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University\Academic Business Office\Lisa\Research\Service Centers\Histology\"/>
    </mc:Choice>
  </mc:AlternateContent>
  <bookViews>
    <workbookView xWindow="0" yWindow="0" windowWidth="24180" windowHeight="10290" tabRatio="874"/>
  </bookViews>
  <sheets>
    <sheet name="Histology Request Form" sheetId="3" r:id="rId1"/>
    <sheet name="Document Attachment" sheetId="8" r:id="rId2"/>
    <sheet name="Service Cost Sheet" sheetId="1" state="hidden" r:id="rId3"/>
    <sheet name="Special Stains Cost Sheet" sheetId="12" r:id="rId4"/>
    <sheet name="Lists" sheetId="2" state="hidden" r:id="rId5"/>
    <sheet name="Price List" sheetId="4" state="hidden" r:id="rId6"/>
  </sheets>
  <functionGroups builtInGroupCount="18"/>
  <definedNames>
    <definedName name="_xlnm.Print_Area" localSheetId="0">'Histology Request Form'!$B$1:$O$49</definedName>
    <definedName name="_xlnm.Print_Area" localSheetId="2">'Service Cost Sheet'!$A$2:$O$36</definedName>
    <definedName name="StudyType">Lists!$C$1:$C$2</definedName>
  </definedNames>
  <calcPr calcId="152511"/>
</workbook>
</file>

<file path=xl/calcChain.xml><?xml version="1.0" encoding="utf-8"?>
<calcChain xmlns="http://schemas.openxmlformats.org/spreadsheetml/2006/main">
  <c r="N29" i="3" l="1"/>
  <c r="J29" i="3"/>
  <c r="G17" i="1"/>
  <c r="G16" i="1"/>
  <c r="M37" i="3" l="1"/>
  <c r="N8" i="12"/>
  <c r="N9" i="12"/>
  <c r="N10" i="12"/>
  <c r="N11" i="12"/>
  <c r="N12" i="12"/>
  <c r="N7" i="12"/>
  <c r="L5" i="12"/>
  <c r="M5" i="12"/>
  <c r="N5" i="12" s="1"/>
  <c r="O30" i="1"/>
  <c r="L31" i="1"/>
  <c r="L32" i="1"/>
  <c r="L33" i="1"/>
  <c r="L30" i="1"/>
  <c r="N5" i="1"/>
  <c r="O31" i="1" s="1"/>
  <c r="O33" i="1" l="1"/>
  <c r="O32" i="1"/>
  <c r="J41" i="3" l="1"/>
  <c r="J40" i="3"/>
  <c r="J39" i="3"/>
  <c r="M43" i="3"/>
  <c r="M42" i="3"/>
  <c r="K20" i="4" l="1"/>
  <c r="K19" i="4"/>
  <c r="K18" i="4"/>
  <c r="K17" i="4"/>
  <c r="K16" i="4"/>
  <c r="K15" i="4"/>
  <c r="K13" i="4"/>
  <c r="K11" i="4"/>
  <c r="K10" i="4"/>
  <c r="K9" i="4"/>
  <c r="K8" i="4"/>
  <c r="K7" i="4"/>
  <c r="K6" i="4"/>
  <c r="K15" i="1" l="1"/>
  <c r="N4" i="4" l="1"/>
  <c r="M41" i="3"/>
  <c r="N41" i="3" s="1"/>
  <c r="N37" i="3"/>
  <c r="M40" i="3"/>
  <c r="N40" i="3" s="1"/>
  <c r="M39" i="3"/>
  <c r="N39" i="3" s="1"/>
  <c r="O28" i="4"/>
  <c r="O27" i="4"/>
  <c r="M20" i="4"/>
  <c r="M19" i="4"/>
  <c r="M18" i="4"/>
  <c r="M17" i="4"/>
  <c r="M16" i="4"/>
  <c r="M15" i="4"/>
  <c r="M14" i="4"/>
  <c r="M13" i="4"/>
  <c r="M11" i="4"/>
  <c r="M10" i="4"/>
  <c r="M9" i="4"/>
  <c r="M8" i="4"/>
  <c r="M7" i="4"/>
  <c r="M6" i="4"/>
  <c r="N44" i="3"/>
  <c r="N43" i="3" l="1"/>
  <c r="N42" i="3"/>
  <c r="M13" i="1" l="1"/>
  <c r="K13" i="1"/>
  <c r="N13" i="1" s="1"/>
  <c r="M12" i="1"/>
  <c r="K12" i="1"/>
  <c r="N12" i="1" s="1"/>
  <c r="O13" i="1" l="1"/>
  <c r="L13" i="1"/>
  <c r="L12" i="1"/>
  <c r="O12" i="1"/>
  <c r="O34" i="1"/>
  <c r="O35" i="1"/>
  <c r="M25" i="3" l="1"/>
  <c r="N25" i="3" s="1"/>
  <c r="M26" i="3"/>
  <c r="N26" i="3" s="1"/>
  <c r="M8" i="1"/>
  <c r="L16" i="1" l="1"/>
  <c r="K24" i="1"/>
  <c r="L24" i="1" s="1"/>
  <c r="K8" i="1"/>
  <c r="N8" i="1" s="1"/>
  <c r="K9" i="1"/>
  <c r="K10" i="1"/>
  <c r="K11" i="1"/>
  <c r="M24" i="1"/>
  <c r="M29" i="3" l="1"/>
  <c r="N24" i="1" l="1"/>
  <c r="K23" i="1"/>
  <c r="K22" i="1"/>
  <c r="K21" i="1"/>
  <c r="K20" i="1"/>
  <c r="K19" i="1"/>
  <c r="K18" i="1"/>
  <c r="N23" i="1" l="1"/>
  <c r="M23" i="1"/>
  <c r="L23" i="1"/>
  <c r="N22" i="1"/>
  <c r="M22" i="1"/>
  <c r="L22" i="1"/>
  <c r="N18" i="1"/>
  <c r="M18" i="1"/>
  <c r="L18" i="1"/>
  <c r="M16" i="1"/>
  <c r="N15" i="1"/>
  <c r="M15" i="1"/>
  <c r="L15" i="1"/>
  <c r="L19" i="1"/>
  <c r="M19" i="1"/>
  <c r="N19" i="1"/>
  <c r="L9" i="1"/>
  <c r="L10" i="1"/>
  <c r="L11" i="1"/>
  <c r="L20" i="1"/>
  <c r="L21" i="1"/>
  <c r="L8" i="1"/>
  <c r="N9" i="1"/>
  <c r="N10" i="1"/>
  <c r="N11" i="1"/>
  <c r="N20" i="1"/>
  <c r="N21" i="1"/>
  <c r="M9" i="1"/>
  <c r="M10" i="1"/>
  <c r="M11" i="1"/>
  <c r="M20" i="1"/>
  <c r="M21" i="1"/>
  <c r="M33" i="3" l="1"/>
  <c r="N33" i="3" s="1"/>
  <c r="M24" i="3"/>
  <c r="N24" i="3" s="1"/>
  <c r="M36" i="3"/>
  <c r="N36" i="3" s="1"/>
  <c r="M23" i="3"/>
  <c r="N23" i="3" s="1"/>
  <c r="M22" i="3"/>
  <c r="M32" i="3"/>
  <c r="N32" i="3" s="1"/>
  <c r="M35" i="3"/>
  <c r="N35" i="3" s="1"/>
  <c r="M31" i="3"/>
  <c r="N31" i="3" s="1"/>
  <c r="M34" i="3"/>
  <c r="N34" i="3" s="1"/>
  <c r="M28" i="3"/>
  <c r="N28" i="3" s="1"/>
  <c r="O11" i="1"/>
  <c r="O16" i="1"/>
  <c r="O18" i="1"/>
  <c r="O24" i="1"/>
  <c r="O23" i="1"/>
  <c r="O21" i="1"/>
  <c r="O20" i="1"/>
  <c r="O9" i="1"/>
  <c r="O10" i="1"/>
  <c r="O8" i="1"/>
  <c r="O22" i="1"/>
  <c r="O19" i="1"/>
  <c r="O15" i="1"/>
  <c r="L24" i="4" l="1"/>
  <c r="L25" i="4"/>
  <c r="L26" i="4"/>
  <c r="L23" i="4"/>
  <c r="N22" i="3"/>
  <c r="N45" i="3" s="1"/>
  <c r="N47" i="3" s="1"/>
  <c r="O6" i="4" l="1"/>
  <c r="N6" i="4"/>
  <c r="L6" i="4"/>
  <c r="O10" i="4"/>
  <c r="L10" i="4"/>
  <c r="N10" i="4"/>
  <c r="L9" i="4"/>
  <c r="L8" i="4"/>
  <c r="L7" i="4"/>
  <c r="N7" i="4"/>
  <c r="O7" i="4" s="1"/>
  <c r="N9" i="4"/>
  <c r="O9" i="4"/>
  <c r="L11" i="4"/>
  <c r="N11" i="4"/>
  <c r="O11" i="4" s="1"/>
  <c r="N8" i="4"/>
  <c r="O8" i="4"/>
  <c r="L13" i="4"/>
  <c r="N13" i="4"/>
  <c r="O13" i="4" s="1"/>
  <c r="L17" i="4"/>
  <c r="L15" i="4"/>
  <c r="L16" i="4"/>
  <c r="N15" i="4"/>
  <c r="O15" i="4"/>
  <c r="L20" i="4"/>
  <c r="N17" i="4"/>
  <c r="O17" i="4"/>
  <c r="L18" i="4"/>
  <c r="N20" i="4"/>
  <c r="O20" i="4"/>
  <c r="N19" i="4"/>
  <c r="O19" i="4" s="1"/>
  <c r="L19" i="4"/>
  <c r="N18" i="4"/>
  <c r="O18" i="4"/>
  <c r="N16" i="4"/>
  <c r="O16" i="4" s="1"/>
</calcChain>
</file>

<file path=xl/comments1.xml><?xml version="1.0" encoding="utf-8"?>
<comments xmlns="http://schemas.openxmlformats.org/spreadsheetml/2006/main">
  <authors>
    <author>Coulter, Lisa C.</author>
  </authors>
  <commentList>
    <comment ref="Q1" authorId="0" shapeId="0">
      <text>
        <r>
          <rPr>
            <b/>
            <sz val="12"/>
            <color indexed="10"/>
            <rFont val="Tahoma"/>
            <family val="2"/>
          </rPr>
          <t xml:space="preserve">Note: Changing Costs on this sheet will change costs in Request Form.
</t>
        </r>
      </text>
    </comment>
  </commentList>
</comments>
</file>

<file path=xl/sharedStrings.xml><?xml version="1.0" encoding="utf-8"?>
<sst xmlns="http://schemas.openxmlformats.org/spreadsheetml/2006/main" count="283" uniqueCount="126">
  <si>
    <t>Requested by:</t>
  </si>
  <si>
    <t>Date:</t>
  </si>
  <si>
    <t xml:space="preserve">MUSC Department of Pathology and Laboratory Medicine </t>
  </si>
  <si>
    <t>Tissue Preparation</t>
  </si>
  <si>
    <t>Cut and mount paraffin section on slide</t>
  </si>
  <si>
    <t>Unit</t>
  </si>
  <si>
    <t>Technical Time</t>
  </si>
  <si>
    <t>Federal Rate</t>
  </si>
  <si>
    <t>Tech. Time</t>
  </si>
  <si>
    <t>Total</t>
  </si>
  <si>
    <t>Corporate Rate</t>
  </si>
  <si>
    <t>Cut and mount OCT section on slide</t>
  </si>
  <si>
    <t>Staining</t>
  </si>
  <si>
    <t>Hematoxylin and eosin (H &amp; E)</t>
  </si>
  <si>
    <t>Periodic Acid Schiff</t>
  </si>
  <si>
    <t>Oil Red O</t>
  </si>
  <si>
    <t>Picro Sirus Red</t>
  </si>
  <si>
    <t>Luxol Fast Blue</t>
  </si>
  <si>
    <t>Massons Trichrome</t>
  </si>
  <si>
    <t>Bielschowski</t>
  </si>
  <si>
    <t>Special Stains</t>
  </si>
  <si>
    <t>Other Services</t>
  </si>
  <si>
    <t>Expedited pathology review for clinical trials</t>
  </si>
  <si>
    <t>Pathologist Review</t>
  </si>
  <si>
    <t>Block</t>
  </si>
  <si>
    <t>Slide</t>
  </si>
  <si>
    <t>Base Rate per unit</t>
  </si>
  <si>
    <t>Flat Fee</t>
  </si>
  <si>
    <t>Hourly rate:</t>
  </si>
  <si>
    <r>
      <t xml:space="preserve">Technical Time/unit </t>
    </r>
    <r>
      <rPr>
        <b/>
        <sz val="9"/>
        <rFont val="Arial"/>
        <family val="2"/>
      </rPr>
      <t>(minutes)</t>
    </r>
  </si>
  <si>
    <t>Tissue Type:</t>
  </si>
  <si>
    <t>Service</t>
  </si>
  <si>
    <t>Dept:</t>
  </si>
  <si>
    <t>Bill To (if different from above):</t>
  </si>
  <si>
    <t>Name:</t>
  </si>
  <si>
    <t>Minutes</t>
  </si>
  <si>
    <t>X</t>
  </si>
  <si>
    <t>Other:</t>
  </si>
  <si>
    <t>Tech Fee per unit</t>
  </si>
  <si>
    <t>Other Svc:</t>
  </si>
  <si>
    <t>Tissue prep, face and embed in paraffin</t>
  </si>
  <si>
    <t>Tissue prep, face and embed in OCT</t>
  </si>
  <si>
    <t>THIS SECTION TO BE COMPLETED BY REQUESTOR</t>
  </si>
  <si>
    <t>THIS SECTION TO BE COMPLETED BY HISTOLOGY</t>
  </si>
  <si>
    <t>Email:</t>
  </si>
  <si>
    <t>Special Instructions:</t>
  </si>
  <si>
    <t>Discount %</t>
  </si>
  <si>
    <t>Each</t>
  </si>
  <si>
    <t>Research Histology Laboratory Service Request</t>
  </si>
  <si>
    <t>Department/Div:</t>
  </si>
  <si>
    <t>IRB#:</t>
  </si>
  <si>
    <t>Human:</t>
  </si>
  <si>
    <t>Bill VA? (Y/N):</t>
  </si>
  <si>
    <t>Phone/Pager #:</t>
  </si>
  <si>
    <t>Animal:</t>
  </si>
  <si>
    <t>Block recut/facing charge</t>
  </si>
  <si>
    <t>Thick Section for RNA/DNA Analysis</t>
  </si>
  <si>
    <t>Block retrieval from archive (@ $47 hrly rate)</t>
  </si>
  <si>
    <t>Slide retrieval from archive (@ $47 hrly rate)</t>
  </si>
  <si>
    <t>Other technical assistance (@ $47 hrly rate)</t>
  </si>
  <si>
    <t>Other administrative assistance
(IRB paperwork, report searches, etc - @ $47 hrly rate)</t>
  </si>
  <si>
    <t>Total Charge</t>
  </si>
  <si>
    <t>Unit Cost</t>
  </si>
  <si>
    <t># Units</t>
  </si>
  <si>
    <t>Histology Price List</t>
  </si>
  <si>
    <t>$47/hr</t>
  </si>
  <si>
    <t>Total Fee/Unit</t>
  </si>
  <si>
    <t>variable</t>
  </si>
  <si>
    <t>$141/hr</t>
  </si>
  <si>
    <t>REQUEST TOTAL:</t>
  </si>
  <si>
    <t>Hourly Rate:</t>
  </si>
  <si>
    <t xml:space="preserve">Other technical assistance </t>
  </si>
  <si>
    <t>Other administrative assistance
(IRB paperwork, report searches, etc .)</t>
  </si>
  <si>
    <t>Hourly Rate</t>
  </si>
  <si>
    <t>Materials+Tech Time</t>
  </si>
  <si>
    <t>Materials+ Tech Time</t>
  </si>
  <si>
    <t>Tissue prep and embed in paraffin</t>
  </si>
  <si>
    <t>Tissue prep and embed in OCT</t>
  </si>
  <si>
    <t>Cut and mount Paraffin/OCT section on slide</t>
  </si>
  <si>
    <t>Corporate</t>
  </si>
  <si>
    <t>Non-Corporate</t>
  </si>
  <si>
    <t>Block/Slide retrieval from archive</t>
  </si>
  <si>
    <t>To print or edit document after inserting, right-click on document then choose 'Document Object&gt;Open'.  The document will open in it's original application (Word, etc.) where you can edit or print.</t>
  </si>
  <si>
    <t>Study Type:</t>
  </si>
  <si>
    <t>Thick, Scroll or Punch section for RNA/DNA analysis</t>
  </si>
  <si>
    <t>Labor cost per batch:</t>
  </si>
  <si>
    <t>Immunostain
(labor cost per batch + unit cost per slide)</t>
  </si>
  <si>
    <t>Research Histology Laboratory Cost Sheet</t>
  </si>
  <si>
    <r>
      <t xml:space="preserve">Technical Time/unit </t>
    </r>
    <r>
      <rPr>
        <b/>
        <sz val="11"/>
        <rFont val="Arial"/>
        <family val="2"/>
      </rPr>
      <t>(minutes)</t>
    </r>
  </si>
  <si>
    <t>Total Corporate Rate</t>
  </si>
  <si>
    <t>Total Non-Corporate Rate</t>
  </si>
  <si>
    <t>Hourly rate</t>
  </si>
  <si>
    <t>Other Special Stains (using average special stains supply cost + labor cost/unit) - enter approx # of minutes per slide</t>
  </si>
  <si>
    <t>Variable</t>
  </si>
  <si>
    <t>Hourly rate per unit + supply cost per unit</t>
  </si>
  <si>
    <t>&lt;&lt;&lt; Non-Corporate Rate x3</t>
  </si>
  <si>
    <t>4 hrs/batch</t>
  </si>
  <si>
    <t>Labor cost per batch Corporate:</t>
  </si>
  <si>
    <t>Labor cost per batch Non-Corp:</t>
  </si>
  <si>
    <t>Non-Corporate Rate</t>
  </si>
  <si>
    <t>Avg Supply Cost</t>
  </si>
  <si>
    <t>Labor Calculation</t>
  </si>
  <si>
    <t>Total Cost/Unit</t>
  </si>
  <si>
    <t>&gt;</t>
  </si>
  <si>
    <r>
      <t xml:space="preserve">Other Special Stains - </t>
    </r>
    <r>
      <rPr>
        <sz val="11"/>
        <color rgb="FFFF0000"/>
        <rFont val="Arial"/>
        <family val="2"/>
      </rPr>
      <t>enter approx # of minutes per slide</t>
    </r>
  </si>
  <si>
    <t>Return to Histology Request Form</t>
  </si>
  <si>
    <t>Go to Special Stains Cost Sheet</t>
  </si>
  <si>
    <t>&gt;&gt;&gt;&gt;To enter unit cost for other stains:</t>
  </si>
  <si>
    <t>Enter Other Special Stains Unit Cost here:</t>
  </si>
  <si>
    <t>Use table to the right to help determine unit cost by either:
1- entering approx. # of minutes per slide and using calculated cost (in red cell) OR 
2- using cost of a comparable stain in list</t>
  </si>
  <si>
    <t>Other Special Stains</t>
  </si>
  <si>
    <t>Block retrieval from archive</t>
  </si>
  <si>
    <t>Slide retrieval from archive</t>
  </si>
  <si>
    <t>Other technical assistance</t>
  </si>
  <si>
    <t># Batches:</t>
  </si>
  <si>
    <t>HB#:</t>
  </si>
  <si>
    <t>Brain Bk:</t>
  </si>
  <si>
    <t>Immunostain
(Base rate/slide plus labor cost per batch)</t>
  </si>
  <si>
    <t># Slides + # Batches</t>
  </si>
  <si>
    <t>$188/batch</t>
  </si>
  <si>
    <t>$3.05 + Labor$ /batch</t>
  </si>
  <si>
    <t>$9.15 +  Labor$ /batch</t>
  </si>
  <si>
    <t>n/a</t>
  </si>
  <si>
    <t>$564/batch</t>
  </si>
  <si>
    <t>(Lab personnel use only.)</t>
  </si>
  <si>
    <t xml:space="preserve">Submit this form to: 
Histochemical Core Lab
Phone: 792-5648 • Fax: 792-4157 • email: histocore@musc.edu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</si>
</sst>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26" x14ac:knownFonts="1">
    <font>
      <sz val="10"/>
      <name val="Arial"/>
    </font>
    <font>
      <sz val="10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9"/>
      <color theme="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9"/>
      <color rgb="FFFF0000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u/>
      <sz val="11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4"/>
      <name val="Arial"/>
      <family val="2"/>
    </font>
    <font>
      <sz val="11"/>
      <color rgb="FFFF0000"/>
      <name val="Arial"/>
      <family val="2"/>
    </font>
    <font>
      <b/>
      <sz val="14"/>
      <name val="Arial"/>
      <family val="2"/>
    </font>
    <font>
      <sz val="11"/>
      <color theme="4"/>
      <name val="Arial"/>
      <family val="2"/>
    </font>
    <font>
      <b/>
      <sz val="12"/>
      <color indexed="10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darkUp">
        <bgColor theme="8" tint="0.59999389629810485"/>
      </patternFill>
    </fill>
    <fill>
      <patternFill patternType="darkUp">
        <bgColor theme="9" tint="0.39994506668294322"/>
      </patternFill>
    </fill>
    <fill>
      <patternFill patternType="darkUp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darkUp">
        <bgColor theme="9" tint="0.39997558519241921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468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0" xfId="0" applyFill="1" applyBorder="1" applyProtection="1"/>
    <xf numFmtId="0" fontId="6" fillId="2" borderId="1" xfId="0" applyFont="1" applyFill="1" applyBorder="1" applyAlignment="1" applyProtection="1">
      <alignment horizontal="center" vertical="center"/>
    </xf>
    <xf numFmtId="165" fontId="6" fillId="4" borderId="23" xfId="0" applyNumberFormat="1" applyFont="1" applyFill="1" applyBorder="1" applyAlignment="1" applyProtection="1">
      <alignment horizontal="center" vertical="center"/>
    </xf>
    <xf numFmtId="165" fontId="8" fillId="4" borderId="1" xfId="0" applyNumberFormat="1" applyFont="1" applyFill="1" applyBorder="1" applyAlignment="1" applyProtection="1">
      <alignment horizontal="center" vertical="center"/>
    </xf>
    <xf numFmtId="165" fontId="6" fillId="6" borderId="1" xfId="0" applyNumberFormat="1" applyFont="1" applyFill="1" applyBorder="1" applyAlignment="1" applyProtection="1">
      <alignment horizontal="center" vertical="center"/>
    </xf>
    <xf numFmtId="165" fontId="6" fillId="4" borderId="1" xfId="0" applyNumberFormat="1" applyFont="1" applyFill="1" applyBorder="1" applyAlignment="1" applyProtection="1">
      <alignment horizontal="center" vertical="center"/>
    </xf>
    <xf numFmtId="0" fontId="6" fillId="10" borderId="1" xfId="0" applyFont="1" applyFill="1" applyBorder="1" applyAlignment="1" applyProtection="1">
      <alignment horizontal="center" vertical="center"/>
    </xf>
    <xf numFmtId="165" fontId="6" fillId="8" borderId="1" xfId="0" applyNumberFormat="1" applyFont="1" applyFill="1" applyBorder="1" applyAlignment="1" applyProtection="1">
      <alignment horizontal="center" vertical="center"/>
    </xf>
    <xf numFmtId="165" fontId="6" fillId="9" borderId="1" xfId="0" applyNumberFormat="1" applyFont="1" applyFill="1" applyBorder="1" applyAlignment="1" applyProtection="1">
      <alignment horizontal="center" vertical="center"/>
    </xf>
    <xf numFmtId="165" fontId="6" fillId="8" borderId="4" xfId="0" applyNumberFormat="1" applyFont="1" applyFill="1" applyBorder="1" applyAlignment="1" applyProtection="1">
      <alignment horizontal="center" vertical="center"/>
    </xf>
    <xf numFmtId="165" fontId="8" fillId="4" borderId="31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4" borderId="46" xfId="0" applyFont="1" applyFill="1" applyBorder="1" applyAlignment="1" applyProtection="1">
      <alignment horizontal="center" vertical="center" wrapText="1"/>
    </xf>
    <xf numFmtId="0" fontId="6" fillId="4" borderId="47" xfId="0" applyFont="1" applyFill="1" applyBorder="1" applyAlignment="1" applyProtection="1">
      <alignment horizontal="center" vertical="center" wrapText="1"/>
    </xf>
    <xf numFmtId="0" fontId="6" fillId="0" borderId="10" xfId="0" applyFont="1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1" fillId="0" borderId="0" xfId="0" applyFont="1"/>
    <xf numFmtId="0" fontId="6" fillId="0" borderId="0" xfId="0" applyFont="1" applyProtection="1"/>
    <xf numFmtId="0" fontId="6" fillId="0" borderId="0" xfId="0" applyFont="1" applyFill="1" applyBorder="1" applyAlignment="1" applyProtection="1"/>
    <xf numFmtId="0" fontId="6" fillId="0" borderId="0" xfId="0" applyFont="1" applyFill="1" applyBorder="1" applyProtection="1"/>
    <xf numFmtId="0" fontId="0" fillId="0" borderId="10" xfId="0" applyBorder="1" applyProtection="1"/>
    <xf numFmtId="0" fontId="0" fillId="0" borderId="0" xfId="0" applyFill="1" applyBorder="1" applyAlignment="1" applyProtection="1"/>
    <xf numFmtId="14" fontId="6" fillId="15" borderId="19" xfId="0" applyNumberFormat="1" applyFont="1" applyFill="1" applyBorder="1" applyAlignment="1" applyProtection="1">
      <alignment horizontal="left"/>
    </xf>
    <xf numFmtId="14" fontId="6" fillId="15" borderId="12" xfId="0" applyNumberFormat="1" applyFont="1" applyFill="1" applyBorder="1" applyAlignment="1" applyProtection="1">
      <alignment horizontal="left"/>
    </xf>
    <xf numFmtId="0" fontId="6" fillId="15" borderId="12" xfId="0" applyFont="1" applyFill="1" applyBorder="1" applyAlignment="1" applyProtection="1"/>
    <xf numFmtId="0" fontId="6" fillId="15" borderId="12" xfId="0" applyFont="1" applyFill="1" applyBorder="1" applyAlignment="1" applyProtection="1">
      <alignment horizontal="left"/>
    </xf>
    <xf numFmtId="0" fontId="6" fillId="15" borderId="13" xfId="0" applyFont="1" applyFill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12" xfId="0" applyBorder="1" applyAlignment="1" applyProtection="1"/>
    <xf numFmtId="0" fontId="6" fillId="0" borderId="0" xfId="0" applyFont="1" applyBorder="1" applyAlignment="1" applyProtection="1">
      <alignment horizontal="center" vertical="center" wrapText="1"/>
    </xf>
    <xf numFmtId="165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9" fillId="2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165" fontId="8" fillId="4" borderId="1" xfId="0" applyNumberFormat="1" applyFont="1" applyFill="1" applyBorder="1" applyAlignment="1" applyProtection="1">
      <alignment horizontal="center" vertical="center" wrapText="1"/>
    </xf>
    <xf numFmtId="165" fontId="8" fillId="6" borderId="26" xfId="0" applyNumberFormat="1" applyFont="1" applyFill="1" applyBorder="1" applyAlignment="1" applyProtection="1">
      <alignment horizontal="center" vertical="center"/>
    </xf>
    <xf numFmtId="165" fontId="8" fillId="6" borderId="26" xfId="0" applyNumberFormat="1" applyFont="1" applyFill="1" applyBorder="1" applyAlignment="1" applyProtection="1">
      <alignment horizontal="center" vertical="center" wrapText="1"/>
    </xf>
    <xf numFmtId="165" fontId="8" fillId="6" borderId="32" xfId="0" applyNumberFormat="1" applyFont="1" applyFill="1" applyBorder="1" applyAlignment="1" applyProtection="1">
      <alignment horizontal="center" vertical="center"/>
    </xf>
    <xf numFmtId="0" fontId="6" fillId="4" borderId="55" xfId="0" applyFont="1" applyFill="1" applyBorder="1" applyAlignment="1" applyProtection="1">
      <alignment horizontal="center" vertical="center" wrapText="1"/>
    </xf>
    <xf numFmtId="0" fontId="6" fillId="6" borderId="56" xfId="0" applyFont="1" applyFill="1" applyBorder="1" applyAlignment="1" applyProtection="1">
      <alignment horizontal="center" vertical="center" wrapText="1"/>
    </xf>
    <xf numFmtId="0" fontId="6" fillId="6" borderId="57" xfId="0" applyFont="1" applyFill="1" applyBorder="1" applyAlignment="1" applyProtection="1">
      <alignment horizontal="center" vertical="center" wrapText="1"/>
    </xf>
    <xf numFmtId="0" fontId="6" fillId="6" borderId="58" xfId="0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/>
    </xf>
    <xf numFmtId="0" fontId="6" fillId="10" borderId="31" xfId="0" applyFont="1" applyFill="1" applyBorder="1" applyAlignment="1" applyProtection="1">
      <alignment horizontal="center" vertical="center"/>
    </xf>
    <xf numFmtId="165" fontId="6" fillId="8" borderId="31" xfId="0" applyNumberFormat="1" applyFont="1" applyFill="1" applyBorder="1" applyAlignment="1" applyProtection="1">
      <alignment horizontal="center" vertical="center"/>
    </xf>
    <xf numFmtId="165" fontId="6" fillId="9" borderId="31" xfId="0" applyNumberFormat="1" applyFont="1" applyFill="1" applyBorder="1" applyAlignment="1" applyProtection="1">
      <alignment horizontal="center" vertical="center"/>
    </xf>
    <xf numFmtId="0" fontId="6" fillId="5" borderId="35" xfId="0" applyFont="1" applyFill="1" applyBorder="1" applyAlignment="1" applyProtection="1">
      <alignment horizontal="center" vertical="center"/>
    </xf>
    <xf numFmtId="165" fontId="6" fillId="5" borderId="37" xfId="0" applyNumberFormat="1" applyFont="1" applyFill="1" applyBorder="1" applyAlignment="1" applyProtection="1">
      <alignment horizontal="center" vertical="center"/>
    </xf>
    <xf numFmtId="0" fontId="0" fillId="0" borderId="9" xfId="0" applyBorder="1" applyProtection="1"/>
    <xf numFmtId="0" fontId="6" fillId="0" borderId="9" xfId="0" applyFont="1" applyBorder="1" applyProtection="1"/>
    <xf numFmtId="0" fontId="0" fillId="0" borderId="19" xfId="0" applyBorder="1" applyProtection="1"/>
    <xf numFmtId="0" fontId="0" fillId="0" borderId="13" xfId="0" applyBorder="1" applyProtection="1"/>
    <xf numFmtId="0" fontId="6" fillId="0" borderId="12" xfId="0" applyFont="1" applyFill="1" applyBorder="1" applyAlignment="1" applyProtection="1"/>
    <xf numFmtId="0" fontId="6" fillId="0" borderId="12" xfId="0" applyFont="1" applyFill="1" applyBorder="1" applyAlignment="1" applyProtection="1">
      <alignment horizontal="left"/>
    </xf>
    <xf numFmtId="0" fontId="0" fillId="0" borderId="12" xfId="0" applyBorder="1" applyProtection="1"/>
    <xf numFmtId="0" fontId="6" fillId="12" borderId="35" xfId="0" applyFont="1" applyFill="1" applyBorder="1" applyAlignment="1" applyProtection="1">
      <alignment horizontal="center" vertical="center"/>
    </xf>
    <xf numFmtId="165" fontId="6" fillId="12" borderId="37" xfId="0" applyNumberFormat="1" applyFont="1" applyFill="1" applyBorder="1" applyAlignment="1" applyProtection="1">
      <alignment horizontal="center" vertical="center"/>
    </xf>
    <xf numFmtId="165" fontId="15" fillId="4" borderId="1" xfId="0" applyNumberFormat="1" applyFont="1" applyFill="1" applyBorder="1" applyAlignment="1" applyProtection="1">
      <alignment horizontal="center" vertical="center" wrapText="1"/>
    </xf>
    <xf numFmtId="165" fontId="15" fillId="6" borderId="26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/>
    </xf>
    <xf numFmtId="0" fontId="1" fillId="15" borderId="10" xfId="0" applyFont="1" applyFill="1" applyBorder="1" applyAlignment="1" applyProtection="1">
      <alignment horizontal="left"/>
    </xf>
    <xf numFmtId="0" fontId="1" fillId="15" borderId="0" xfId="0" applyFont="1" applyFill="1" applyBorder="1" applyAlignment="1" applyProtection="1">
      <alignment horizontal="left"/>
    </xf>
    <xf numFmtId="0" fontId="1" fillId="15" borderId="0" xfId="0" applyFont="1" applyFill="1" applyBorder="1" applyAlignment="1" applyProtection="1">
      <alignment horizontal="right"/>
    </xf>
    <xf numFmtId="49" fontId="1" fillId="15" borderId="9" xfId="0" applyNumberFormat="1" applyFont="1" applyFill="1" applyBorder="1" applyAlignment="1" applyProtection="1">
      <alignment horizontal="center"/>
    </xf>
    <xf numFmtId="0" fontId="1" fillId="0" borderId="0" xfId="0" applyFont="1" applyProtection="1"/>
    <xf numFmtId="0" fontId="1" fillId="15" borderId="0" xfId="0" applyFont="1" applyFill="1" applyBorder="1" applyAlignment="1" applyProtection="1"/>
    <xf numFmtId="0" fontId="1" fillId="15" borderId="0" xfId="0" applyFont="1" applyFill="1" applyBorder="1" applyAlignment="1" applyProtection="1">
      <alignment horizontal="center"/>
    </xf>
    <xf numFmtId="14" fontId="1" fillId="15" borderId="5" xfId="0" applyNumberFormat="1" applyFont="1" applyFill="1" applyBorder="1" applyAlignment="1" applyProtection="1">
      <protection locked="0"/>
    </xf>
    <xf numFmtId="14" fontId="1" fillId="15" borderId="10" xfId="0" applyNumberFormat="1" applyFont="1" applyFill="1" applyBorder="1" applyAlignment="1" applyProtection="1">
      <alignment horizontal="left"/>
    </xf>
    <xf numFmtId="14" fontId="1" fillId="15" borderId="0" xfId="0" applyNumberFormat="1" applyFont="1" applyFill="1" applyBorder="1" applyAlignment="1" applyProtection="1">
      <alignment horizontal="left"/>
    </xf>
    <xf numFmtId="0" fontId="1" fillId="15" borderId="9" xfId="0" applyFont="1" applyFill="1" applyBorder="1" applyAlignment="1" applyProtection="1"/>
    <xf numFmtId="0" fontId="1" fillId="15" borderId="9" xfId="0" applyFont="1" applyFill="1" applyBorder="1" applyAlignment="1" applyProtection="1">
      <alignment horizontal="right"/>
    </xf>
    <xf numFmtId="0" fontId="1" fillId="0" borderId="10" xfId="0" applyFont="1" applyBorder="1" applyProtection="1"/>
    <xf numFmtId="0" fontId="1" fillId="0" borderId="9" xfId="0" applyFont="1" applyBorder="1" applyProtection="1"/>
    <xf numFmtId="0" fontId="6" fillId="0" borderId="0" xfId="0" applyFont="1"/>
    <xf numFmtId="0" fontId="6" fillId="0" borderId="6" xfId="0" applyFont="1" applyBorder="1" applyAlignment="1" applyProtection="1">
      <alignment horizontal="right" wrapText="1"/>
    </xf>
    <xf numFmtId="0" fontId="6" fillId="0" borderId="6" xfId="0" applyFont="1" applyBorder="1" applyAlignment="1" applyProtection="1">
      <alignment horizontal="right" vertical="center" wrapText="1"/>
    </xf>
    <xf numFmtId="0" fontId="1" fillId="0" borderId="47" xfId="0" applyFont="1" applyBorder="1" applyAlignment="1" applyProtection="1">
      <alignment horizontal="center" vertical="center" wrapText="1"/>
    </xf>
    <xf numFmtId="0" fontId="1" fillId="0" borderId="48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165" fontId="1" fillId="0" borderId="6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right"/>
    </xf>
    <xf numFmtId="0" fontId="1" fillId="2" borderId="29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right" vertical="center" wrapText="1"/>
    </xf>
    <xf numFmtId="165" fontId="7" fillId="0" borderId="0" xfId="0" applyNumberFormat="1" applyFont="1" applyFill="1" applyBorder="1" applyAlignment="1" applyProtection="1">
      <alignment horizontal="center" vertical="center"/>
    </xf>
    <xf numFmtId="165" fontId="7" fillId="7" borderId="51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vertical="center" wrapText="1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/>
    <xf numFmtId="0" fontId="0" fillId="0" borderId="0" xfId="0" applyFill="1" applyProtection="1"/>
    <xf numFmtId="0" fontId="0" fillId="0" borderId="0" xfId="0" applyFill="1"/>
    <xf numFmtId="0" fontId="11" fillId="0" borderId="0" xfId="0" applyFont="1" applyProtection="1"/>
    <xf numFmtId="0" fontId="11" fillId="0" borderId="18" xfId="0" applyFont="1" applyBorder="1" applyProtection="1"/>
    <xf numFmtId="0" fontId="11" fillId="0" borderId="16" xfId="0" applyFont="1" applyBorder="1" applyProtection="1"/>
    <xf numFmtId="0" fontId="11" fillId="0" borderId="24" xfId="0" applyFont="1" applyBorder="1" applyAlignment="1" applyProtection="1"/>
    <xf numFmtId="0" fontId="11" fillId="0" borderId="19" xfId="0" applyFont="1" applyBorder="1" applyAlignment="1" applyProtection="1"/>
    <xf numFmtId="0" fontId="11" fillId="0" borderId="12" xfId="0" applyFont="1" applyBorder="1" applyAlignment="1" applyProtection="1"/>
    <xf numFmtId="0" fontId="11" fillId="0" borderId="39" xfId="0" applyFont="1" applyBorder="1" applyAlignment="1" applyProtection="1"/>
    <xf numFmtId="0" fontId="11" fillId="4" borderId="46" xfId="0" applyFont="1" applyFill="1" applyBorder="1" applyAlignment="1" applyProtection="1">
      <alignment horizontal="center" vertical="center" wrapText="1"/>
    </xf>
    <xf numFmtId="0" fontId="11" fillId="4" borderId="47" xfId="0" applyFont="1" applyFill="1" applyBorder="1" applyAlignment="1" applyProtection="1">
      <alignment horizontal="center" vertical="center" wrapText="1"/>
    </xf>
    <xf numFmtId="0" fontId="11" fillId="4" borderId="48" xfId="0" applyFont="1" applyFill="1" applyBorder="1" applyAlignment="1" applyProtection="1">
      <alignment horizontal="center" vertical="center" wrapText="1"/>
    </xf>
    <xf numFmtId="0" fontId="11" fillId="6" borderId="42" xfId="0" applyFont="1" applyFill="1" applyBorder="1" applyAlignment="1" applyProtection="1">
      <alignment horizontal="center" vertical="center" wrapText="1"/>
    </xf>
    <xf numFmtId="0" fontId="11" fillId="6" borderId="40" xfId="0" applyFont="1" applyFill="1" applyBorder="1" applyAlignment="1" applyProtection="1">
      <alignment horizontal="center" vertical="center" wrapText="1"/>
    </xf>
    <xf numFmtId="0" fontId="11" fillId="6" borderId="43" xfId="0" applyFont="1" applyFill="1" applyBorder="1" applyAlignment="1" applyProtection="1">
      <alignment horizontal="center" vertical="center" wrapText="1"/>
    </xf>
    <xf numFmtId="0" fontId="11" fillId="11" borderId="0" xfId="0" applyFont="1" applyFill="1" applyProtection="1"/>
    <xf numFmtId="0" fontId="11" fillId="0" borderId="10" xfId="0" applyFont="1" applyBorder="1" applyProtection="1"/>
    <xf numFmtId="0" fontId="11" fillId="0" borderId="0" xfId="0" applyFont="1" applyBorder="1" applyProtection="1"/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/>
    <xf numFmtId="0" fontId="11" fillId="2" borderId="1" xfId="0" applyFont="1" applyFill="1" applyBorder="1" applyAlignment="1" applyProtection="1">
      <alignment horizontal="center" vertical="center"/>
    </xf>
    <xf numFmtId="165" fontId="11" fillId="4" borderId="1" xfId="0" applyNumberFormat="1" applyFont="1" applyFill="1" applyBorder="1" applyAlignment="1" applyProtection="1">
      <alignment horizontal="center" vertical="center"/>
    </xf>
    <xf numFmtId="165" fontId="11" fillId="4" borderId="23" xfId="0" applyNumberFormat="1" applyFont="1" applyFill="1" applyBorder="1" applyAlignment="1" applyProtection="1">
      <alignment horizontal="center" vertical="center"/>
    </xf>
    <xf numFmtId="165" fontId="13" fillId="4" borderId="1" xfId="0" applyNumberFormat="1" applyFont="1" applyFill="1" applyBorder="1" applyAlignment="1" applyProtection="1">
      <alignment horizontal="center" vertical="center"/>
    </xf>
    <xf numFmtId="165" fontId="11" fillId="6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right" vertical="center" wrapText="1"/>
    </xf>
    <xf numFmtId="0" fontId="19" fillId="0" borderId="0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165" fontId="11" fillId="0" borderId="0" xfId="0" applyNumberFormat="1" applyFont="1" applyFill="1" applyBorder="1" applyAlignment="1" applyProtection="1">
      <alignment horizontal="center" vertical="center"/>
      <protection locked="0"/>
    </xf>
    <xf numFmtId="165" fontId="11" fillId="0" borderId="0" xfId="0" applyNumberFormat="1" applyFont="1" applyFill="1" applyBorder="1" applyAlignment="1" applyProtection="1">
      <alignment horizontal="center" vertical="center"/>
    </xf>
    <xf numFmtId="165" fontId="13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Protection="1"/>
    <xf numFmtId="0" fontId="11" fillId="13" borderId="31" xfId="0" applyFont="1" applyFill="1" applyBorder="1" applyAlignment="1" applyProtection="1">
      <alignment horizontal="center" vertical="center"/>
      <protection locked="0"/>
    </xf>
    <xf numFmtId="165" fontId="11" fillId="4" borderId="31" xfId="0" applyNumberFormat="1" applyFont="1" applyFill="1" applyBorder="1" applyAlignment="1" applyProtection="1">
      <alignment horizontal="center" vertical="center"/>
    </xf>
    <xf numFmtId="165" fontId="13" fillId="4" borderId="31" xfId="0" applyNumberFormat="1" applyFont="1" applyFill="1" applyBorder="1" applyAlignment="1" applyProtection="1">
      <alignment horizontal="center" vertical="center"/>
    </xf>
    <xf numFmtId="165" fontId="11" fillId="6" borderId="31" xfId="0" applyNumberFormat="1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28" xfId="0" applyFont="1" applyFill="1" applyBorder="1" applyAlignment="1" applyProtection="1">
      <alignment horizontal="center" vertical="center" wrapText="1"/>
    </xf>
    <xf numFmtId="165" fontId="13" fillId="4" borderId="23" xfId="0" applyNumberFormat="1" applyFont="1" applyFill="1" applyBorder="1" applyAlignment="1" applyProtection="1">
      <alignment horizontal="center" vertical="center"/>
    </xf>
    <xf numFmtId="0" fontId="11" fillId="0" borderId="35" xfId="0" applyFont="1" applyBorder="1" applyAlignment="1" applyProtection="1"/>
    <xf numFmtId="0" fontId="11" fillId="0" borderId="36" xfId="0" applyFont="1" applyBorder="1" applyAlignment="1" applyProtection="1"/>
    <xf numFmtId="0" fontId="11" fillId="0" borderId="60" xfId="0" applyFont="1" applyBorder="1" applyAlignment="1" applyProtection="1"/>
    <xf numFmtId="165" fontId="13" fillId="6" borderId="45" xfId="0" applyNumberFormat="1" applyFont="1" applyFill="1" applyBorder="1" applyAlignment="1" applyProtection="1">
      <alignment horizontal="center" vertical="center"/>
    </xf>
    <xf numFmtId="165" fontId="13" fillId="6" borderId="26" xfId="0" applyNumberFormat="1" applyFont="1" applyFill="1" applyBorder="1" applyAlignment="1" applyProtection="1">
      <alignment horizontal="center" vertical="center"/>
    </xf>
    <xf numFmtId="165" fontId="13" fillId="6" borderId="61" xfId="0" applyNumberFormat="1" applyFont="1" applyFill="1" applyBorder="1" applyAlignment="1" applyProtection="1">
      <alignment horizontal="center" vertical="center"/>
    </xf>
    <xf numFmtId="0" fontId="11" fillId="2" borderId="31" xfId="0" applyFont="1" applyFill="1" applyBorder="1" applyAlignment="1" applyProtection="1">
      <alignment horizontal="center" vertical="center"/>
    </xf>
    <xf numFmtId="165" fontId="13" fillId="6" borderId="32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0" fontId="1" fillId="0" borderId="0" xfId="0" applyFont="1" applyFill="1" applyAlignment="1"/>
    <xf numFmtId="49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/>
    <xf numFmtId="0" fontId="1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/>
    <xf numFmtId="0" fontId="21" fillId="0" borderId="0" xfId="0" applyFont="1" applyProtection="1"/>
    <xf numFmtId="165" fontId="11" fillId="0" borderId="8" xfId="0" applyNumberFormat="1" applyFont="1" applyBorder="1" applyProtection="1"/>
    <xf numFmtId="165" fontId="11" fillId="20" borderId="8" xfId="0" applyNumberFormat="1" applyFont="1" applyFill="1" applyBorder="1" applyProtection="1"/>
    <xf numFmtId="0" fontId="21" fillId="0" borderId="0" xfId="0" applyFont="1" applyBorder="1" applyAlignment="1" applyProtection="1"/>
    <xf numFmtId="0" fontId="20" fillId="0" borderId="0" xfId="2" quotePrefix="1" applyProtection="1">
      <protection locked="0"/>
    </xf>
    <xf numFmtId="0" fontId="1" fillId="21" borderId="1" xfId="0" applyFont="1" applyFill="1" applyBorder="1" applyAlignment="1" applyProtection="1">
      <alignment horizontal="center" vertical="center"/>
      <protection locked="0"/>
    </xf>
    <xf numFmtId="0" fontId="1" fillId="21" borderId="4" xfId="0" applyFont="1" applyFill="1" applyBorder="1" applyAlignment="1" applyProtection="1">
      <alignment horizontal="center" vertical="center"/>
      <protection locked="0"/>
    </xf>
    <xf numFmtId="165" fontId="1" fillId="21" borderId="1" xfId="0" applyNumberFormat="1" applyFont="1" applyFill="1" applyBorder="1" applyAlignment="1" applyProtection="1">
      <alignment horizontal="center" vertical="center"/>
      <protection locked="0"/>
    </xf>
    <xf numFmtId="10" fontId="1" fillId="21" borderId="62" xfId="0" applyNumberFormat="1" applyFont="1" applyFill="1" applyBorder="1" applyAlignment="1" applyProtection="1">
      <protection locked="0"/>
    </xf>
    <xf numFmtId="165" fontId="7" fillId="22" borderId="26" xfId="0" applyNumberFormat="1" applyFont="1" applyFill="1" applyBorder="1" applyAlignment="1" applyProtection="1">
      <alignment horizontal="center" vertical="center"/>
    </xf>
    <xf numFmtId="165" fontId="7" fillId="22" borderId="61" xfId="0" applyNumberFormat="1" applyFont="1" applyFill="1" applyBorder="1" applyAlignment="1" applyProtection="1">
      <alignment horizontal="center" vertical="center"/>
    </xf>
    <xf numFmtId="165" fontId="7" fillId="23" borderId="50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49" fontId="6" fillId="15" borderId="12" xfId="0" applyNumberFormat="1" applyFont="1" applyFill="1" applyBorder="1" applyAlignment="1" applyProtection="1"/>
    <xf numFmtId="49" fontId="1" fillId="15" borderId="6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 applyProtection="1"/>
    <xf numFmtId="165" fontId="1" fillId="0" borderId="0" xfId="0" applyNumberFormat="1" applyFont="1" applyFill="1" applyBorder="1" applyProtection="1"/>
    <xf numFmtId="0" fontId="0" fillId="21" borderId="1" xfId="0" applyFill="1" applyBorder="1" applyAlignment="1" applyProtection="1">
      <alignment horizontal="center" wrapText="1"/>
      <protection locked="0"/>
    </xf>
    <xf numFmtId="0" fontId="1" fillId="24" borderId="0" xfId="0" applyFont="1" applyFill="1" applyAlignment="1" applyProtection="1">
      <alignment horizontal="right"/>
    </xf>
    <xf numFmtId="0" fontId="20" fillId="24" borderId="0" xfId="2" quotePrefix="1" applyFill="1" applyBorder="1" applyProtection="1">
      <protection locked="0"/>
    </xf>
    <xf numFmtId="165" fontId="1" fillId="24" borderId="0" xfId="0" applyNumberFormat="1" applyFont="1" applyFill="1" applyBorder="1" applyAlignment="1" applyProtection="1">
      <alignment horizontal="left" vertical="center"/>
    </xf>
    <xf numFmtId="165" fontId="1" fillId="24" borderId="0" xfId="0" applyNumberFormat="1" applyFont="1" applyFill="1" applyBorder="1" applyAlignment="1" applyProtection="1">
      <alignment horizontal="center" vertical="center"/>
    </xf>
    <xf numFmtId="165" fontId="7" fillId="24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wrapText="1"/>
    </xf>
    <xf numFmtId="0" fontId="13" fillId="2" borderId="0" xfId="0" applyFont="1" applyFill="1" applyBorder="1" applyAlignment="1" applyProtection="1">
      <alignment horizontal="center"/>
    </xf>
    <xf numFmtId="0" fontId="0" fillId="0" borderId="0" xfId="0" applyAlignment="1"/>
    <xf numFmtId="0" fontId="7" fillId="2" borderId="0" xfId="0" applyFont="1" applyFill="1" applyBorder="1" applyAlignment="1" applyProtection="1">
      <alignment horizontal="center"/>
    </xf>
    <xf numFmtId="0" fontId="7" fillId="0" borderId="0" xfId="0" applyFont="1" applyAlignment="1"/>
    <xf numFmtId="49" fontId="20" fillId="15" borderId="6" xfId="2" applyNumberFormat="1" applyFill="1" applyBorder="1" applyAlignment="1" applyProtection="1">
      <alignment horizontal="left"/>
      <protection locked="0"/>
    </xf>
    <xf numFmtId="49" fontId="1" fillId="0" borderId="6" xfId="0" applyNumberFormat="1" applyFont="1" applyBorder="1" applyAlignment="1" applyProtection="1">
      <protection locked="0"/>
    </xf>
    <xf numFmtId="49" fontId="1" fillId="15" borderId="11" xfId="0" applyNumberFormat="1" applyFont="1" applyFill="1" applyBorder="1" applyAlignment="1" applyProtection="1">
      <alignment horizontal="center"/>
      <protection locked="0"/>
    </xf>
    <xf numFmtId="49" fontId="1" fillId="0" borderId="11" xfId="0" applyNumberFormat="1" applyFont="1" applyBorder="1" applyAlignment="1" applyProtection="1">
      <alignment horizontal="center"/>
      <protection locked="0"/>
    </xf>
    <xf numFmtId="49" fontId="1" fillId="15" borderId="5" xfId="0" applyNumberFormat="1" applyFont="1" applyFill="1" applyBorder="1" applyAlignment="1" applyProtection="1">
      <alignment horizontal="center"/>
      <protection locked="0"/>
    </xf>
    <xf numFmtId="49" fontId="1" fillId="0" borderId="5" xfId="0" applyNumberFormat="1" applyFont="1" applyBorder="1" applyAlignment="1" applyProtection="1">
      <protection locked="0"/>
    </xf>
    <xf numFmtId="0" fontId="10" fillId="14" borderId="35" xfId="0" applyFont="1" applyFill="1" applyBorder="1" applyAlignment="1" applyProtection="1">
      <alignment horizontal="center" vertical="center"/>
    </xf>
    <xf numFmtId="0" fontId="0" fillId="0" borderId="36" xfId="0" applyBorder="1" applyAlignment="1" applyProtection="1"/>
    <xf numFmtId="0" fontId="0" fillId="0" borderId="37" xfId="0" applyBorder="1" applyAlignment="1" applyProtection="1"/>
    <xf numFmtId="49" fontId="1" fillId="15" borderId="5" xfId="0" applyNumberFormat="1" applyFont="1" applyFill="1" applyBorder="1" applyAlignment="1" applyProtection="1">
      <alignment horizontal="left"/>
      <protection locked="0"/>
    </xf>
    <xf numFmtId="14" fontId="16" fillId="16" borderId="29" xfId="0" applyNumberFormat="1" applyFont="1" applyFill="1" applyBorder="1" applyAlignment="1" applyProtection="1">
      <alignment horizontal="left" wrapText="1"/>
    </xf>
    <xf numFmtId="0" fontId="1" fillId="0" borderId="6" xfId="0" applyFont="1" applyBorder="1" applyAlignment="1" applyProtection="1"/>
    <xf numFmtId="0" fontId="1" fillId="0" borderId="50" xfId="0" applyFont="1" applyBorder="1" applyAlignment="1" applyProtection="1"/>
    <xf numFmtId="49" fontId="6" fillId="0" borderId="5" xfId="0" applyNumberFormat="1" applyFont="1" applyBorder="1" applyAlignment="1" applyProtection="1">
      <protection locked="0"/>
    </xf>
    <xf numFmtId="0" fontId="12" fillId="0" borderId="15" xfId="0" applyFont="1" applyBorder="1" applyAlignment="1" applyProtection="1">
      <alignment vertical="center" wrapText="1"/>
    </xf>
    <xf numFmtId="0" fontId="1" fillId="0" borderId="14" xfId="0" applyFont="1" applyBorder="1" applyAlignment="1" applyProtection="1"/>
    <xf numFmtId="0" fontId="1" fillId="0" borderId="3" xfId="0" applyFont="1" applyBorder="1" applyAlignment="1" applyProtection="1"/>
    <xf numFmtId="0" fontId="6" fillId="0" borderId="21" xfId="0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21" xfId="0" applyBorder="1" applyAlignment="1">
      <alignment vertical="center"/>
    </xf>
    <xf numFmtId="0" fontId="1" fillId="0" borderId="35" xfId="0" applyFont="1" applyBorder="1" applyAlignment="1" applyProtection="1">
      <alignment vertical="center"/>
    </xf>
    <xf numFmtId="0" fontId="1" fillId="0" borderId="36" xfId="0" applyFont="1" applyBorder="1" applyAlignment="1" applyProtection="1">
      <alignment vertical="center"/>
    </xf>
    <xf numFmtId="0" fontId="1" fillId="0" borderId="60" xfId="0" applyFont="1" applyBorder="1" applyAlignment="1" applyProtection="1">
      <alignment vertical="center"/>
    </xf>
    <xf numFmtId="49" fontId="1" fillId="0" borderId="5" xfId="0" applyNumberFormat="1" applyFont="1" applyBorder="1" applyAlignment="1" applyProtection="1">
      <alignment horizontal="center"/>
      <protection locked="0"/>
    </xf>
    <xf numFmtId="49" fontId="6" fillId="0" borderId="6" xfId="0" applyNumberFormat="1" applyFont="1" applyBorder="1" applyAlignment="1" applyProtection="1">
      <protection locked="0"/>
    </xf>
    <xf numFmtId="49" fontId="6" fillId="0" borderId="6" xfId="0" applyNumberFormat="1" applyFont="1" applyFill="1" applyBorder="1" applyAlignment="1" applyProtection="1">
      <protection locked="0"/>
    </xf>
    <xf numFmtId="49" fontId="14" fillId="0" borderId="15" xfId="0" applyNumberFormat="1" applyFont="1" applyBorder="1" applyAlignment="1" applyProtection="1">
      <alignment horizontal="left" vertical="top" wrapText="1"/>
      <protection locked="0"/>
    </xf>
    <xf numFmtId="49" fontId="14" fillId="0" borderId="14" xfId="0" applyNumberFormat="1" applyFont="1" applyBorder="1" applyAlignment="1" applyProtection="1">
      <alignment horizontal="left" vertical="top" wrapText="1"/>
      <protection locked="0"/>
    </xf>
    <xf numFmtId="49" fontId="0" fillId="0" borderId="3" xfId="0" applyNumberFormat="1" applyBorder="1" applyAlignment="1" applyProtection="1">
      <protection locked="0"/>
    </xf>
    <xf numFmtId="49" fontId="14" fillId="0" borderId="21" xfId="0" applyNumberFormat="1" applyFont="1" applyBorder="1" applyAlignment="1" applyProtection="1">
      <alignment horizontal="left" vertical="top" wrapText="1"/>
      <protection locked="0"/>
    </xf>
    <xf numFmtId="49" fontId="14" fillId="0" borderId="0" xfId="0" applyNumberFormat="1" applyFont="1" applyBorder="1" applyAlignment="1" applyProtection="1">
      <alignment horizontal="left" vertical="top" wrapText="1"/>
      <protection locked="0"/>
    </xf>
    <xf numFmtId="49" fontId="0" fillId="0" borderId="22" xfId="0" applyNumberFormat="1" applyBorder="1" applyAlignment="1" applyProtection="1">
      <protection locked="0"/>
    </xf>
    <xf numFmtId="49" fontId="14" fillId="0" borderId="20" xfId="0" applyNumberFormat="1" applyFont="1" applyBorder="1" applyAlignment="1" applyProtection="1">
      <alignment horizontal="left" vertical="top" wrapText="1"/>
      <protection locked="0"/>
    </xf>
    <xf numFmtId="49" fontId="14" fillId="0" borderId="5" xfId="0" applyNumberFormat="1" applyFont="1" applyBorder="1" applyAlignment="1" applyProtection="1">
      <alignment horizontal="left" vertical="top" wrapText="1"/>
      <protection locked="0"/>
    </xf>
    <xf numFmtId="49" fontId="0" fillId="0" borderId="8" xfId="0" applyNumberFormat="1" applyBorder="1" applyAlignment="1" applyProtection="1">
      <protection locked="0"/>
    </xf>
    <xf numFmtId="0" fontId="0" fillId="0" borderId="36" xfId="0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49" fontId="20" fillId="15" borderId="5" xfId="2" applyNumberFormat="1" applyFill="1" applyBorder="1" applyAlignment="1" applyProtection="1">
      <alignment horizontal="left"/>
      <protection locked="0"/>
    </xf>
    <xf numFmtId="164" fontId="11" fillId="3" borderId="35" xfId="1" applyNumberFormat="1" applyFont="1" applyFill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right" vertical="center" wrapText="1"/>
    </xf>
    <xf numFmtId="0" fontId="1" fillId="0" borderId="14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0" fontId="1" fillId="0" borderId="10" xfId="0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right" vertical="center"/>
    </xf>
    <xf numFmtId="0" fontId="1" fillId="0" borderId="22" xfId="0" applyFont="1" applyBorder="1" applyAlignment="1" applyProtection="1">
      <alignment horizontal="right" vertical="center"/>
    </xf>
    <xf numFmtId="0" fontId="1" fillId="0" borderId="19" xfId="0" applyFont="1" applyBorder="1" applyAlignment="1" applyProtection="1">
      <alignment horizontal="right" vertical="center" wrapText="1"/>
    </xf>
    <xf numFmtId="0" fontId="1" fillId="0" borderId="12" xfId="0" applyFont="1" applyBorder="1" applyAlignment="1" applyProtection="1">
      <alignment horizontal="right" vertical="center"/>
    </xf>
    <xf numFmtId="0" fontId="1" fillId="21" borderId="6" xfId="0" applyFont="1" applyFill="1" applyBorder="1" applyAlignment="1" applyProtection="1">
      <protection locked="0"/>
    </xf>
    <xf numFmtId="0" fontId="1" fillId="21" borderId="2" xfId="0" applyFont="1" applyFill="1" applyBorder="1" applyAlignment="1" applyProtection="1">
      <protection locked="0"/>
    </xf>
    <xf numFmtId="0" fontId="1" fillId="2" borderId="29" xfId="0" applyFont="1" applyFill="1" applyBorder="1" applyAlignment="1" applyProtection="1">
      <alignment vertical="center" wrapText="1"/>
    </xf>
    <xf numFmtId="0" fontId="1" fillId="0" borderId="2" xfId="0" applyFont="1" applyBorder="1" applyAlignment="1" applyProtection="1"/>
    <xf numFmtId="0" fontId="1" fillId="2" borderId="30" xfId="0" applyFont="1" applyFill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right" vertical="center" wrapText="1"/>
    </xf>
    <xf numFmtId="0" fontId="1" fillId="0" borderId="5" xfId="0" applyFont="1" applyBorder="1" applyAlignment="1" applyProtection="1">
      <alignment wrapText="1"/>
    </xf>
    <xf numFmtId="0" fontId="1" fillId="0" borderId="8" xfId="0" applyFont="1" applyBorder="1" applyAlignment="1" applyProtection="1">
      <alignment wrapText="1"/>
    </xf>
    <xf numFmtId="0" fontId="12" fillId="21" borderId="7" xfId="0" applyFont="1" applyFill="1" applyBorder="1" applyAlignment="1" applyProtection="1">
      <alignment vertical="center" wrapText="1"/>
      <protection locked="0"/>
    </xf>
    <xf numFmtId="0" fontId="7" fillId="3" borderId="27" xfId="0" applyFont="1" applyFill="1" applyBorder="1" applyAlignment="1" applyProtection="1">
      <alignment horizontal="left"/>
    </xf>
    <xf numFmtId="0" fontId="7" fillId="3" borderId="5" xfId="0" applyFont="1" applyFill="1" applyBorder="1" applyAlignment="1" applyProtection="1">
      <alignment horizontal="left"/>
    </xf>
    <xf numFmtId="0" fontId="1" fillId="3" borderId="5" xfId="0" applyFont="1" applyFill="1" applyBorder="1" applyAlignment="1" applyProtection="1"/>
    <xf numFmtId="0" fontId="1" fillId="0" borderId="5" xfId="0" applyFont="1" applyBorder="1" applyAlignment="1" applyProtection="1"/>
    <xf numFmtId="0" fontId="1" fillId="0" borderId="28" xfId="0" applyFont="1" applyBorder="1" applyAlignment="1" applyProtection="1"/>
    <xf numFmtId="0" fontId="1" fillId="2" borderId="4" xfId="0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21" borderId="4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165" fontId="1" fillId="0" borderId="4" xfId="0" applyNumberFormat="1" applyFont="1" applyFill="1" applyBorder="1" applyAlignment="1" applyProtection="1">
      <alignment horizontal="center" vertical="center"/>
    </xf>
    <xf numFmtId="165" fontId="7" fillId="22" borderId="61" xfId="0" applyNumberFormat="1" applyFont="1" applyFill="1" applyBorder="1" applyAlignment="1" applyProtection="1">
      <alignment horizontal="center" vertical="center"/>
    </xf>
    <xf numFmtId="0" fontId="0" fillId="0" borderId="45" xfId="0" applyBorder="1" applyAlignment="1">
      <alignment horizontal="center" vertical="center"/>
    </xf>
    <xf numFmtId="0" fontId="1" fillId="2" borderId="6" xfId="0" applyFont="1" applyFill="1" applyBorder="1" applyAlignment="1" applyProtection="1">
      <alignment vertical="center" wrapText="1"/>
    </xf>
    <xf numFmtId="0" fontId="1" fillId="0" borderId="6" xfId="0" applyFont="1" applyBorder="1" applyAlignment="1" applyProtection="1">
      <alignment vertical="center" wrapText="1"/>
    </xf>
    <xf numFmtId="0" fontId="7" fillId="3" borderId="29" xfId="0" applyFont="1" applyFill="1" applyBorder="1" applyAlignment="1" applyProtection="1">
      <alignment horizontal="left"/>
    </xf>
    <xf numFmtId="0" fontId="7" fillId="3" borderId="6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/>
    <xf numFmtId="0" fontId="1" fillId="2" borderId="30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14" xfId="0" applyFont="1" applyBorder="1" applyAlignment="1" applyProtection="1">
      <alignment vertical="center" wrapText="1"/>
    </xf>
    <xf numFmtId="0" fontId="0" fillId="0" borderId="5" xfId="0" applyBorder="1" applyAlignment="1"/>
    <xf numFmtId="165" fontId="1" fillId="0" borderId="3" xfId="0" applyNumberFormat="1" applyFont="1" applyBorder="1" applyAlignment="1" applyProtection="1">
      <alignment horizontal="center" vertical="center"/>
    </xf>
    <xf numFmtId="0" fontId="0" fillId="0" borderId="8" xfId="0" applyBorder="1" applyAlignment="1"/>
    <xf numFmtId="0" fontId="1" fillId="17" borderId="0" xfId="0" applyFont="1" applyFill="1" applyAlignment="1">
      <alignment wrapText="1"/>
    </xf>
    <xf numFmtId="0" fontId="0" fillId="17" borderId="0" xfId="0" applyFill="1" applyAlignment="1">
      <alignment wrapText="1"/>
    </xf>
    <xf numFmtId="165" fontId="11" fillId="6" borderId="1" xfId="0" applyNumberFormat="1" applyFont="1" applyFill="1" applyBorder="1" applyAlignment="1" applyProtection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19" fillId="0" borderId="15" xfId="0" applyFont="1" applyBorder="1" applyAlignment="1" applyProtection="1">
      <alignment vertical="center" wrapText="1"/>
    </xf>
    <xf numFmtId="0" fontId="11" fillId="0" borderId="14" xfId="0" applyFont="1" applyBorder="1" applyAlignment="1" applyProtection="1"/>
    <xf numFmtId="0" fontId="11" fillId="0" borderId="3" xfId="0" applyFont="1" applyBorder="1" applyAlignment="1" applyProtection="1"/>
    <xf numFmtId="0" fontId="19" fillId="0" borderId="7" xfId="0" applyFont="1" applyBorder="1" applyAlignment="1" applyProtection="1">
      <alignment vertical="center" wrapText="1"/>
    </xf>
    <xf numFmtId="0" fontId="11" fillId="0" borderId="6" xfId="0" applyFont="1" applyBorder="1" applyAlignment="1" applyProtection="1"/>
    <xf numFmtId="0" fontId="11" fillId="0" borderId="2" xfId="0" applyFont="1" applyBorder="1" applyAlignment="1" applyProtection="1"/>
    <xf numFmtId="165" fontId="11" fillId="8" borderId="4" xfId="0" applyNumberFormat="1" applyFont="1" applyFill="1" applyBorder="1" applyAlignment="1" applyProtection="1">
      <alignment horizontal="center" vertical="center"/>
    </xf>
    <xf numFmtId="165" fontId="13" fillId="4" borderId="4" xfId="0" applyNumberFormat="1" applyFont="1" applyFill="1" applyBorder="1" applyAlignment="1" applyProtection="1">
      <alignment horizontal="center" vertical="center"/>
    </xf>
    <xf numFmtId="165" fontId="11" fillId="6" borderId="4" xfId="0" applyNumberFormat="1" applyFont="1" applyFill="1" applyBorder="1" applyAlignment="1" applyProtection="1">
      <alignment horizontal="center" vertical="center"/>
    </xf>
    <xf numFmtId="165" fontId="11" fillId="18" borderId="4" xfId="0" applyNumberFormat="1" applyFont="1" applyFill="1" applyBorder="1" applyAlignment="1" applyProtection="1">
      <alignment horizontal="center" vertical="center"/>
    </xf>
    <xf numFmtId="0" fontId="0" fillId="10" borderId="23" xfId="0" applyFill="1" applyBorder="1" applyAlignment="1">
      <alignment horizontal="center" vertical="center"/>
    </xf>
    <xf numFmtId="165" fontId="11" fillId="4" borderId="23" xfId="0" applyNumberFormat="1" applyFont="1" applyFill="1" applyBorder="1" applyAlignment="1" applyProtection="1">
      <alignment horizontal="center" vertical="center"/>
    </xf>
    <xf numFmtId="165" fontId="11" fillId="4" borderId="1" xfId="0" applyNumberFormat="1" applyFont="1" applyFill="1" applyBorder="1" applyAlignment="1" applyProtection="1">
      <alignment horizontal="center" vertical="center"/>
    </xf>
    <xf numFmtId="165" fontId="11" fillId="6" borderId="23" xfId="0" applyNumberFormat="1" applyFont="1" applyFill="1" applyBorder="1" applyAlignment="1" applyProtection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11" fillId="0" borderId="19" xfId="0" applyFont="1" applyBorder="1" applyAlignment="1" applyProtection="1">
      <alignment horizontal="left" vertical="center" wrapText="1"/>
    </xf>
    <xf numFmtId="0" fontId="0" fillId="0" borderId="12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11" fillId="0" borderId="59" xfId="0" applyFont="1" applyBorder="1" applyAlignment="1" applyProtection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11" fillId="2" borderId="31" xfId="0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165" fontId="11" fillId="4" borderId="34" xfId="0" applyNumberFormat="1" applyFont="1" applyFill="1" applyBorder="1" applyAlignment="1" applyProtection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11" fillId="6" borderId="34" xfId="0" applyFont="1" applyFill="1" applyBorder="1" applyAlignment="1" applyProtection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11" fillId="0" borderId="64" xfId="0" applyFont="1" applyFill="1" applyBorder="1" applyAlignment="1" applyProtection="1">
      <alignment horizontal="center" vertical="center"/>
    </xf>
    <xf numFmtId="0" fontId="0" fillId="0" borderId="37" xfId="0" applyBorder="1" applyAlignment="1">
      <alignment horizontal="center" vertical="center"/>
    </xf>
    <xf numFmtId="0" fontId="11" fillId="4" borderId="35" xfId="0" applyFont="1" applyFill="1" applyBorder="1" applyAlignment="1" applyProtection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1" fillId="6" borderId="35" xfId="0" applyFont="1" applyFill="1" applyBorder="1" applyAlignment="1" applyProtection="1">
      <alignment horizontal="center" vertical="center" wrapText="1"/>
    </xf>
    <xf numFmtId="0" fontId="11" fillId="2" borderId="23" xfId="0" applyFont="1" applyFill="1" applyBorder="1" applyAlignment="1" applyProtection="1">
      <alignment horizontal="center" vertical="center"/>
    </xf>
    <xf numFmtId="0" fontId="11" fillId="2" borderId="29" xfId="0" applyFont="1" applyFill="1" applyBorder="1" applyAlignment="1" applyProtection="1">
      <alignment vertical="center" wrapText="1"/>
    </xf>
    <xf numFmtId="0" fontId="11" fillId="2" borderId="6" xfId="0" applyFont="1" applyFill="1" applyBorder="1" applyAlignment="1" applyProtection="1">
      <alignment vertical="center" wrapText="1"/>
    </xf>
    <xf numFmtId="0" fontId="11" fillId="0" borderId="6" xfId="0" applyFont="1" applyBorder="1" applyAlignment="1" applyProtection="1">
      <alignment vertical="center" wrapText="1"/>
    </xf>
    <xf numFmtId="0" fontId="13" fillId="3" borderId="29" xfId="0" applyFont="1" applyFill="1" applyBorder="1" applyAlignment="1" applyProtection="1">
      <alignment horizontal="left"/>
    </xf>
    <xf numFmtId="0" fontId="13" fillId="3" borderId="6" xfId="0" applyFont="1" applyFill="1" applyBorder="1" applyAlignment="1" applyProtection="1">
      <alignment horizontal="left"/>
    </xf>
    <xf numFmtId="0" fontId="11" fillId="3" borderId="6" xfId="0" applyFont="1" applyFill="1" applyBorder="1" applyAlignment="1" applyProtection="1"/>
    <xf numFmtId="0" fontId="11" fillId="0" borderId="50" xfId="0" applyFont="1" applyBorder="1" applyAlignment="1" applyProtection="1"/>
    <xf numFmtId="0" fontId="11" fillId="5" borderId="21" xfId="0" applyFont="1" applyFill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165" fontId="11" fillId="5" borderId="22" xfId="0" applyNumberFormat="1" applyFont="1" applyFill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165" fontId="11" fillId="0" borderId="0" xfId="0" applyNumberFormat="1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12" borderId="21" xfId="0" applyFont="1" applyFill="1" applyBorder="1" applyAlignment="1" applyProtection="1">
      <alignment horizontal="center" vertical="center"/>
    </xf>
    <xf numFmtId="0" fontId="11" fillId="12" borderId="20" xfId="0" applyFont="1" applyFill="1" applyBorder="1" applyAlignment="1" applyProtection="1">
      <alignment horizontal="center" vertical="center"/>
    </xf>
    <xf numFmtId="165" fontId="11" fillId="12" borderId="22" xfId="0" applyNumberFormat="1" applyFont="1" applyFill="1" applyBorder="1" applyAlignment="1" applyProtection="1">
      <alignment horizontal="center" vertical="center"/>
    </xf>
    <xf numFmtId="0" fontId="11" fillId="12" borderId="8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8" xfId="0" applyBorder="1" applyAlignment="1">
      <alignment wrapText="1"/>
    </xf>
    <xf numFmtId="0" fontId="11" fillId="2" borderId="4" xfId="0" applyFont="1" applyFill="1" applyBorder="1" applyAlignment="1" applyProtection="1">
      <alignment horizontal="center" vertical="center"/>
    </xf>
    <xf numFmtId="165" fontId="11" fillId="4" borderId="4" xfId="0" applyNumberFormat="1" applyFont="1" applyFill="1" applyBorder="1" applyAlignment="1" applyProtection="1">
      <alignment horizontal="center" vertical="center"/>
    </xf>
    <xf numFmtId="165" fontId="13" fillId="6" borderId="61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wrapText="1"/>
    </xf>
    <xf numFmtId="0" fontId="1" fillId="0" borderId="0" xfId="0" applyFont="1" applyBorder="1" applyAlignment="1" applyProtection="1"/>
    <xf numFmtId="0" fontId="18" fillId="2" borderId="0" xfId="0" applyFont="1" applyFill="1" applyBorder="1" applyAlignment="1" applyProtection="1">
      <alignment horizontal="center"/>
    </xf>
    <xf numFmtId="0" fontId="11" fillId="0" borderId="0" xfId="0" applyFont="1" applyBorder="1" applyAlignment="1" applyProtection="1"/>
    <xf numFmtId="0" fontId="11" fillId="0" borderId="36" xfId="0" applyFont="1" applyBorder="1" applyAlignment="1" applyProtection="1">
      <alignment horizontal="center" vertical="center" wrapText="1"/>
    </xf>
    <xf numFmtId="0" fontId="11" fillId="0" borderId="37" xfId="0" applyFont="1" applyBorder="1" applyAlignment="1" applyProtection="1">
      <alignment horizontal="center" vertical="center" wrapText="1"/>
    </xf>
    <xf numFmtId="0" fontId="11" fillId="2" borderId="25" xfId="0" applyFont="1" applyFill="1" applyBorder="1" applyAlignment="1" applyProtection="1">
      <alignment horizontal="center" vertical="center" wrapText="1"/>
    </xf>
    <xf numFmtId="0" fontId="11" fillId="0" borderId="40" xfId="0" applyFont="1" applyBorder="1" applyAlignment="1" applyProtection="1">
      <alignment horizontal="center" vertical="center" wrapText="1"/>
    </xf>
    <xf numFmtId="0" fontId="11" fillId="2" borderId="33" xfId="0" applyFont="1" applyFill="1" applyBorder="1" applyAlignment="1" applyProtection="1">
      <alignment horizontal="center" vertical="center" wrapText="1"/>
    </xf>
    <xf numFmtId="0" fontId="11" fillId="0" borderId="41" xfId="0" applyFont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11" fillId="2" borderId="66" xfId="0" applyFont="1" applyFill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vertical="center" wrapText="1"/>
    </xf>
    <xf numFmtId="0" fontId="11" fillId="0" borderId="1" xfId="0" applyFont="1" applyBorder="1" applyAlignment="1" applyProtection="1">
      <alignment vertical="center" wrapText="1"/>
    </xf>
    <xf numFmtId="0" fontId="11" fillId="0" borderId="1" xfId="0" applyFont="1" applyBorder="1" applyAlignment="1" applyProtection="1"/>
    <xf numFmtId="0" fontId="11" fillId="2" borderId="65" xfId="0" applyFont="1" applyFill="1" applyBorder="1" applyAlignment="1" applyProtection="1">
      <alignment vertical="center" wrapText="1"/>
    </xf>
    <xf numFmtId="0" fontId="11" fillId="2" borderId="23" xfId="0" applyFont="1" applyFill="1" applyBorder="1" applyAlignment="1" applyProtection="1">
      <alignment vertical="center" wrapText="1"/>
    </xf>
    <xf numFmtId="0" fontId="11" fillId="0" borderId="23" xfId="0" applyFont="1" applyBorder="1" applyAlignment="1" applyProtection="1">
      <alignment vertical="center" wrapText="1"/>
    </xf>
    <xf numFmtId="0" fontId="11" fillId="0" borderId="23" xfId="0" applyFont="1" applyBorder="1" applyAlignment="1" applyProtection="1"/>
    <xf numFmtId="0" fontId="13" fillId="3" borderId="35" xfId="0" applyFont="1" applyFill="1" applyBorder="1" applyAlignment="1" applyProtection="1">
      <alignment horizontal="left"/>
    </xf>
    <xf numFmtId="0" fontId="13" fillId="3" borderId="36" xfId="0" applyFont="1" applyFill="1" applyBorder="1" applyAlignment="1" applyProtection="1">
      <alignment horizontal="left"/>
    </xf>
    <xf numFmtId="0" fontId="11" fillId="3" borderId="36" xfId="0" applyFont="1" applyFill="1" applyBorder="1" applyAlignment="1" applyProtection="1"/>
    <xf numFmtId="0" fontId="11" fillId="0" borderId="36" xfId="0" applyFont="1" applyBorder="1" applyAlignment="1" applyProtection="1"/>
    <xf numFmtId="0" fontId="11" fillId="0" borderId="37" xfId="0" applyFont="1" applyBorder="1" applyAlignment="1" applyProtection="1"/>
    <xf numFmtId="0" fontId="11" fillId="2" borderId="15" xfId="0" applyFont="1" applyFill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3" fillId="3" borderId="27" xfId="0" applyFont="1" applyFill="1" applyBorder="1" applyAlignment="1" applyProtection="1">
      <alignment horizontal="left"/>
    </xf>
    <xf numFmtId="0" fontId="13" fillId="3" borderId="5" xfId="0" applyFont="1" applyFill="1" applyBorder="1" applyAlignment="1" applyProtection="1">
      <alignment horizontal="left"/>
    </xf>
    <xf numFmtId="0" fontId="11" fillId="3" borderId="5" xfId="0" applyFont="1" applyFill="1" applyBorder="1" applyAlignment="1" applyProtection="1"/>
    <xf numFmtId="0" fontId="11" fillId="0" borderId="5" xfId="0" applyFont="1" applyBorder="1" applyAlignment="1" applyProtection="1"/>
    <xf numFmtId="0" fontId="11" fillId="0" borderId="28" xfId="0" applyFont="1" applyBorder="1" applyAlignment="1" applyProtection="1"/>
    <xf numFmtId="0" fontId="23" fillId="0" borderId="49" xfId="0" applyFont="1" applyBorder="1" applyAlignment="1" applyProtection="1">
      <alignment horizontal="center" wrapText="1"/>
    </xf>
    <xf numFmtId="0" fontId="7" fillId="0" borderId="52" xfId="0" applyFont="1" applyBorder="1" applyAlignment="1" applyProtection="1">
      <alignment horizontal="center" wrapText="1"/>
    </xf>
    <xf numFmtId="165" fontId="21" fillId="13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protection locked="0"/>
    </xf>
    <xf numFmtId="0" fontId="0" fillId="0" borderId="38" xfId="0" applyBorder="1" applyAlignment="1" applyProtection="1">
      <protection locked="0"/>
    </xf>
    <xf numFmtId="0" fontId="11" fillId="3" borderId="65" xfId="0" applyFont="1" applyFill="1" applyBorder="1" applyAlignment="1" applyProtection="1">
      <alignment horizontal="left" vertical="center" wrapText="1"/>
    </xf>
    <xf numFmtId="0" fontId="11" fillId="3" borderId="23" xfId="0" applyFont="1" applyFill="1" applyBorder="1" applyAlignment="1" applyProtection="1"/>
    <xf numFmtId="0" fontId="11" fillId="3" borderId="20" xfId="0" applyFont="1" applyFill="1" applyBorder="1" applyAlignment="1" applyProtection="1"/>
    <xf numFmtId="0" fontId="11" fillId="3" borderId="69" xfId="0" applyFont="1" applyFill="1" applyBorder="1" applyAlignment="1" applyProtection="1"/>
    <xf numFmtId="0" fontId="11" fillId="3" borderId="31" xfId="0" applyFont="1" applyFill="1" applyBorder="1" applyAlignment="1" applyProtection="1"/>
    <xf numFmtId="0" fontId="11" fillId="3" borderId="34" xfId="0" applyFont="1" applyFill="1" applyBorder="1" applyAlignment="1" applyProtection="1"/>
    <xf numFmtId="0" fontId="11" fillId="13" borderId="49" xfId="0" applyNumberFormat="1" applyFont="1" applyFill="1" applyBorder="1" applyAlignment="1" applyProtection="1">
      <alignment horizontal="center" vertical="center"/>
      <protection locked="0"/>
    </xf>
    <xf numFmtId="0" fontId="11" fillId="13" borderId="38" xfId="0" applyNumberFormat="1" applyFont="1" applyFill="1" applyBorder="1" applyAlignment="1" applyProtection="1">
      <protection locked="0"/>
    </xf>
    <xf numFmtId="165" fontId="11" fillId="3" borderId="65" xfId="0" applyNumberFormat="1" applyFont="1" applyFill="1" applyBorder="1" applyAlignment="1" applyProtection="1">
      <alignment horizontal="center" vertical="center"/>
    </xf>
    <xf numFmtId="0" fontId="11" fillId="3" borderId="67" xfId="0" applyFont="1" applyFill="1" applyBorder="1" applyAlignment="1" applyProtection="1">
      <alignment horizontal="center"/>
    </xf>
    <xf numFmtId="0" fontId="11" fillId="3" borderId="68" xfId="0" applyFont="1" applyFill="1" applyBorder="1" applyAlignment="1" applyProtection="1">
      <alignment horizontal="center"/>
    </xf>
    <xf numFmtId="0" fontId="11" fillId="3" borderId="66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11" fillId="3" borderId="69" xfId="0" applyFont="1" applyFill="1" applyBorder="1" applyAlignment="1" applyProtection="1">
      <alignment horizontal="center"/>
    </xf>
    <xf numFmtId="0" fontId="11" fillId="3" borderId="31" xfId="0" applyFont="1" applyFill="1" applyBorder="1" applyAlignment="1" applyProtection="1">
      <alignment horizontal="center"/>
    </xf>
    <xf numFmtId="0" fontId="11" fillId="3" borderId="68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/>
    <xf numFmtId="0" fontId="11" fillId="3" borderId="63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/>
    <xf numFmtId="0" fontId="11" fillId="3" borderId="17" xfId="0" applyFont="1" applyFill="1" applyBorder="1" applyAlignment="1" applyProtection="1"/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40" xfId="0" applyFont="1" applyFill="1" applyBorder="1" applyAlignment="1" applyProtection="1">
      <alignment wrapText="1"/>
    </xf>
    <xf numFmtId="0" fontId="11" fillId="3" borderId="40" xfId="0" applyFont="1" applyFill="1" applyBorder="1" applyAlignment="1" applyProtection="1"/>
    <xf numFmtId="0" fontId="11" fillId="3" borderId="61" xfId="0" applyFont="1" applyFill="1" applyBorder="1" applyAlignment="1" applyProtection="1">
      <alignment horizontal="center" vertical="center" wrapText="1"/>
    </xf>
    <xf numFmtId="0" fontId="11" fillId="3" borderId="43" xfId="0" applyFont="1" applyFill="1" applyBorder="1" applyAlignment="1" applyProtection="1"/>
    <xf numFmtId="165" fontId="13" fillId="19" borderId="45" xfId="0" applyNumberFormat="1" applyFont="1" applyFill="1" applyBorder="1" applyAlignment="1" applyProtection="1">
      <alignment horizontal="center" vertical="center"/>
    </xf>
    <xf numFmtId="0" fontId="11" fillId="19" borderId="32" xfId="0" applyFont="1" applyFill="1" applyBorder="1" applyAlignment="1" applyProtection="1"/>
    <xf numFmtId="0" fontId="24" fillId="0" borderId="0" xfId="0" applyFont="1" applyFill="1" applyBorder="1" applyAlignment="1" applyProtection="1">
      <alignment vertical="top" wrapText="1"/>
    </xf>
    <xf numFmtId="0" fontId="24" fillId="0" borderId="0" xfId="0" applyFont="1" applyAlignment="1" applyProtection="1">
      <alignment vertical="top" wrapText="1"/>
    </xf>
    <xf numFmtId="0" fontId="19" fillId="0" borderId="23" xfId="0" applyFont="1" applyBorder="1" applyAlignment="1" applyProtection="1">
      <alignment vertical="center" wrapText="1"/>
    </xf>
    <xf numFmtId="0" fontId="11" fillId="0" borderId="23" xfId="0" applyFont="1" applyBorder="1" applyAlignment="1" applyProtection="1">
      <alignment wrapText="1"/>
    </xf>
    <xf numFmtId="0" fontId="19" fillId="20" borderId="1" xfId="0" applyFont="1" applyFill="1" applyBorder="1" applyAlignment="1" applyProtection="1">
      <alignment vertical="center" wrapText="1"/>
    </xf>
    <xf numFmtId="0" fontId="11" fillId="20" borderId="1" xfId="0" applyFont="1" applyFill="1" applyBorder="1" applyAlignment="1" applyProtection="1">
      <alignment wrapText="1"/>
    </xf>
    <xf numFmtId="0" fontId="11" fillId="20" borderId="1" xfId="0" applyFont="1" applyFill="1" applyBorder="1" applyAlignment="1" applyProtection="1"/>
    <xf numFmtId="0" fontId="19" fillId="0" borderId="1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wrapText="1"/>
    </xf>
    <xf numFmtId="165" fontId="11" fillId="3" borderId="23" xfId="0" applyNumberFormat="1" applyFont="1" applyFill="1" applyBorder="1" applyAlignment="1" applyProtection="1">
      <alignment horizontal="center" vertical="center"/>
    </xf>
    <xf numFmtId="0" fontId="6" fillId="2" borderId="29" xfId="0" applyFont="1" applyFill="1" applyBorder="1" applyAlignment="1" applyProtection="1">
      <alignment vertical="center" wrapText="1"/>
    </xf>
    <xf numFmtId="0" fontId="6" fillId="2" borderId="6" xfId="0" applyFont="1" applyFill="1" applyBorder="1" applyAlignment="1" applyProtection="1">
      <alignment vertical="center" wrapText="1"/>
    </xf>
    <xf numFmtId="0" fontId="6" fillId="0" borderId="6" xfId="0" applyFont="1" applyBorder="1" applyAlignment="1" applyProtection="1">
      <alignment vertical="center" wrapText="1"/>
    </xf>
    <xf numFmtId="0" fontId="6" fillId="0" borderId="6" xfId="0" applyFont="1" applyBorder="1" applyAlignment="1" applyProtection="1"/>
    <xf numFmtId="0" fontId="6" fillId="0" borderId="2" xfId="0" applyFont="1" applyBorder="1" applyAlignment="1" applyProtection="1"/>
    <xf numFmtId="0" fontId="6" fillId="2" borderId="59" xfId="0" applyFont="1" applyFill="1" applyBorder="1" applyAlignment="1" applyProtection="1">
      <alignment vertical="center" wrapText="1"/>
    </xf>
    <xf numFmtId="0" fontId="6" fillId="2" borderId="53" xfId="0" applyFont="1" applyFill="1" applyBorder="1" applyAlignment="1" applyProtection="1">
      <alignment vertical="center" wrapText="1"/>
    </xf>
    <xf numFmtId="0" fontId="6" fillId="0" borderId="53" xfId="0" applyFont="1" applyBorder="1" applyAlignment="1" applyProtection="1">
      <alignment vertical="center" wrapText="1"/>
    </xf>
    <xf numFmtId="0" fontId="6" fillId="0" borderId="53" xfId="0" applyFont="1" applyBorder="1" applyAlignment="1" applyProtection="1"/>
    <xf numFmtId="0" fontId="6" fillId="0" borderId="54" xfId="0" applyFont="1" applyBorder="1" applyAlignment="1" applyProtection="1"/>
    <xf numFmtId="0" fontId="4" fillId="0" borderId="27" xfId="0" applyFont="1" applyBorder="1" applyAlignment="1" applyProtection="1">
      <alignment horizontal="right" vertical="center" wrapText="1"/>
    </xf>
    <xf numFmtId="0" fontId="0" fillId="0" borderId="5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6" fillId="0" borderId="18" xfId="0" applyFont="1" applyBorder="1" applyAlignment="1" applyProtection="1"/>
    <xf numFmtId="0" fontId="0" fillId="0" borderId="16" xfId="0" applyBorder="1" applyAlignment="1" applyProtection="1"/>
    <xf numFmtId="0" fontId="0" fillId="0" borderId="24" xfId="0" applyBorder="1" applyAlignment="1" applyProtection="1"/>
    <xf numFmtId="0" fontId="0" fillId="0" borderId="19" xfId="0" applyBorder="1" applyAlignment="1" applyProtection="1"/>
    <xf numFmtId="0" fontId="0" fillId="0" borderId="12" xfId="0" applyBorder="1" applyAlignment="1" applyProtection="1"/>
    <xf numFmtId="0" fontId="0" fillId="0" borderId="39" xfId="0" applyBorder="1" applyAlignment="1" applyProtection="1"/>
    <xf numFmtId="0" fontId="5" fillId="0" borderId="15" xfId="0" applyFont="1" applyBorder="1" applyAlignment="1" applyProtection="1">
      <alignment vertical="center" wrapText="1"/>
    </xf>
    <xf numFmtId="0" fontId="6" fillId="0" borderId="14" xfId="0" applyFont="1" applyBorder="1" applyAlignment="1" applyProtection="1"/>
    <xf numFmtId="0" fontId="6" fillId="0" borderId="3" xfId="0" applyFont="1" applyBorder="1" applyAlignment="1" applyProtection="1"/>
    <xf numFmtId="0" fontId="5" fillId="0" borderId="7" xfId="0" applyFont="1" applyBorder="1" applyAlignment="1" applyProtection="1">
      <alignment vertical="center" wrapText="1"/>
    </xf>
    <xf numFmtId="0" fontId="8" fillId="3" borderId="27" xfId="0" applyFont="1" applyFill="1" applyBorder="1" applyAlignment="1" applyProtection="1">
      <alignment horizontal="left"/>
    </xf>
    <xf numFmtId="0" fontId="8" fillId="3" borderId="5" xfId="0" applyFont="1" applyFill="1" applyBorder="1" applyAlignment="1" applyProtection="1">
      <alignment horizontal="left"/>
    </xf>
    <xf numFmtId="0" fontId="6" fillId="3" borderId="5" xfId="0" applyFont="1" applyFill="1" applyBorder="1" applyAlignment="1" applyProtection="1"/>
    <xf numFmtId="0" fontId="6" fillId="0" borderId="5" xfId="0" applyFont="1" applyBorder="1" applyAlignment="1" applyProtection="1"/>
    <xf numFmtId="0" fontId="6" fillId="0" borderId="28" xfId="0" applyFont="1" applyBorder="1" applyAlignment="1" applyProtection="1"/>
    <xf numFmtId="0" fontId="6" fillId="2" borderId="29" xfId="0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6" fillId="2" borderId="30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6" fillId="6" borderId="35" xfId="0" applyFont="1" applyFill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37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/>
    <xf numFmtId="0" fontId="0" fillId="0" borderId="0" xfId="0" applyBorder="1" applyAlignment="1" applyProtection="1"/>
    <xf numFmtId="0" fontId="6" fillId="2" borderId="25" xfId="0" applyFont="1" applyFill="1" applyBorder="1" applyAlignment="1" applyProtection="1">
      <alignment horizontal="center" vertical="center" wrapText="1"/>
    </xf>
    <xf numFmtId="0" fontId="6" fillId="0" borderId="40" xfId="0" applyFont="1" applyBorder="1" applyAlignment="1" applyProtection="1">
      <alignment horizontal="center" vertical="center" wrapText="1"/>
    </xf>
    <xf numFmtId="0" fontId="6" fillId="2" borderId="33" xfId="0" applyFont="1" applyFill="1" applyBorder="1" applyAlignment="1" applyProtection="1">
      <alignment horizontal="center" vertical="center" wrapText="1"/>
    </xf>
    <xf numFmtId="0" fontId="6" fillId="0" borderId="41" xfId="0" applyFont="1" applyBorder="1" applyAlignment="1" applyProtection="1">
      <alignment horizontal="center" vertical="center" wrapText="1"/>
    </xf>
    <xf numFmtId="0" fontId="6" fillId="4" borderId="35" xfId="0" applyFont="1" applyFill="1" applyBorder="1" applyAlignment="1" applyProtection="1">
      <alignment horizontal="center" vertical="center" wrapText="1"/>
    </xf>
    <xf numFmtId="0" fontId="6" fillId="4" borderId="36" xfId="0" applyFont="1" applyFill="1" applyBorder="1" applyAlignment="1" applyProtection="1">
      <alignment horizontal="center" vertical="center" wrapText="1"/>
    </xf>
    <xf numFmtId="0" fontId="6" fillId="4" borderId="37" xfId="0" applyFont="1" applyFill="1" applyBorder="1" applyAlignment="1" applyProtection="1">
      <alignment horizontal="center" vertical="center" wrapText="1"/>
    </xf>
    <xf numFmtId="0" fontId="8" fillId="3" borderId="29" xfId="0" applyFont="1" applyFill="1" applyBorder="1" applyAlignment="1" applyProtection="1">
      <alignment horizontal="left"/>
    </xf>
    <xf numFmtId="0" fontId="8" fillId="3" borderId="6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14</xdr:row>
          <xdr:rowOff>0</xdr:rowOff>
        </xdr:from>
        <xdr:to>
          <xdr:col>2</xdr:col>
          <xdr:colOff>171450</xdr:colOff>
          <xdr:row>15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13</xdr:row>
          <xdr:rowOff>0</xdr:rowOff>
        </xdr:from>
        <xdr:to>
          <xdr:col>2</xdr:col>
          <xdr:colOff>190500</xdr:colOff>
          <xdr:row>14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13</xdr:row>
          <xdr:rowOff>66675</xdr:rowOff>
        </xdr:from>
        <xdr:to>
          <xdr:col>13</xdr:col>
          <xdr:colOff>600075</xdr:colOff>
          <xdr:row>15</xdr:row>
          <xdr:rowOff>66675</xdr:rowOff>
        </xdr:to>
        <xdr:sp macro="" textlink="">
          <xdr:nvSpPr>
            <xdr:cNvPr id="3075" name="ListBox1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15</xdr:row>
          <xdr:rowOff>0</xdr:rowOff>
        </xdr:from>
        <xdr:to>
          <xdr:col>2</xdr:col>
          <xdr:colOff>171450</xdr:colOff>
          <xdr:row>16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0</xdr:row>
          <xdr:rowOff>104775</xdr:rowOff>
        </xdr:from>
        <xdr:to>
          <xdr:col>1</xdr:col>
          <xdr:colOff>723900</xdr:colOff>
          <xdr:row>2</xdr:row>
          <xdr:rowOff>47625</xdr:rowOff>
        </xdr:to>
        <xdr:sp macro="" textlink="">
          <xdr:nvSpPr>
            <xdr:cNvPr id="10242" name="Button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Insert Document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/>
    <pageSetUpPr fitToPage="1"/>
  </sheetPr>
  <dimension ref="B1:W31039"/>
  <sheetViews>
    <sheetView showGridLines="0" showRowColHeaders="0" tabSelected="1" zoomScaleNormal="100" workbookViewId="0">
      <selection activeCell="E5" sqref="E5:I5"/>
    </sheetView>
  </sheetViews>
  <sheetFormatPr defaultRowHeight="12.75" x14ac:dyDescent="0.2"/>
  <cols>
    <col min="2" max="2" width="1.28515625" customWidth="1"/>
    <col min="3" max="3" width="10.5703125" customWidth="1"/>
    <col min="4" max="4" width="5.7109375" customWidth="1"/>
    <col min="5" max="5" width="11.28515625" customWidth="1"/>
    <col min="7" max="7" width="0.7109375" customWidth="1"/>
    <col min="8" max="8" width="8.140625" customWidth="1"/>
    <col min="9" max="9" width="10.5703125" customWidth="1"/>
    <col min="11" max="11" width="10.5703125" customWidth="1"/>
    <col min="12" max="12" width="6.85546875" customWidth="1"/>
    <col min="13" max="14" width="11" customWidth="1"/>
    <col min="15" max="15" width="1.28515625" customWidth="1"/>
    <col min="16" max="16" width="35.85546875" style="96" customWidth="1"/>
    <col min="17" max="17" width="28.5703125" customWidth="1"/>
  </cols>
  <sheetData>
    <row r="1" spans="2:23" s="1" customFormat="1" ht="15" customHeight="1" x14ac:dyDescent="0.25">
      <c r="B1" s="178" t="s">
        <v>48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46"/>
      <c r="R1"/>
      <c r="S1"/>
      <c r="T1"/>
      <c r="U1"/>
      <c r="V1"/>
      <c r="W1"/>
    </row>
    <row r="2" spans="2:23" s="1" customFormat="1" ht="12.75" customHeight="1" x14ac:dyDescent="0.2">
      <c r="B2" s="180" t="s">
        <v>2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47"/>
      <c r="R2"/>
      <c r="S2"/>
      <c r="T2"/>
      <c r="U2"/>
      <c r="V2"/>
      <c r="W2"/>
    </row>
    <row r="3" spans="2:23" s="1" customFormat="1" ht="7.5" customHeight="1" thickBot="1" x14ac:dyDescent="0.25"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P3" s="95"/>
      <c r="R3"/>
      <c r="S3"/>
      <c r="T3"/>
      <c r="U3"/>
      <c r="V3"/>
      <c r="W3"/>
    </row>
    <row r="4" spans="2:23" s="1" customFormat="1" ht="11.25" customHeight="1" thickBot="1" x14ac:dyDescent="0.25">
      <c r="B4" s="188" t="s">
        <v>42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90"/>
      <c r="P4" s="24"/>
      <c r="R4"/>
      <c r="S4"/>
      <c r="T4"/>
      <c r="U4"/>
      <c r="V4"/>
      <c r="W4"/>
    </row>
    <row r="5" spans="2:23" s="68" customFormat="1" ht="16.5" customHeight="1" x14ac:dyDescent="0.2">
      <c r="B5" s="64"/>
      <c r="C5" s="65" t="s">
        <v>0</v>
      </c>
      <c r="D5" s="65"/>
      <c r="E5" s="191"/>
      <c r="F5" s="187"/>
      <c r="G5" s="187"/>
      <c r="H5" s="187"/>
      <c r="I5" s="187"/>
      <c r="J5" s="65"/>
      <c r="K5" s="66" t="s">
        <v>49</v>
      </c>
      <c r="L5" s="184"/>
      <c r="M5" s="185"/>
      <c r="N5" s="185"/>
      <c r="O5" s="67"/>
      <c r="P5" s="148"/>
      <c r="R5" s="19"/>
      <c r="S5" s="19"/>
      <c r="T5" s="19"/>
      <c r="U5" s="19"/>
      <c r="V5" s="19"/>
      <c r="W5" s="19"/>
    </row>
    <row r="6" spans="2:23" s="68" customFormat="1" ht="16.5" customHeight="1" x14ac:dyDescent="0.2">
      <c r="B6" s="64"/>
      <c r="C6" s="65" t="s">
        <v>44</v>
      </c>
      <c r="D6" s="65"/>
      <c r="E6" s="182"/>
      <c r="F6" s="183"/>
      <c r="G6" s="183"/>
      <c r="H6" s="183"/>
      <c r="I6" s="69"/>
      <c r="J6" s="66" t="s">
        <v>53</v>
      </c>
      <c r="K6" s="186"/>
      <c r="L6" s="187"/>
      <c r="M6" s="70" t="s">
        <v>1</v>
      </c>
      <c r="N6" s="71"/>
      <c r="O6" s="67"/>
      <c r="P6" s="148"/>
      <c r="R6" s="19"/>
      <c r="S6" s="19"/>
      <c r="T6" s="19"/>
      <c r="U6" s="19"/>
      <c r="V6" s="19"/>
      <c r="W6" s="19"/>
    </row>
    <row r="7" spans="2:23" s="68" customFormat="1" ht="6" customHeight="1" x14ac:dyDescent="0.2">
      <c r="B7" s="72"/>
      <c r="C7" s="73"/>
      <c r="D7" s="73"/>
      <c r="E7" s="69"/>
      <c r="F7" s="69"/>
      <c r="G7" s="69"/>
      <c r="H7" s="69"/>
      <c r="I7" s="69"/>
      <c r="J7" s="65"/>
      <c r="K7" s="69"/>
      <c r="L7" s="69"/>
      <c r="M7" s="69"/>
      <c r="N7" s="69"/>
      <c r="O7" s="74"/>
      <c r="P7" s="94"/>
      <c r="R7" s="19"/>
      <c r="S7" s="19"/>
      <c r="T7" s="19"/>
      <c r="U7" s="19"/>
      <c r="V7" s="19"/>
      <c r="W7" s="19"/>
    </row>
    <row r="8" spans="2:23" s="68" customFormat="1" ht="12" customHeight="1" x14ac:dyDescent="0.2">
      <c r="B8" s="192" t="s">
        <v>33</v>
      </c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4"/>
      <c r="P8" s="94"/>
    </row>
    <row r="9" spans="2:23" s="68" customFormat="1" ht="16.5" customHeight="1" x14ac:dyDescent="0.2">
      <c r="B9" s="64"/>
      <c r="C9" s="65" t="s">
        <v>34</v>
      </c>
      <c r="D9" s="191"/>
      <c r="E9" s="187"/>
      <c r="F9" s="187"/>
      <c r="G9" s="187"/>
      <c r="H9" s="187"/>
      <c r="I9" s="187"/>
      <c r="J9" s="187"/>
      <c r="K9" s="66" t="s">
        <v>32</v>
      </c>
      <c r="L9" s="186"/>
      <c r="M9" s="205"/>
      <c r="N9" s="205"/>
      <c r="O9" s="67"/>
      <c r="P9" s="148"/>
      <c r="R9" s="19"/>
      <c r="S9" s="19"/>
      <c r="T9" s="19"/>
      <c r="U9" s="19"/>
      <c r="V9" s="19"/>
      <c r="W9" s="19"/>
    </row>
    <row r="10" spans="2:23" s="68" customFormat="1" ht="16.5" customHeight="1" x14ac:dyDescent="0.2">
      <c r="B10" s="64"/>
      <c r="C10" s="65" t="s">
        <v>44</v>
      </c>
      <c r="D10" s="219"/>
      <c r="E10" s="187"/>
      <c r="F10" s="187"/>
      <c r="G10" s="187"/>
      <c r="H10" s="187"/>
      <c r="I10" s="187"/>
      <c r="J10" s="187"/>
      <c r="K10" s="69"/>
      <c r="L10" s="66" t="s">
        <v>52</v>
      </c>
      <c r="M10" s="167"/>
      <c r="N10" s="66"/>
      <c r="O10" s="75"/>
      <c r="P10" s="86"/>
      <c r="R10" s="19"/>
      <c r="S10" s="19"/>
      <c r="T10" s="19"/>
      <c r="U10" s="19"/>
      <c r="V10" s="19"/>
      <c r="W10" s="19"/>
    </row>
    <row r="11" spans="2:23" s="1" customFormat="1" ht="6" customHeight="1" thickBot="1" x14ac:dyDescent="0.25">
      <c r="B11" s="25"/>
      <c r="C11" s="26"/>
      <c r="D11" s="26"/>
      <c r="E11" s="27"/>
      <c r="F11" s="27"/>
      <c r="G11" s="27"/>
      <c r="H11" s="27"/>
      <c r="I11" s="27"/>
      <c r="J11" s="28"/>
      <c r="K11" s="27"/>
      <c r="L11" s="27"/>
      <c r="M11" s="166"/>
      <c r="N11" s="27"/>
      <c r="O11" s="29"/>
      <c r="P11" s="21"/>
      <c r="R11"/>
      <c r="S11"/>
      <c r="T11"/>
      <c r="U11"/>
      <c r="V11"/>
      <c r="W11"/>
    </row>
    <row r="12" spans="2:23" s="1" customFormat="1" ht="3.75" customHeight="1" x14ac:dyDescent="0.2">
      <c r="B12" s="23"/>
      <c r="C12" s="21"/>
      <c r="D12" s="21"/>
      <c r="E12" s="30"/>
      <c r="F12" s="30"/>
      <c r="G12" s="30"/>
      <c r="H12" s="30"/>
      <c r="I12" s="30"/>
      <c r="J12" s="30"/>
      <c r="K12" s="30"/>
      <c r="L12" s="21"/>
      <c r="M12" s="31"/>
      <c r="N12" s="31"/>
      <c r="O12" s="52"/>
      <c r="P12" s="3"/>
      <c r="R12"/>
      <c r="S12"/>
      <c r="T12"/>
      <c r="U12"/>
      <c r="V12"/>
      <c r="W12"/>
    </row>
    <row r="13" spans="2:23" s="20" customFormat="1" ht="12.75" customHeight="1" x14ac:dyDescent="0.2">
      <c r="B13" s="17"/>
      <c r="C13" s="37" t="s">
        <v>30</v>
      </c>
      <c r="D13" s="195"/>
      <c r="E13" s="195"/>
      <c r="F13" s="195"/>
      <c r="G13" s="35"/>
      <c r="H13" s="35" t="s">
        <v>45</v>
      </c>
      <c r="I13" s="35"/>
      <c r="J13" s="14"/>
      <c r="K13" s="14"/>
      <c r="L13" s="91"/>
      <c r="M13" s="91" t="s">
        <v>83</v>
      </c>
      <c r="N13" s="63"/>
      <c r="O13" s="53"/>
      <c r="P13" s="22"/>
      <c r="R13" s="78"/>
      <c r="S13" s="78"/>
      <c r="T13" s="78"/>
      <c r="U13" s="78"/>
      <c r="V13" s="78"/>
      <c r="W13" s="78"/>
    </row>
    <row r="14" spans="2:23" s="20" customFormat="1" ht="12.75" customHeight="1" x14ac:dyDescent="0.2">
      <c r="B14" s="17"/>
      <c r="C14" s="37" t="s">
        <v>54</v>
      </c>
      <c r="D14" s="206"/>
      <c r="E14" s="206"/>
      <c r="F14" s="206"/>
      <c r="G14" s="35"/>
      <c r="H14" s="208"/>
      <c r="I14" s="209"/>
      <c r="J14" s="209"/>
      <c r="K14" s="209"/>
      <c r="L14" s="210"/>
      <c r="M14" s="199" t="s">
        <v>80</v>
      </c>
      <c r="N14" s="200"/>
      <c r="O14" s="53"/>
      <c r="P14" s="22"/>
      <c r="R14" s="78"/>
      <c r="S14" s="78"/>
      <c r="T14" s="78"/>
      <c r="U14" s="78"/>
      <c r="V14" s="78"/>
      <c r="W14" s="78"/>
    </row>
    <row r="15" spans="2:23" s="20" customFormat="1" ht="12.75" customHeight="1" x14ac:dyDescent="0.2">
      <c r="B15" s="17"/>
      <c r="C15" s="37" t="s">
        <v>51</v>
      </c>
      <c r="D15" s="37" t="s">
        <v>50</v>
      </c>
      <c r="E15" s="207"/>
      <c r="F15" s="206"/>
      <c r="G15" s="165"/>
      <c r="H15" s="211"/>
      <c r="I15" s="212"/>
      <c r="J15" s="212"/>
      <c r="K15" s="212"/>
      <c r="L15" s="213"/>
      <c r="M15" s="199"/>
      <c r="N15" s="200"/>
      <c r="O15" s="53"/>
      <c r="P15" s="22"/>
      <c r="R15" s="78"/>
      <c r="S15" s="78"/>
      <c r="T15" s="78"/>
      <c r="U15" s="78"/>
      <c r="V15" s="78"/>
      <c r="W15" s="78"/>
    </row>
    <row r="16" spans="2:23" s="20" customFormat="1" ht="12.75" customHeight="1" x14ac:dyDescent="0.2">
      <c r="B16" s="17"/>
      <c r="C16" s="37" t="s">
        <v>116</v>
      </c>
      <c r="D16" s="37" t="s">
        <v>115</v>
      </c>
      <c r="E16" s="207"/>
      <c r="F16" s="206"/>
      <c r="G16" s="35"/>
      <c r="H16" s="214"/>
      <c r="I16" s="215"/>
      <c r="J16" s="215"/>
      <c r="K16" s="215"/>
      <c r="L16" s="216"/>
      <c r="M16" s="201"/>
      <c r="N16" s="200"/>
      <c r="O16" s="53"/>
      <c r="P16" s="22"/>
      <c r="R16" s="78"/>
      <c r="S16" s="78"/>
      <c r="T16" s="78"/>
      <c r="U16" s="78"/>
      <c r="V16" s="78"/>
      <c r="W16" s="78"/>
    </row>
    <row r="17" spans="2:23" s="1" customFormat="1" ht="3" customHeight="1" thickBot="1" x14ac:dyDescent="0.25">
      <c r="B17" s="54"/>
      <c r="C17" s="56"/>
      <c r="D17" s="56"/>
      <c r="E17" s="57"/>
      <c r="F17" s="57"/>
      <c r="G17" s="57"/>
      <c r="H17" s="57"/>
      <c r="I17" s="57"/>
      <c r="J17" s="57"/>
      <c r="K17" s="57"/>
      <c r="L17" s="56"/>
      <c r="M17" s="32"/>
      <c r="N17" s="32"/>
      <c r="O17" s="55"/>
      <c r="P17" s="3"/>
      <c r="R17"/>
      <c r="S17"/>
      <c r="T17"/>
      <c r="U17"/>
      <c r="V17"/>
      <c r="W17"/>
    </row>
    <row r="18" spans="2:23" s="1" customFormat="1" ht="4.5" customHeight="1" thickBot="1" x14ac:dyDescent="0.25">
      <c r="B18" s="23"/>
      <c r="C18" s="21"/>
      <c r="D18" s="21"/>
      <c r="E18" s="30"/>
      <c r="F18" s="30"/>
      <c r="G18" s="30"/>
      <c r="H18" s="2"/>
      <c r="I18" s="2"/>
      <c r="J18" s="30"/>
      <c r="K18" s="30"/>
      <c r="L18" s="21"/>
      <c r="M18" s="31"/>
      <c r="N18" s="31"/>
      <c r="O18" s="52"/>
      <c r="P18" s="3"/>
      <c r="R18"/>
      <c r="S18"/>
      <c r="T18"/>
      <c r="U18"/>
      <c r="V18"/>
      <c r="W18"/>
    </row>
    <row r="19" spans="2:23" s="1" customFormat="1" ht="11.25" customHeight="1" thickBot="1" x14ac:dyDescent="0.25">
      <c r="B19" s="23"/>
      <c r="C19" s="188" t="s">
        <v>43</v>
      </c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8"/>
      <c r="O19" s="52"/>
      <c r="P19" s="3"/>
      <c r="R19"/>
      <c r="S19"/>
      <c r="T19"/>
      <c r="U19"/>
      <c r="V19"/>
      <c r="W19"/>
    </row>
    <row r="20" spans="2:23" s="68" customFormat="1" ht="47.25" customHeight="1" thickBot="1" x14ac:dyDescent="0.25">
      <c r="B20" s="76"/>
      <c r="C20" s="202" t="s">
        <v>31</v>
      </c>
      <c r="D20" s="203"/>
      <c r="E20" s="203"/>
      <c r="F20" s="203"/>
      <c r="G20" s="203"/>
      <c r="H20" s="203"/>
      <c r="I20" s="203"/>
      <c r="J20" s="204"/>
      <c r="K20" s="81" t="s">
        <v>5</v>
      </c>
      <c r="L20" s="81" t="s">
        <v>63</v>
      </c>
      <c r="M20" s="82" t="s">
        <v>62</v>
      </c>
      <c r="N20" s="82" t="s">
        <v>61</v>
      </c>
      <c r="O20" s="77"/>
      <c r="P20" s="93"/>
      <c r="R20" s="19"/>
      <c r="S20" s="19"/>
      <c r="T20" s="19"/>
      <c r="U20" s="19"/>
      <c r="V20" s="19"/>
      <c r="W20" s="19"/>
    </row>
    <row r="21" spans="2:23" s="68" customFormat="1" ht="12.75" customHeight="1" x14ac:dyDescent="0.2">
      <c r="B21" s="76"/>
      <c r="C21" s="257" t="s">
        <v>3</v>
      </c>
      <c r="D21" s="258"/>
      <c r="E21" s="259"/>
      <c r="F21" s="259"/>
      <c r="G21" s="259"/>
      <c r="H21" s="259"/>
      <c r="I21" s="259"/>
      <c r="J21" s="259"/>
      <c r="K21" s="193"/>
      <c r="L21" s="193"/>
      <c r="M21" s="193"/>
      <c r="N21" s="247"/>
      <c r="O21" s="77"/>
      <c r="P21" s="93"/>
      <c r="R21" s="19"/>
      <c r="S21" s="19"/>
      <c r="T21" s="19"/>
      <c r="U21" s="19"/>
      <c r="V21" s="19"/>
      <c r="W21" s="19"/>
    </row>
    <row r="22" spans="2:23" s="68" customFormat="1" ht="15" customHeight="1" x14ac:dyDescent="0.2">
      <c r="B22" s="76"/>
      <c r="C22" s="231" t="s">
        <v>76</v>
      </c>
      <c r="D22" s="255"/>
      <c r="E22" s="256"/>
      <c r="F22" s="256"/>
      <c r="G22" s="256"/>
      <c r="H22" s="193"/>
      <c r="I22" s="193"/>
      <c r="J22" s="232"/>
      <c r="K22" s="83" t="s">
        <v>24</v>
      </c>
      <c r="L22" s="157"/>
      <c r="M22" s="84">
        <f>IF($M$14="Corporate",+'Service Cost Sheet'!O8,+'Service Cost Sheet'!L8)</f>
        <v>12.84</v>
      </c>
      <c r="N22" s="161">
        <f>L22*M22</f>
        <v>0</v>
      </c>
      <c r="O22" s="77"/>
      <c r="P22" s="93"/>
      <c r="R22" s="19"/>
      <c r="S22" s="19"/>
      <c r="T22" s="19"/>
      <c r="U22" s="19"/>
      <c r="V22" s="19"/>
      <c r="W22" s="19"/>
    </row>
    <row r="23" spans="2:23" s="68" customFormat="1" ht="15" customHeight="1" x14ac:dyDescent="0.2">
      <c r="B23" s="76"/>
      <c r="C23" s="231" t="s">
        <v>77</v>
      </c>
      <c r="D23" s="255"/>
      <c r="E23" s="256"/>
      <c r="F23" s="256"/>
      <c r="G23" s="256"/>
      <c r="H23" s="193"/>
      <c r="I23" s="193"/>
      <c r="J23" s="232"/>
      <c r="K23" s="83" t="s">
        <v>24</v>
      </c>
      <c r="L23" s="157"/>
      <c r="M23" s="84">
        <f>IF($M$14="Corporate",+'Service Cost Sheet'!O10,+'Service Cost Sheet'!L10)</f>
        <v>12.913333333333334</v>
      </c>
      <c r="N23" s="161">
        <f>L23*M23</f>
        <v>0</v>
      </c>
      <c r="O23" s="77"/>
      <c r="P23" s="93"/>
      <c r="R23" s="19"/>
      <c r="S23" s="19"/>
      <c r="T23" s="19"/>
      <c r="U23" s="19"/>
      <c r="V23" s="19"/>
      <c r="W23" s="19"/>
    </row>
    <row r="24" spans="2:23" s="68" customFormat="1" ht="15" customHeight="1" x14ac:dyDescent="0.2">
      <c r="B24" s="76"/>
      <c r="C24" s="231" t="s">
        <v>78</v>
      </c>
      <c r="D24" s="255"/>
      <c r="E24" s="256"/>
      <c r="F24" s="256"/>
      <c r="G24" s="256"/>
      <c r="H24" s="193"/>
      <c r="I24" s="193"/>
      <c r="J24" s="232"/>
      <c r="K24" s="83" t="s">
        <v>25</v>
      </c>
      <c r="L24" s="157"/>
      <c r="M24" s="84">
        <f>IF($M$14="Corporate",+'Service Cost Sheet'!O11,+'Service Cost Sheet'!L11)</f>
        <v>3.75</v>
      </c>
      <c r="N24" s="161">
        <f>L24*M24</f>
        <v>0</v>
      </c>
      <c r="O24" s="77"/>
      <c r="P24" s="93"/>
      <c r="R24" s="19"/>
      <c r="S24" s="19"/>
      <c r="T24" s="19"/>
      <c r="U24" s="19"/>
      <c r="V24" s="19"/>
      <c r="W24" s="19"/>
    </row>
    <row r="25" spans="2:23" s="68" customFormat="1" ht="15" customHeight="1" x14ac:dyDescent="0.2">
      <c r="B25" s="76"/>
      <c r="C25" s="231" t="s">
        <v>55</v>
      </c>
      <c r="D25" s="255"/>
      <c r="E25" s="256"/>
      <c r="F25" s="256"/>
      <c r="G25" s="256"/>
      <c r="H25" s="193"/>
      <c r="I25" s="193"/>
      <c r="J25" s="232"/>
      <c r="K25" s="83" t="s">
        <v>24</v>
      </c>
      <c r="L25" s="157"/>
      <c r="M25" s="84">
        <f>IF($M$14="Corporate",+'Service Cost Sheet'!O12,+'Service Cost Sheet'!L12)</f>
        <v>3.9166666666666665</v>
      </c>
      <c r="N25" s="161">
        <f>L25*M25</f>
        <v>0</v>
      </c>
      <c r="O25" s="77"/>
      <c r="P25" s="93"/>
      <c r="R25" s="19"/>
      <c r="S25" s="19"/>
      <c r="T25" s="19"/>
      <c r="U25" s="19"/>
      <c r="V25" s="19"/>
      <c r="W25" s="19"/>
    </row>
    <row r="26" spans="2:23" s="68" customFormat="1" ht="15" customHeight="1" x14ac:dyDescent="0.2">
      <c r="B26" s="76"/>
      <c r="C26" s="231" t="s">
        <v>84</v>
      </c>
      <c r="D26" s="255"/>
      <c r="E26" s="256"/>
      <c r="F26" s="256"/>
      <c r="G26" s="256"/>
      <c r="H26" s="193"/>
      <c r="I26" s="193"/>
      <c r="J26" s="232"/>
      <c r="K26" s="83" t="s">
        <v>25</v>
      </c>
      <c r="L26" s="157"/>
      <c r="M26" s="84">
        <f>IF($M$14="Corporate",+'Service Cost Sheet'!O13,+'Service Cost Sheet'!L13)</f>
        <v>23.5</v>
      </c>
      <c r="N26" s="161">
        <f>L26*M26</f>
        <v>0</v>
      </c>
      <c r="O26" s="77"/>
      <c r="P26" s="93"/>
      <c r="R26" s="19"/>
      <c r="S26" s="19"/>
      <c r="T26" s="19"/>
      <c r="U26" s="19"/>
      <c r="V26" s="19"/>
      <c r="W26" s="19"/>
    </row>
    <row r="27" spans="2:23" s="68" customFormat="1" ht="12.75" customHeight="1" x14ac:dyDescent="0.2">
      <c r="B27" s="76"/>
      <c r="C27" s="243" t="s">
        <v>12</v>
      </c>
      <c r="D27" s="244"/>
      <c r="E27" s="245"/>
      <c r="F27" s="245"/>
      <c r="G27" s="245"/>
      <c r="H27" s="245"/>
      <c r="I27" s="245"/>
      <c r="J27" s="245"/>
      <c r="K27" s="246"/>
      <c r="L27" s="246"/>
      <c r="M27" s="246"/>
      <c r="N27" s="247"/>
      <c r="O27" s="77"/>
      <c r="P27" s="93"/>
      <c r="R27" s="19"/>
      <c r="S27" s="19"/>
      <c r="T27" s="19"/>
      <c r="U27" s="19"/>
      <c r="V27" s="19"/>
      <c r="W27" s="19"/>
    </row>
    <row r="28" spans="2:23" s="68" customFormat="1" ht="15" customHeight="1" x14ac:dyDescent="0.2">
      <c r="B28" s="76"/>
      <c r="C28" s="231" t="s">
        <v>13</v>
      </c>
      <c r="D28" s="255"/>
      <c r="E28" s="256"/>
      <c r="F28" s="256"/>
      <c r="G28" s="256"/>
      <c r="H28" s="193"/>
      <c r="I28" s="193"/>
      <c r="J28" s="232"/>
      <c r="K28" s="83" t="s">
        <v>25</v>
      </c>
      <c r="L28" s="157"/>
      <c r="M28" s="84">
        <f>IF($M$14="Corporate",+'Service Cost Sheet'!O15,+'Service Cost Sheet'!L15)</f>
        <v>1.8033333333333332</v>
      </c>
      <c r="N28" s="161">
        <f>L28*M28</f>
        <v>0</v>
      </c>
      <c r="O28" s="77"/>
      <c r="P28" s="93"/>
      <c r="R28" s="19"/>
      <c r="S28" s="19"/>
      <c r="T28" s="19"/>
      <c r="U28" s="19"/>
      <c r="V28" s="19"/>
      <c r="W28" s="19"/>
    </row>
    <row r="29" spans="2:23" s="68" customFormat="1" ht="15" customHeight="1" x14ac:dyDescent="0.2">
      <c r="B29" s="76"/>
      <c r="C29" s="260" t="s">
        <v>86</v>
      </c>
      <c r="D29" s="261"/>
      <c r="E29" s="261"/>
      <c r="F29" s="261"/>
      <c r="G29" s="261"/>
      <c r="H29" s="168" t="s">
        <v>114</v>
      </c>
      <c r="I29" s="264" t="s">
        <v>85</v>
      </c>
      <c r="J29" s="266">
        <f>(IF($M$14="Corporate",'Service Cost Sheet'!$G$17,'Service Cost Sheet'!$G$16))</f>
        <v>188</v>
      </c>
      <c r="K29" s="248" t="s">
        <v>25</v>
      </c>
      <c r="L29" s="250"/>
      <c r="M29" s="252">
        <f>IF($M$14="Corporate",+'Service Cost Sheet'!O16,+'Service Cost Sheet'!L16)</f>
        <v>3.05</v>
      </c>
      <c r="N29" s="253">
        <f>IF(L29&gt;0,((L29*M29)+(J29*H30)),0)</f>
        <v>0</v>
      </c>
      <c r="O29" s="77"/>
      <c r="P29" s="93"/>
      <c r="R29" s="19"/>
      <c r="S29" s="19"/>
      <c r="T29" s="19"/>
      <c r="U29" s="19"/>
      <c r="V29" s="19"/>
      <c r="W29" s="19"/>
    </row>
    <row r="30" spans="2:23" s="68" customFormat="1" ht="15" customHeight="1" x14ac:dyDescent="0.2">
      <c r="B30" s="76"/>
      <c r="C30" s="262"/>
      <c r="D30" s="263"/>
      <c r="E30" s="263"/>
      <c r="F30" s="263"/>
      <c r="G30" s="263"/>
      <c r="H30" s="170">
        <v>1</v>
      </c>
      <c r="I30" s="265"/>
      <c r="J30" s="267"/>
      <c r="K30" s="249"/>
      <c r="L30" s="251"/>
      <c r="M30" s="249"/>
      <c r="N30" s="254"/>
      <c r="O30" s="77"/>
      <c r="P30" s="169"/>
      <c r="R30" s="19"/>
      <c r="S30" s="19"/>
      <c r="T30" s="19"/>
      <c r="U30" s="19"/>
      <c r="V30" s="19"/>
      <c r="W30" s="19"/>
    </row>
    <row r="31" spans="2:23" s="68" customFormat="1" ht="15" customHeight="1" x14ac:dyDescent="0.2">
      <c r="B31" s="76"/>
      <c r="C31" s="233" t="s">
        <v>20</v>
      </c>
      <c r="D31" s="234"/>
      <c r="E31" s="234"/>
      <c r="F31" s="234"/>
      <c r="G31" s="235"/>
      <c r="H31" s="196" t="s">
        <v>14</v>
      </c>
      <c r="I31" s="197"/>
      <c r="J31" s="198"/>
      <c r="K31" s="83" t="s">
        <v>25</v>
      </c>
      <c r="L31" s="157"/>
      <c r="M31" s="84">
        <f>IF($M$14="Corporate",+'Service Cost Sheet'!O18,+'Service Cost Sheet'!L18)</f>
        <v>6.07</v>
      </c>
      <c r="N31" s="161">
        <f t="shared" ref="N31:N37" si="0">L31*M31</f>
        <v>0</v>
      </c>
      <c r="O31" s="77"/>
      <c r="P31" s="93"/>
      <c r="R31" s="19"/>
      <c r="S31" s="19"/>
      <c r="T31" s="19"/>
      <c r="U31" s="19"/>
      <c r="V31" s="19"/>
      <c r="W31" s="19"/>
    </row>
    <row r="32" spans="2:23" s="68" customFormat="1" ht="15" customHeight="1" x14ac:dyDescent="0.2">
      <c r="B32" s="76"/>
      <c r="C32" s="236"/>
      <c r="D32" s="237"/>
      <c r="E32" s="237"/>
      <c r="F32" s="237"/>
      <c r="G32" s="238"/>
      <c r="H32" s="196" t="s">
        <v>15</v>
      </c>
      <c r="I32" s="197"/>
      <c r="J32" s="198"/>
      <c r="K32" s="83" t="s">
        <v>25</v>
      </c>
      <c r="L32" s="157"/>
      <c r="M32" s="84">
        <f>IF($M$14="Corporate",+'Service Cost Sheet'!O19,+'Service Cost Sheet'!L19)</f>
        <v>5.53</v>
      </c>
      <c r="N32" s="161">
        <f t="shared" si="0"/>
        <v>0</v>
      </c>
      <c r="O32" s="77"/>
      <c r="P32" s="93"/>
      <c r="R32" s="19"/>
      <c r="S32" s="19"/>
      <c r="T32" s="19"/>
      <c r="U32" s="19"/>
      <c r="V32" s="19"/>
      <c r="W32" s="19"/>
    </row>
    <row r="33" spans="2:23" s="68" customFormat="1" ht="15" customHeight="1" x14ac:dyDescent="0.2">
      <c r="B33" s="76"/>
      <c r="C33" s="236"/>
      <c r="D33" s="237"/>
      <c r="E33" s="237"/>
      <c r="F33" s="237"/>
      <c r="G33" s="238"/>
      <c r="H33" s="196" t="s">
        <v>16</v>
      </c>
      <c r="I33" s="197"/>
      <c r="J33" s="198"/>
      <c r="K33" s="83" t="s">
        <v>25</v>
      </c>
      <c r="L33" s="157"/>
      <c r="M33" s="84">
        <f>IF($M$14="Corporate",+'Service Cost Sheet'!O20,+'Service Cost Sheet'!L20)</f>
        <v>5.53</v>
      </c>
      <c r="N33" s="161">
        <f t="shared" si="0"/>
        <v>0</v>
      </c>
      <c r="O33" s="77"/>
      <c r="P33" s="93"/>
      <c r="R33" s="19"/>
      <c r="S33" s="19"/>
      <c r="T33" s="19"/>
      <c r="U33" s="19"/>
      <c r="V33" s="19"/>
      <c r="W33" s="19"/>
    </row>
    <row r="34" spans="2:23" s="68" customFormat="1" ht="15" customHeight="1" x14ac:dyDescent="0.2">
      <c r="B34" s="76"/>
      <c r="C34" s="236"/>
      <c r="D34" s="237"/>
      <c r="E34" s="237"/>
      <c r="F34" s="237"/>
      <c r="G34" s="238"/>
      <c r="H34" s="196" t="s">
        <v>17</v>
      </c>
      <c r="I34" s="197"/>
      <c r="J34" s="198"/>
      <c r="K34" s="83" t="s">
        <v>25</v>
      </c>
      <c r="L34" s="157"/>
      <c r="M34" s="84">
        <f>IF($M$14="Corporate",+'Service Cost Sheet'!O21,+'Service Cost Sheet'!L21)</f>
        <v>6.3133333333333335</v>
      </c>
      <c r="N34" s="161">
        <f t="shared" si="0"/>
        <v>0</v>
      </c>
      <c r="O34" s="77"/>
      <c r="P34" s="93"/>
      <c r="R34" s="176"/>
      <c r="S34" s="177"/>
      <c r="T34" s="177"/>
      <c r="U34" s="19"/>
      <c r="V34" s="19"/>
      <c r="W34" s="19"/>
    </row>
    <row r="35" spans="2:23" s="68" customFormat="1" ht="15" customHeight="1" x14ac:dyDescent="0.2">
      <c r="B35" s="76"/>
      <c r="C35" s="236"/>
      <c r="D35" s="237"/>
      <c r="E35" s="237"/>
      <c r="F35" s="237"/>
      <c r="G35" s="238"/>
      <c r="H35" s="196" t="s">
        <v>18</v>
      </c>
      <c r="I35" s="197"/>
      <c r="J35" s="198"/>
      <c r="K35" s="83" t="s">
        <v>25</v>
      </c>
      <c r="L35" s="157"/>
      <c r="M35" s="84">
        <f>IF($M$14="Corporate",+'Service Cost Sheet'!O22,+'Service Cost Sheet'!L22)</f>
        <v>10.203333333333333</v>
      </c>
      <c r="N35" s="161">
        <f t="shared" si="0"/>
        <v>0</v>
      </c>
      <c r="O35" s="77"/>
      <c r="R35" s="177"/>
      <c r="S35" s="177"/>
      <c r="T35" s="177"/>
      <c r="U35" s="19"/>
      <c r="V35" s="19"/>
      <c r="W35" s="19"/>
    </row>
    <row r="36" spans="2:23" s="68" customFormat="1" ht="15" customHeight="1" x14ac:dyDescent="0.2">
      <c r="B36" s="76"/>
      <c r="C36" s="236"/>
      <c r="D36" s="237"/>
      <c r="E36" s="237"/>
      <c r="F36" s="237"/>
      <c r="G36" s="238"/>
      <c r="H36" s="196" t="s">
        <v>19</v>
      </c>
      <c r="I36" s="197"/>
      <c r="J36" s="198"/>
      <c r="K36" s="83" t="s">
        <v>25</v>
      </c>
      <c r="L36" s="157"/>
      <c r="M36" s="84">
        <f>IF($M$14="Corporate",+'Service Cost Sheet'!O23,+'Service Cost Sheet'!L23)</f>
        <v>11.093333333333334</v>
      </c>
      <c r="N36" s="161">
        <f t="shared" si="0"/>
        <v>0</v>
      </c>
      <c r="O36" s="77"/>
      <c r="P36" s="93"/>
      <c r="R36" s="150"/>
      <c r="S36" s="150"/>
      <c r="T36" s="150"/>
      <c r="U36" s="19"/>
      <c r="V36" s="19"/>
      <c r="W36" s="19"/>
    </row>
    <row r="37" spans="2:23" s="68" customFormat="1" ht="15" customHeight="1" x14ac:dyDescent="0.2">
      <c r="B37" s="76"/>
      <c r="C37" s="239" t="s">
        <v>37</v>
      </c>
      <c r="D37" s="240"/>
      <c r="E37" s="240"/>
      <c r="F37" s="240"/>
      <c r="G37" s="241"/>
      <c r="H37" s="242"/>
      <c r="I37" s="229"/>
      <c r="J37" s="230"/>
      <c r="K37" s="83" t="s">
        <v>25</v>
      </c>
      <c r="L37" s="157"/>
      <c r="M37" s="84">
        <f>IF($M$14="Corporate",+'Special Stains Cost Sheet'!A6*3,+'Special Stains Cost Sheet'!A6)</f>
        <v>0</v>
      </c>
      <c r="N37" s="161">
        <f t="shared" si="0"/>
        <v>0</v>
      </c>
      <c r="O37" s="77"/>
      <c r="P37" s="171" t="s">
        <v>107</v>
      </c>
      <c r="Q37" s="172" t="s">
        <v>106</v>
      </c>
      <c r="R37" s="173" t="s">
        <v>124</v>
      </c>
      <c r="S37" s="174"/>
      <c r="T37" s="175"/>
      <c r="U37" s="19"/>
      <c r="V37" s="19"/>
      <c r="W37" s="19"/>
    </row>
    <row r="38" spans="2:23" s="68" customFormat="1" ht="12.75" customHeight="1" x14ac:dyDescent="0.2">
      <c r="B38" s="76"/>
      <c r="C38" s="243" t="s">
        <v>21</v>
      </c>
      <c r="D38" s="244"/>
      <c r="E38" s="245"/>
      <c r="F38" s="245"/>
      <c r="G38" s="245"/>
      <c r="H38" s="245"/>
      <c r="I38" s="245"/>
      <c r="J38" s="245"/>
      <c r="K38" s="246"/>
      <c r="L38" s="246"/>
      <c r="M38" s="246"/>
      <c r="N38" s="247"/>
      <c r="O38" s="77"/>
      <c r="P38" s="93"/>
      <c r="R38" s="19"/>
      <c r="S38" s="19"/>
      <c r="T38" s="19"/>
      <c r="U38" s="19"/>
      <c r="V38" s="19"/>
      <c r="W38" s="19"/>
    </row>
    <row r="39" spans="2:23" s="68" customFormat="1" ht="15" customHeight="1" x14ac:dyDescent="0.2">
      <c r="B39" s="76"/>
      <c r="C39" s="231" t="s">
        <v>81</v>
      </c>
      <c r="D39" s="193"/>
      <c r="E39" s="193"/>
      <c r="F39" s="193"/>
      <c r="G39" s="193"/>
      <c r="H39" s="193"/>
      <c r="I39" s="79" t="s">
        <v>70</v>
      </c>
      <c r="J39" s="85">
        <f>+IF($M$14="Corporate",'Service Cost Sheet'!$K$5*3,'Service Cost Sheet'!$K$5)</f>
        <v>47</v>
      </c>
      <c r="K39" s="83" t="s">
        <v>35</v>
      </c>
      <c r="L39" s="157"/>
      <c r="M39" s="84">
        <f>+J39/60</f>
        <v>0.78333333333333333</v>
      </c>
      <c r="N39" s="161">
        <f t="shared" ref="N39:N44" si="1">L39*M39</f>
        <v>0</v>
      </c>
      <c r="O39" s="77"/>
      <c r="P39" s="93"/>
      <c r="R39" s="19"/>
      <c r="S39" s="149"/>
      <c r="T39" s="19"/>
      <c r="U39" s="19"/>
      <c r="V39" s="19"/>
      <c r="W39" s="19"/>
    </row>
    <row r="40" spans="2:23" s="68" customFormat="1" ht="15" customHeight="1" x14ac:dyDescent="0.2">
      <c r="B40" s="76"/>
      <c r="C40" s="231" t="s">
        <v>71</v>
      </c>
      <c r="D40" s="193"/>
      <c r="E40" s="193"/>
      <c r="F40" s="193"/>
      <c r="G40" s="193"/>
      <c r="H40" s="193"/>
      <c r="I40" s="79" t="s">
        <v>70</v>
      </c>
      <c r="J40" s="85">
        <f>+IF($M$14="Corporate",'Service Cost Sheet'!$K$5*3,'Service Cost Sheet'!$K$5)</f>
        <v>47</v>
      </c>
      <c r="K40" s="83" t="s">
        <v>35</v>
      </c>
      <c r="L40" s="157"/>
      <c r="M40" s="84">
        <f t="shared" ref="M40:M41" si="2">+J40/60</f>
        <v>0.78333333333333333</v>
      </c>
      <c r="N40" s="161">
        <f t="shared" si="1"/>
        <v>0</v>
      </c>
      <c r="O40" s="77"/>
      <c r="P40" s="93"/>
      <c r="R40" s="19"/>
      <c r="S40" s="19"/>
      <c r="T40" s="19"/>
      <c r="U40" s="19"/>
      <c r="V40" s="19"/>
      <c r="W40" s="19"/>
    </row>
    <row r="41" spans="2:23" s="68" customFormat="1" ht="27" customHeight="1" x14ac:dyDescent="0.2">
      <c r="B41" s="76"/>
      <c r="C41" s="231" t="s">
        <v>72</v>
      </c>
      <c r="D41" s="193"/>
      <c r="E41" s="193"/>
      <c r="F41" s="193"/>
      <c r="G41" s="193"/>
      <c r="H41" s="193"/>
      <c r="I41" s="80" t="s">
        <v>70</v>
      </c>
      <c r="J41" s="85">
        <f>+IF($M$14="Corporate",'Service Cost Sheet'!$K$5*3,'Service Cost Sheet'!$K$5)</f>
        <v>47</v>
      </c>
      <c r="K41" s="83" t="s">
        <v>35</v>
      </c>
      <c r="L41" s="157"/>
      <c r="M41" s="84">
        <f t="shared" si="2"/>
        <v>0.78333333333333333</v>
      </c>
      <c r="N41" s="161">
        <f t="shared" si="1"/>
        <v>0</v>
      </c>
      <c r="O41" s="77"/>
      <c r="P41" s="93"/>
      <c r="R41" s="19"/>
      <c r="S41" s="19"/>
      <c r="T41" s="19"/>
      <c r="U41" s="19"/>
      <c r="V41" s="19"/>
      <c r="W41" s="19"/>
    </row>
    <row r="42" spans="2:23" s="68" customFormat="1" ht="15" customHeight="1" x14ac:dyDescent="0.2">
      <c r="B42" s="76"/>
      <c r="C42" s="231" t="s">
        <v>23</v>
      </c>
      <c r="D42" s="193"/>
      <c r="E42" s="193"/>
      <c r="F42" s="193"/>
      <c r="G42" s="193"/>
      <c r="H42" s="193"/>
      <c r="I42" s="193"/>
      <c r="J42" s="232"/>
      <c r="K42" s="83" t="s">
        <v>27</v>
      </c>
      <c r="L42" s="158"/>
      <c r="M42" s="84">
        <f>IF($M$14="Corporate",+'Service Cost Sheet'!O34,+'Service Cost Sheet'!L34)</f>
        <v>100</v>
      </c>
      <c r="N42" s="161">
        <f t="shared" si="1"/>
        <v>0</v>
      </c>
      <c r="O42" s="77"/>
      <c r="P42" s="93"/>
      <c r="R42" s="19"/>
      <c r="S42" s="19"/>
      <c r="T42" s="19"/>
      <c r="U42" s="19"/>
      <c r="V42" s="19"/>
      <c r="W42" s="19"/>
    </row>
    <row r="43" spans="2:23" s="68" customFormat="1" ht="15" customHeight="1" x14ac:dyDescent="0.2">
      <c r="B43" s="76"/>
      <c r="C43" s="231" t="s">
        <v>22</v>
      </c>
      <c r="D43" s="193"/>
      <c r="E43" s="193"/>
      <c r="F43" s="193"/>
      <c r="G43" s="193"/>
      <c r="H43" s="193"/>
      <c r="I43" s="193"/>
      <c r="J43" s="232"/>
      <c r="K43" s="83" t="s">
        <v>27</v>
      </c>
      <c r="L43" s="158"/>
      <c r="M43" s="84">
        <f>IF($M$14="Corporate",+'Service Cost Sheet'!O35,+'Service Cost Sheet'!L35)</f>
        <v>100</v>
      </c>
      <c r="N43" s="161">
        <f t="shared" si="1"/>
        <v>0</v>
      </c>
      <c r="O43" s="77"/>
      <c r="P43" s="93"/>
      <c r="R43" s="19"/>
      <c r="S43" s="19"/>
      <c r="T43" s="19"/>
      <c r="U43" s="19"/>
      <c r="V43" s="19"/>
      <c r="W43" s="19"/>
    </row>
    <row r="44" spans="2:23" s="68" customFormat="1" ht="15" customHeight="1" x14ac:dyDescent="0.2">
      <c r="B44" s="76"/>
      <c r="C44" s="87" t="s">
        <v>39</v>
      </c>
      <c r="D44" s="229"/>
      <c r="E44" s="229"/>
      <c r="F44" s="229"/>
      <c r="G44" s="229"/>
      <c r="H44" s="229"/>
      <c r="I44" s="229"/>
      <c r="J44" s="230"/>
      <c r="K44" s="158"/>
      <c r="L44" s="158"/>
      <c r="M44" s="159"/>
      <c r="N44" s="162">
        <f t="shared" si="1"/>
        <v>0</v>
      </c>
      <c r="O44" s="77"/>
      <c r="P44" s="93"/>
      <c r="R44" s="19"/>
      <c r="S44" s="19"/>
      <c r="T44" s="19"/>
      <c r="U44" s="19"/>
      <c r="V44" s="19"/>
      <c r="W44" s="19"/>
    </row>
    <row r="45" spans="2:23" s="68" customFormat="1" ht="15" customHeight="1" x14ac:dyDescent="0.2">
      <c r="B45" s="76"/>
      <c r="C45" s="221" t="s">
        <v>9</v>
      </c>
      <c r="D45" s="222"/>
      <c r="E45" s="222"/>
      <c r="F45" s="222"/>
      <c r="G45" s="222"/>
      <c r="H45" s="222"/>
      <c r="I45" s="222"/>
      <c r="J45" s="222"/>
      <c r="K45" s="222"/>
      <c r="L45" s="222"/>
      <c r="M45" s="223"/>
      <c r="N45" s="163">
        <f>+SUM(N22:N26)+SUM(N28:N37)+SUM(N39:N44)</f>
        <v>0</v>
      </c>
      <c r="O45" s="77"/>
      <c r="P45" s="93"/>
      <c r="R45" s="19"/>
      <c r="S45" s="19"/>
      <c r="T45" s="19"/>
      <c r="U45" s="19"/>
      <c r="V45" s="19"/>
      <c r="W45" s="19"/>
    </row>
    <row r="46" spans="2:23" s="68" customFormat="1" ht="15" customHeight="1" thickBot="1" x14ac:dyDescent="0.25">
      <c r="B46" s="76"/>
      <c r="C46" s="224" t="s">
        <v>46</v>
      </c>
      <c r="D46" s="225"/>
      <c r="E46" s="225"/>
      <c r="F46" s="225"/>
      <c r="G46" s="225"/>
      <c r="H46" s="225"/>
      <c r="I46" s="225"/>
      <c r="J46" s="225"/>
      <c r="K46" s="225"/>
      <c r="L46" s="225"/>
      <c r="M46" s="226"/>
      <c r="N46" s="160"/>
      <c r="O46" s="77"/>
      <c r="P46" s="93"/>
      <c r="R46" s="19"/>
      <c r="S46" s="19"/>
      <c r="T46" s="19"/>
      <c r="U46" s="19"/>
      <c r="V46" s="19"/>
      <c r="W46" s="19"/>
    </row>
    <row r="47" spans="2:23" s="68" customFormat="1" ht="15" customHeight="1" thickBot="1" x14ac:dyDescent="0.25">
      <c r="B47" s="76"/>
      <c r="C47" s="227" t="s">
        <v>69</v>
      </c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90">
        <f>IF(N46&gt;0,N45*(1-N46),N45)</f>
        <v>0</v>
      </c>
      <c r="O47" s="77"/>
      <c r="P47" s="93"/>
      <c r="R47" s="19"/>
      <c r="S47" s="19"/>
      <c r="T47" s="19"/>
      <c r="U47" s="19"/>
      <c r="V47" s="19"/>
      <c r="W47" s="19"/>
    </row>
    <row r="48" spans="2:23" s="1" customFormat="1" ht="4.5" customHeight="1" thickBot="1" x14ac:dyDescent="0.25">
      <c r="B48" s="54"/>
      <c r="C48" s="56"/>
      <c r="D48" s="56"/>
      <c r="E48" s="57"/>
      <c r="F48" s="57"/>
      <c r="G48" s="57"/>
      <c r="H48" s="58"/>
      <c r="I48" s="58"/>
      <c r="J48" s="57"/>
      <c r="K48" s="57"/>
      <c r="L48" s="56"/>
      <c r="M48" s="32"/>
      <c r="N48" s="32"/>
      <c r="O48" s="55"/>
      <c r="P48" s="3"/>
      <c r="R48"/>
      <c r="S48"/>
      <c r="T48"/>
      <c r="U48"/>
      <c r="V48"/>
      <c r="W48"/>
    </row>
    <row r="49" spans="2:23" s="1" customFormat="1" ht="51.75" customHeight="1" thickBot="1" x14ac:dyDescent="0.25">
      <c r="B49" s="220" t="s">
        <v>125</v>
      </c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90"/>
      <c r="P49" s="24"/>
      <c r="R49"/>
      <c r="S49"/>
      <c r="T49"/>
      <c r="U49"/>
      <c r="V49"/>
      <c r="W49"/>
    </row>
    <row r="50" spans="2:23" s="1" customFormat="1" x14ac:dyDescent="0.2">
      <c r="P50" s="95"/>
      <c r="R50"/>
      <c r="S50"/>
      <c r="T50"/>
      <c r="U50"/>
      <c r="V50"/>
      <c r="W50"/>
    </row>
    <row r="51" spans="2:23" s="1" customFormat="1" x14ac:dyDescent="0.2">
      <c r="P51" s="95"/>
      <c r="R51"/>
      <c r="S51"/>
      <c r="T51"/>
      <c r="U51"/>
      <c r="V51"/>
      <c r="W51"/>
    </row>
    <row r="52" spans="2:23" s="1" customFormat="1" x14ac:dyDescent="0.2">
      <c r="P52" s="95"/>
      <c r="R52"/>
      <c r="S52"/>
      <c r="T52"/>
      <c r="U52"/>
      <c r="V52"/>
      <c r="W52"/>
    </row>
    <row r="53" spans="2:23" s="1" customFormat="1" x14ac:dyDescent="0.2">
      <c r="P53" s="95"/>
      <c r="R53"/>
      <c r="S53"/>
      <c r="T53"/>
      <c r="U53"/>
      <c r="V53"/>
      <c r="W53"/>
    </row>
    <row r="54" spans="2:23" s="1" customFormat="1" x14ac:dyDescent="0.2">
      <c r="P54" s="95"/>
      <c r="R54"/>
      <c r="S54"/>
      <c r="T54"/>
      <c r="U54"/>
      <c r="V54"/>
      <c r="W54"/>
    </row>
    <row r="55" spans="2:23" s="1" customFormat="1" x14ac:dyDescent="0.2">
      <c r="P55" s="95"/>
      <c r="R55"/>
      <c r="S55"/>
      <c r="T55"/>
      <c r="U55"/>
      <c r="V55"/>
      <c r="W55"/>
    </row>
    <row r="56" spans="2:23" s="1" customFormat="1" x14ac:dyDescent="0.2">
      <c r="P56" s="95"/>
      <c r="R56"/>
      <c r="S56"/>
      <c r="T56"/>
      <c r="U56"/>
      <c r="V56"/>
      <c r="W56"/>
    </row>
    <row r="57" spans="2:23" s="1" customFormat="1" x14ac:dyDescent="0.2">
      <c r="P57" s="95"/>
      <c r="R57"/>
      <c r="S57"/>
      <c r="T57"/>
      <c r="U57"/>
      <c r="V57"/>
      <c r="W57"/>
    </row>
    <row r="58" spans="2:23" s="1" customFormat="1" x14ac:dyDescent="0.2">
      <c r="P58" s="95"/>
      <c r="R58"/>
      <c r="S58"/>
      <c r="T58"/>
      <c r="U58"/>
      <c r="V58"/>
      <c r="W58"/>
    </row>
    <row r="59" spans="2:23" s="1" customFormat="1" x14ac:dyDescent="0.2">
      <c r="P59" s="95"/>
      <c r="R59"/>
      <c r="S59"/>
      <c r="T59"/>
      <c r="U59"/>
      <c r="V59"/>
      <c r="W59"/>
    </row>
    <row r="60" spans="2:23" s="1" customFormat="1" x14ac:dyDescent="0.2">
      <c r="P60" s="95"/>
      <c r="R60"/>
      <c r="S60"/>
      <c r="T60"/>
      <c r="U60"/>
      <c r="V60"/>
      <c r="W60"/>
    </row>
    <row r="61" spans="2:23" s="1" customFormat="1" x14ac:dyDescent="0.2">
      <c r="P61" s="95"/>
      <c r="R61"/>
      <c r="S61"/>
      <c r="T61"/>
      <c r="U61"/>
      <c r="V61"/>
      <c r="W61"/>
    </row>
    <row r="62" spans="2:23" s="1" customFormat="1" x14ac:dyDescent="0.2">
      <c r="P62" s="95"/>
      <c r="R62"/>
      <c r="S62"/>
      <c r="T62"/>
      <c r="U62"/>
      <c r="V62"/>
      <c r="W62"/>
    </row>
    <row r="63" spans="2:23" s="1" customFormat="1" x14ac:dyDescent="0.2">
      <c r="P63" s="95"/>
      <c r="R63"/>
      <c r="S63"/>
      <c r="T63"/>
      <c r="U63"/>
      <c r="V63"/>
      <c r="W63"/>
    </row>
    <row r="64" spans="2:23" s="1" customFormat="1" x14ac:dyDescent="0.2">
      <c r="P64" s="95"/>
      <c r="R64"/>
      <c r="S64"/>
      <c r="T64"/>
      <c r="U64"/>
      <c r="V64"/>
      <c r="W64"/>
    </row>
    <row r="65" spans="16:23" s="1" customFormat="1" x14ac:dyDescent="0.2">
      <c r="P65" s="95"/>
      <c r="R65"/>
      <c r="S65"/>
      <c r="T65"/>
      <c r="U65"/>
      <c r="V65"/>
      <c r="W65"/>
    </row>
    <row r="66" spans="16:23" s="1" customFormat="1" x14ac:dyDescent="0.2">
      <c r="P66" s="95"/>
      <c r="R66"/>
      <c r="S66"/>
      <c r="T66"/>
      <c r="U66"/>
      <c r="V66"/>
      <c r="W66"/>
    </row>
    <row r="67" spans="16:23" s="1" customFormat="1" x14ac:dyDescent="0.2">
      <c r="P67" s="95"/>
      <c r="R67"/>
      <c r="S67"/>
      <c r="T67"/>
      <c r="U67"/>
      <c r="V67"/>
      <c r="W67"/>
    </row>
    <row r="68" spans="16:23" s="1" customFormat="1" x14ac:dyDescent="0.2">
      <c r="P68" s="95"/>
      <c r="R68"/>
      <c r="S68"/>
      <c r="T68"/>
      <c r="U68"/>
      <c r="V68"/>
      <c r="W68"/>
    </row>
    <row r="69" spans="16:23" s="1" customFormat="1" x14ac:dyDescent="0.2">
      <c r="P69" s="95"/>
      <c r="R69"/>
      <c r="S69"/>
      <c r="T69"/>
      <c r="U69"/>
      <c r="V69"/>
      <c r="W69"/>
    </row>
    <row r="70" spans="16:23" s="1" customFormat="1" x14ac:dyDescent="0.2">
      <c r="P70" s="95"/>
      <c r="R70"/>
      <c r="S70"/>
      <c r="T70"/>
      <c r="U70"/>
      <c r="V70"/>
      <c r="W70"/>
    </row>
    <row r="71" spans="16:23" s="1" customFormat="1" x14ac:dyDescent="0.2">
      <c r="P71" s="95"/>
      <c r="R71"/>
      <c r="S71"/>
      <c r="T71"/>
      <c r="U71"/>
      <c r="V71"/>
      <c r="W71"/>
    </row>
    <row r="72" spans="16:23" s="1" customFormat="1" x14ac:dyDescent="0.2">
      <c r="P72" s="95"/>
      <c r="R72"/>
      <c r="S72"/>
      <c r="T72"/>
      <c r="U72"/>
      <c r="V72"/>
      <c r="W72"/>
    </row>
    <row r="73" spans="16:23" s="1" customFormat="1" x14ac:dyDescent="0.2">
      <c r="P73" s="95"/>
      <c r="R73"/>
      <c r="S73"/>
      <c r="T73"/>
      <c r="U73"/>
      <c r="V73"/>
      <c r="W73"/>
    </row>
    <row r="74" spans="16:23" s="1" customFormat="1" x14ac:dyDescent="0.2">
      <c r="P74" s="95"/>
      <c r="R74"/>
      <c r="S74"/>
      <c r="T74"/>
      <c r="U74"/>
      <c r="V74"/>
      <c r="W74"/>
    </row>
    <row r="75" spans="16:23" s="1" customFormat="1" x14ac:dyDescent="0.2">
      <c r="P75" s="95"/>
      <c r="R75"/>
      <c r="S75"/>
      <c r="T75"/>
      <c r="U75"/>
      <c r="V75"/>
      <c r="W75"/>
    </row>
    <row r="76" spans="16:23" s="1" customFormat="1" x14ac:dyDescent="0.2">
      <c r="P76" s="95"/>
      <c r="R76"/>
      <c r="S76"/>
      <c r="T76"/>
      <c r="U76"/>
      <c r="V76"/>
      <c r="W76"/>
    </row>
    <row r="77" spans="16:23" s="1" customFormat="1" x14ac:dyDescent="0.2">
      <c r="P77" s="95"/>
      <c r="R77"/>
      <c r="S77"/>
      <c r="T77"/>
      <c r="U77"/>
      <c r="V77"/>
      <c r="W77"/>
    </row>
    <row r="78" spans="16:23" s="1" customFormat="1" x14ac:dyDescent="0.2">
      <c r="P78" s="95"/>
      <c r="R78"/>
      <c r="S78"/>
      <c r="T78"/>
      <c r="U78"/>
      <c r="V78"/>
      <c r="W78"/>
    </row>
    <row r="79" spans="16:23" s="1" customFormat="1" x14ac:dyDescent="0.2">
      <c r="P79" s="95"/>
      <c r="R79"/>
      <c r="S79"/>
      <c r="T79"/>
      <c r="U79"/>
      <c r="V79"/>
      <c r="W79"/>
    </row>
    <row r="80" spans="16:23" s="1" customFormat="1" x14ac:dyDescent="0.2">
      <c r="P80" s="95"/>
      <c r="R80"/>
      <c r="S80"/>
      <c r="T80"/>
      <c r="U80"/>
      <c r="V80"/>
      <c r="W80"/>
    </row>
    <row r="81" spans="16:23" s="1" customFormat="1" x14ac:dyDescent="0.2">
      <c r="P81" s="95"/>
      <c r="R81"/>
      <c r="S81"/>
      <c r="T81"/>
      <c r="U81"/>
      <c r="V81"/>
      <c r="W81"/>
    </row>
    <row r="82" spans="16:23" s="1" customFormat="1" x14ac:dyDescent="0.2">
      <c r="P82" s="95"/>
      <c r="R82"/>
      <c r="S82"/>
      <c r="T82"/>
      <c r="U82"/>
      <c r="V82"/>
      <c r="W82"/>
    </row>
    <row r="83" spans="16:23" s="1" customFormat="1" x14ac:dyDescent="0.2">
      <c r="P83" s="95"/>
      <c r="R83"/>
      <c r="S83"/>
      <c r="T83"/>
      <c r="U83"/>
      <c r="V83"/>
      <c r="W83"/>
    </row>
    <row r="84" spans="16:23" s="1" customFormat="1" x14ac:dyDescent="0.2">
      <c r="P84" s="95"/>
      <c r="R84"/>
      <c r="S84"/>
      <c r="T84"/>
      <c r="U84"/>
      <c r="V84"/>
      <c r="W84"/>
    </row>
    <row r="85" spans="16:23" s="1" customFormat="1" x14ac:dyDescent="0.2">
      <c r="P85" s="95"/>
      <c r="R85"/>
      <c r="S85"/>
      <c r="T85"/>
      <c r="U85"/>
      <c r="V85"/>
      <c r="W85"/>
    </row>
    <row r="86" spans="16:23" s="1" customFormat="1" x14ac:dyDescent="0.2">
      <c r="P86" s="95"/>
      <c r="R86"/>
      <c r="S86"/>
      <c r="T86"/>
      <c r="U86"/>
      <c r="V86"/>
      <c r="W86"/>
    </row>
    <row r="87" spans="16:23" s="1" customFormat="1" x14ac:dyDescent="0.2">
      <c r="P87" s="95"/>
      <c r="R87"/>
      <c r="S87"/>
      <c r="T87"/>
      <c r="U87"/>
      <c r="V87"/>
      <c r="W87"/>
    </row>
    <row r="88" spans="16:23" s="1" customFormat="1" x14ac:dyDescent="0.2">
      <c r="P88" s="95"/>
      <c r="R88"/>
      <c r="S88"/>
      <c r="T88"/>
      <c r="U88"/>
      <c r="V88"/>
      <c r="W88"/>
    </row>
    <row r="89" spans="16:23" s="1" customFormat="1" x14ac:dyDescent="0.2">
      <c r="P89" s="95"/>
      <c r="R89"/>
      <c r="S89"/>
      <c r="T89"/>
      <c r="U89"/>
      <c r="V89"/>
      <c r="W89"/>
    </row>
    <row r="90" spans="16:23" s="1" customFormat="1" x14ac:dyDescent="0.2">
      <c r="P90" s="95"/>
      <c r="R90"/>
      <c r="S90"/>
      <c r="T90"/>
      <c r="U90"/>
      <c r="V90"/>
      <c r="W90"/>
    </row>
    <row r="91" spans="16:23" s="1" customFormat="1" x14ac:dyDescent="0.2">
      <c r="P91" s="95"/>
      <c r="R91"/>
      <c r="S91"/>
      <c r="T91"/>
      <c r="U91"/>
      <c r="V91"/>
      <c r="W91"/>
    </row>
    <row r="92" spans="16:23" s="1" customFormat="1" x14ac:dyDescent="0.2">
      <c r="P92" s="95"/>
      <c r="R92"/>
      <c r="S92"/>
      <c r="T92"/>
      <c r="U92"/>
      <c r="V92"/>
      <c r="W92"/>
    </row>
    <row r="93" spans="16:23" s="1" customFormat="1" x14ac:dyDescent="0.2">
      <c r="P93" s="95"/>
      <c r="R93"/>
      <c r="S93"/>
      <c r="T93"/>
      <c r="U93"/>
      <c r="V93"/>
      <c r="W93"/>
    </row>
    <row r="94" spans="16:23" s="1" customFormat="1" x14ac:dyDescent="0.2">
      <c r="P94" s="95"/>
      <c r="R94"/>
      <c r="S94"/>
      <c r="T94"/>
      <c r="U94"/>
      <c r="V94"/>
      <c r="W94"/>
    </row>
    <row r="95" spans="16:23" s="1" customFormat="1" x14ac:dyDescent="0.2">
      <c r="P95" s="95"/>
      <c r="R95"/>
      <c r="S95"/>
      <c r="T95"/>
      <c r="U95"/>
      <c r="V95"/>
      <c r="W95"/>
    </row>
    <row r="96" spans="16:23" s="1" customFormat="1" x14ac:dyDescent="0.2">
      <c r="P96" s="95"/>
      <c r="R96"/>
      <c r="S96"/>
      <c r="T96"/>
      <c r="U96"/>
      <c r="V96"/>
      <c r="W96"/>
    </row>
    <row r="97" spans="16:23" s="1" customFormat="1" x14ac:dyDescent="0.2">
      <c r="P97" s="95"/>
      <c r="R97"/>
      <c r="S97"/>
      <c r="T97"/>
      <c r="U97"/>
      <c r="V97"/>
      <c r="W97"/>
    </row>
    <row r="98" spans="16:23" s="1" customFormat="1" x14ac:dyDescent="0.2">
      <c r="P98" s="95"/>
      <c r="R98"/>
      <c r="S98"/>
      <c r="T98"/>
      <c r="U98"/>
      <c r="V98"/>
      <c r="W98"/>
    </row>
    <row r="99" spans="16:23" s="1" customFormat="1" x14ac:dyDescent="0.2">
      <c r="P99" s="95"/>
      <c r="R99"/>
      <c r="S99"/>
      <c r="T99"/>
      <c r="U99"/>
      <c r="V99"/>
      <c r="W99"/>
    </row>
    <row r="100" spans="16:23" s="1" customFormat="1" x14ac:dyDescent="0.2">
      <c r="P100" s="95"/>
      <c r="R100"/>
      <c r="S100"/>
      <c r="T100"/>
      <c r="U100"/>
      <c r="V100"/>
      <c r="W100"/>
    </row>
    <row r="101" spans="16:23" s="1" customFormat="1" x14ac:dyDescent="0.2">
      <c r="P101" s="95"/>
      <c r="R101"/>
      <c r="S101"/>
      <c r="T101"/>
      <c r="U101"/>
      <c r="V101"/>
      <c r="W101"/>
    </row>
    <row r="102" spans="16:23" s="1" customFormat="1" x14ac:dyDescent="0.2">
      <c r="P102" s="95"/>
      <c r="R102"/>
      <c r="S102"/>
      <c r="T102"/>
      <c r="U102"/>
      <c r="V102"/>
      <c r="W102"/>
    </row>
    <row r="103" spans="16:23" s="1" customFormat="1" x14ac:dyDescent="0.2">
      <c r="P103" s="95"/>
      <c r="R103"/>
      <c r="S103"/>
      <c r="T103"/>
      <c r="U103"/>
      <c r="V103"/>
      <c r="W103"/>
    </row>
    <row r="104" spans="16:23" s="1" customFormat="1" x14ac:dyDescent="0.2">
      <c r="P104" s="95"/>
      <c r="R104"/>
      <c r="S104"/>
      <c r="T104"/>
      <c r="U104"/>
      <c r="V104"/>
      <c r="W104"/>
    </row>
    <row r="105" spans="16:23" s="1" customFormat="1" x14ac:dyDescent="0.2">
      <c r="P105" s="95"/>
      <c r="R105"/>
      <c r="S105"/>
      <c r="T105"/>
      <c r="U105"/>
      <c r="V105"/>
      <c r="W105"/>
    </row>
    <row r="106" spans="16:23" s="1" customFormat="1" x14ac:dyDescent="0.2">
      <c r="P106" s="95"/>
      <c r="R106"/>
      <c r="S106"/>
      <c r="T106"/>
      <c r="U106"/>
      <c r="V106"/>
      <c r="W106"/>
    </row>
    <row r="107" spans="16:23" s="1" customFormat="1" x14ac:dyDescent="0.2">
      <c r="P107" s="95"/>
      <c r="R107"/>
      <c r="S107"/>
      <c r="T107"/>
      <c r="U107"/>
      <c r="V107"/>
      <c r="W107"/>
    </row>
    <row r="108" spans="16:23" s="1" customFormat="1" x14ac:dyDescent="0.2">
      <c r="P108" s="95"/>
      <c r="R108"/>
      <c r="S108"/>
      <c r="T108"/>
      <c r="U108"/>
      <c r="V108"/>
      <c r="W108"/>
    </row>
    <row r="109" spans="16:23" s="1" customFormat="1" x14ac:dyDescent="0.2">
      <c r="P109" s="95"/>
      <c r="R109"/>
      <c r="S109"/>
      <c r="T109"/>
      <c r="U109"/>
      <c r="V109"/>
      <c r="W109"/>
    </row>
    <row r="110" spans="16:23" s="1" customFormat="1" x14ac:dyDescent="0.2">
      <c r="P110" s="95"/>
      <c r="R110"/>
      <c r="S110"/>
      <c r="T110"/>
      <c r="U110"/>
      <c r="V110"/>
      <c r="W110"/>
    </row>
    <row r="111" spans="16:23" s="1" customFormat="1" x14ac:dyDescent="0.2">
      <c r="P111" s="95"/>
      <c r="R111"/>
      <c r="S111"/>
      <c r="T111"/>
      <c r="U111"/>
      <c r="V111"/>
      <c r="W111"/>
    </row>
    <row r="112" spans="16:23" s="1" customFormat="1" x14ac:dyDescent="0.2">
      <c r="P112" s="95"/>
      <c r="R112"/>
      <c r="S112"/>
      <c r="T112"/>
      <c r="U112"/>
      <c r="V112"/>
      <c r="W112"/>
    </row>
    <row r="113" spans="16:23" s="1" customFormat="1" x14ac:dyDescent="0.2">
      <c r="P113" s="95"/>
      <c r="R113"/>
      <c r="S113"/>
      <c r="T113"/>
      <c r="U113"/>
      <c r="V113"/>
      <c r="W113"/>
    </row>
    <row r="114" spans="16:23" s="1" customFormat="1" x14ac:dyDescent="0.2">
      <c r="P114" s="95"/>
      <c r="R114"/>
      <c r="S114"/>
      <c r="T114"/>
      <c r="U114"/>
      <c r="V114"/>
      <c r="W114"/>
    </row>
    <row r="115" spans="16:23" s="1" customFormat="1" x14ac:dyDescent="0.2">
      <c r="P115" s="95"/>
      <c r="R115"/>
      <c r="S115"/>
      <c r="T115"/>
      <c r="U115"/>
      <c r="V115"/>
      <c r="W115"/>
    </row>
    <row r="116" spans="16:23" s="1" customFormat="1" x14ac:dyDescent="0.2">
      <c r="P116" s="95"/>
      <c r="R116"/>
      <c r="S116"/>
      <c r="T116"/>
      <c r="U116"/>
      <c r="V116"/>
      <c r="W116"/>
    </row>
    <row r="117" spans="16:23" s="1" customFormat="1" x14ac:dyDescent="0.2">
      <c r="P117" s="95"/>
      <c r="R117"/>
      <c r="S117"/>
      <c r="T117"/>
      <c r="U117"/>
      <c r="V117"/>
      <c r="W117"/>
    </row>
    <row r="118" spans="16:23" s="1" customFormat="1" x14ac:dyDescent="0.2">
      <c r="P118" s="95"/>
      <c r="R118"/>
      <c r="S118"/>
      <c r="T118"/>
      <c r="U118"/>
      <c r="V118"/>
      <c r="W118"/>
    </row>
    <row r="119" spans="16:23" s="1" customFormat="1" x14ac:dyDescent="0.2">
      <c r="P119" s="95"/>
      <c r="R119"/>
      <c r="S119"/>
      <c r="T119"/>
      <c r="U119"/>
      <c r="V119"/>
      <c r="W119"/>
    </row>
    <row r="120" spans="16:23" s="1" customFormat="1" x14ac:dyDescent="0.2">
      <c r="P120" s="95"/>
      <c r="R120"/>
      <c r="S120"/>
      <c r="T120"/>
      <c r="U120"/>
      <c r="V120"/>
      <c r="W120"/>
    </row>
    <row r="121" spans="16:23" s="1" customFormat="1" x14ac:dyDescent="0.2">
      <c r="P121" s="95"/>
      <c r="R121"/>
      <c r="S121"/>
      <c r="T121"/>
      <c r="U121"/>
      <c r="V121"/>
      <c r="W121"/>
    </row>
    <row r="122" spans="16:23" s="1" customFormat="1" x14ac:dyDescent="0.2">
      <c r="P122" s="95"/>
      <c r="R122"/>
      <c r="S122"/>
      <c r="T122"/>
      <c r="U122"/>
      <c r="V122"/>
      <c r="W122"/>
    </row>
    <row r="123" spans="16:23" s="1" customFormat="1" x14ac:dyDescent="0.2">
      <c r="P123" s="95"/>
      <c r="R123"/>
      <c r="S123"/>
      <c r="T123"/>
      <c r="U123"/>
      <c r="V123"/>
      <c r="W123"/>
    </row>
    <row r="124" spans="16:23" s="1" customFormat="1" x14ac:dyDescent="0.2">
      <c r="P124" s="95"/>
      <c r="R124"/>
      <c r="S124"/>
      <c r="T124"/>
      <c r="U124"/>
      <c r="V124"/>
      <c r="W124"/>
    </row>
    <row r="125" spans="16:23" s="1" customFormat="1" x14ac:dyDescent="0.2">
      <c r="P125" s="95"/>
      <c r="R125"/>
      <c r="S125"/>
      <c r="T125"/>
      <c r="U125"/>
      <c r="V125"/>
      <c r="W125"/>
    </row>
    <row r="126" spans="16:23" s="1" customFormat="1" x14ac:dyDescent="0.2">
      <c r="P126" s="95"/>
      <c r="R126"/>
      <c r="S126"/>
      <c r="T126"/>
      <c r="U126"/>
      <c r="V126"/>
      <c r="W126"/>
    </row>
    <row r="127" spans="16:23" s="1" customFormat="1" x14ac:dyDescent="0.2">
      <c r="P127" s="95"/>
      <c r="R127"/>
      <c r="S127"/>
      <c r="T127"/>
      <c r="U127"/>
      <c r="V127"/>
      <c r="W127"/>
    </row>
    <row r="128" spans="16:23" s="1" customFormat="1" x14ac:dyDescent="0.2">
      <c r="P128" s="95"/>
      <c r="R128"/>
      <c r="S128"/>
      <c r="T128"/>
      <c r="U128"/>
      <c r="V128"/>
      <c r="W128"/>
    </row>
    <row r="129" spans="16:23" s="1" customFormat="1" x14ac:dyDescent="0.2">
      <c r="P129" s="95"/>
      <c r="R129"/>
      <c r="S129"/>
      <c r="T129"/>
      <c r="U129"/>
      <c r="V129"/>
      <c r="W129"/>
    </row>
    <row r="130" spans="16:23" s="1" customFormat="1" x14ac:dyDescent="0.2">
      <c r="P130" s="95"/>
      <c r="R130"/>
      <c r="S130"/>
      <c r="T130"/>
      <c r="U130"/>
      <c r="V130"/>
      <c r="W130"/>
    </row>
    <row r="131" spans="16:23" s="1" customFormat="1" x14ac:dyDescent="0.2">
      <c r="P131" s="95"/>
      <c r="R131"/>
      <c r="S131"/>
      <c r="T131"/>
      <c r="U131"/>
      <c r="V131"/>
      <c r="W131"/>
    </row>
    <row r="132" spans="16:23" s="1" customFormat="1" x14ac:dyDescent="0.2">
      <c r="P132" s="95"/>
      <c r="R132"/>
      <c r="S132"/>
      <c r="T132"/>
      <c r="U132"/>
      <c r="V132"/>
      <c r="W132"/>
    </row>
    <row r="133" spans="16:23" s="1" customFormat="1" x14ac:dyDescent="0.2">
      <c r="P133" s="95"/>
      <c r="R133"/>
      <c r="S133"/>
      <c r="T133"/>
      <c r="U133"/>
      <c r="V133"/>
      <c r="W133"/>
    </row>
    <row r="134" spans="16:23" s="1" customFormat="1" x14ac:dyDescent="0.2">
      <c r="P134" s="95"/>
      <c r="R134"/>
      <c r="S134"/>
      <c r="T134"/>
      <c r="U134"/>
      <c r="V134"/>
      <c r="W134"/>
    </row>
    <row r="135" spans="16:23" s="1" customFormat="1" x14ac:dyDescent="0.2">
      <c r="P135" s="95"/>
      <c r="R135"/>
      <c r="S135"/>
      <c r="T135"/>
      <c r="U135"/>
      <c r="V135"/>
      <c r="W135"/>
    </row>
    <row r="136" spans="16:23" s="1" customFormat="1" x14ac:dyDescent="0.2">
      <c r="P136" s="95"/>
      <c r="R136"/>
      <c r="S136"/>
      <c r="T136"/>
      <c r="U136"/>
      <c r="V136"/>
      <c r="W136"/>
    </row>
    <row r="137" spans="16:23" s="1" customFormat="1" x14ac:dyDescent="0.2">
      <c r="P137" s="95"/>
      <c r="R137"/>
      <c r="S137"/>
      <c r="T137"/>
      <c r="U137"/>
      <c r="V137"/>
      <c r="W137"/>
    </row>
    <row r="138" spans="16:23" s="1" customFormat="1" x14ac:dyDescent="0.2">
      <c r="P138" s="95"/>
      <c r="R138"/>
      <c r="S138"/>
      <c r="T138"/>
      <c r="U138"/>
      <c r="V138"/>
      <c r="W138"/>
    </row>
    <row r="139" spans="16:23" s="1" customFormat="1" x14ac:dyDescent="0.2">
      <c r="P139" s="95"/>
      <c r="R139"/>
      <c r="S139"/>
      <c r="T139"/>
      <c r="U139"/>
      <c r="V139"/>
      <c r="W139"/>
    </row>
    <row r="140" spans="16:23" s="1" customFormat="1" x14ac:dyDescent="0.2">
      <c r="P140" s="95"/>
      <c r="R140"/>
      <c r="S140"/>
      <c r="T140"/>
      <c r="U140"/>
      <c r="V140"/>
      <c r="W140"/>
    </row>
    <row r="141" spans="16:23" s="1" customFormat="1" x14ac:dyDescent="0.2">
      <c r="P141" s="95"/>
      <c r="R141"/>
      <c r="S141"/>
      <c r="T141"/>
      <c r="U141"/>
      <c r="V141"/>
      <c r="W141"/>
    </row>
    <row r="142" spans="16:23" s="1" customFormat="1" x14ac:dyDescent="0.2">
      <c r="P142" s="95"/>
      <c r="R142"/>
      <c r="S142"/>
      <c r="T142"/>
      <c r="U142"/>
      <c r="V142"/>
      <c r="W142"/>
    </row>
    <row r="143" spans="16:23" s="1" customFormat="1" x14ac:dyDescent="0.2">
      <c r="P143" s="95"/>
      <c r="R143"/>
      <c r="S143"/>
      <c r="T143"/>
      <c r="U143"/>
      <c r="V143"/>
      <c r="W143"/>
    </row>
    <row r="144" spans="16:23" s="1" customFormat="1" x14ac:dyDescent="0.2">
      <c r="P144" s="95"/>
      <c r="R144"/>
      <c r="S144"/>
      <c r="T144"/>
      <c r="U144"/>
      <c r="V144"/>
      <c r="W144"/>
    </row>
    <row r="145" spans="16:23" s="1" customFormat="1" x14ac:dyDescent="0.2">
      <c r="P145" s="95"/>
      <c r="R145"/>
      <c r="S145"/>
      <c r="T145"/>
      <c r="U145"/>
      <c r="V145"/>
      <c r="W145"/>
    </row>
    <row r="146" spans="16:23" s="1" customFormat="1" x14ac:dyDescent="0.2">
      <c r="P146" s="95"/>
      <c r="R146"/>
      <c r="S146"/>
      <c r="T146"/>
      <c r="U146"/>
      <c r="V146"/>
      <c r="W146"/>
    </row>
    <row r="147" spans="16:23" s="1" customFormat="1" x14ac:dyDescent="0.2">
      <c r="P147" s="95"/>
      <c r="R147"/>
      <c r="S147"/>
      <c r="T147"/>
      <c r="U147"/>
      <c r="V147"/>
      <c r="W147"/>
    </row>
    <row r="148" spans="16:23" s="1" customFormat="1" x14ac:dyDescent="0.2">
      <c r="P148" s="95"/>
      <c r="R148"/>
      <c r="S148"/>
      <c r="T148"/>
      <c r="U148"/>
      <c r="V148"/>
      <c r="W148"/>
    </row>
    <row r="149" spans="16:23" s="1" customFormat="1" x14ac:dyDescent="0.2">
      <c r="P149" s="95"/>
      <c r="R149"/>
      <c r="S149"/>
      <c r="T149"/>
      <c r="U149"/>
      <c r="V149"/>
      <c r="W149"/>
    </row>
    <row r="150" spans="16:23" s="1" customFormat="1" x14ac:dyDescent="0.2">
      <c r="P150" s="95"/>
      <c r="R150"/>
      <c r="S150"/>
      <c r="T150"/>
      <c r="U150"/>
      <c r="V150"/>
      <c r="W150"/>
    </row>
    <row r="151" spans="16:23" s="1" customFormat="1" x14ac:dyDescent="0.2">
      <c r="P151" s="95"/>
      <c r="R151"/>
      <c r="S151"/>
      <c r="T151"/>
      <c r="U151"/>
      <c r="V151"/>
      <c r="W151"/>
    </row>
    <row r="152" spans="16:23" s="1" customFormat="1" x14ac:dyDescent="0.2">
      <c r="P152" s="95"/>
      <c r="R152"/>
      <c r="S152"/>
      <c r="T152"/>
      <c r="U152"/>
      <c r="V152"/>
      <c r="W152"/>
    </row>
    <row r="153" spans="16:23" s="1" customFormat="1" x14ac:dyDescent="0.2">
      <c r="P153" s="95"/>
      <c r="R153"/>
      <c r="S153"/>
      <c r="T153"/>
      <c r="U153"/>
      <c r="V153"/>
      <c r="W153"/>
    </row>
    <row r="154" spans="16:23" s="1" customFormat="1" x14ac:dyDescent="0.2">
      <c r="P154" s="95"/>
      <c r="R154"/>
      <c r="S154"/>
      <c r="T154"/>
      <c r="U154"/>
      <c r="V154"/>
      <c r="W154"/>
    </row>
    <row r="155" spans="16:23" s="1" customFormat="1" x14ac:dyDescent="0.2">
      <c r="P155" s="95"/>
      <c r="R155"/>
      <c r="S155"/>
      <c r="T155"/>
      <c r="U155"/>
      <c r="V155"/>
      <c r="W155"/>
    </row>
    <row r="156" spans="16:23" s="1" customFormat="1" x14ac:dyDescent="0.2">
      <c r="P156" s="95"/>
      <c r="R156"/>
      <c r="S156"/>
      <c r="T156"/>
      <c r="U156"/>
      <c r="V156"/>
      <c r="W156"/>
    </row>
    <row r="157" spans="16:23" s="1" customFormat="1" x14ac:dyDescent="0.2">
      <c r="P157" s="95"/>
      <c r="R157"/>
      <c r="S157"/>
      <c r="T157"/>
      <c r="U157"/>
      <c r="V157"/>
      <c r="W157"/>
    </row>
    <row r="158" spans="16:23" s="1" customFormat="1" x14ac:dyDescent="0.2">
      <c r="P158" s="95"/>
      <c r="R158"/>
      <c r="S158"/>
      <c r="T158"/>
      <c r="U158"/>
      <c r="V158"/>
      <c r="W158"/>
    </row>
    <row r="159" spans="16:23" s="1" customFormat="1" x14ac:dyDescent="0.2">
      <c r="P159" s="95"/>
      <c r="R159"/>
      <c r="S159"/>
      <c r="T159"/>
      <c r="U159"/>
      <c r="V159"/>
      <c r="W159"/>
    </row>
    <row r="160" spans="16:23" s="1" customFormat="1" x14ac:dyDescent="0.2">
      <c r="P160" s="95"/>
      <c r="R160"/>
      <c r="S160"/>
      <c r="T160"/>
      <c r="U160"/>
      <c r="V160"/>
      <c r="W160"/>
    </row>
    <row r="161" spans="16:23" s="1" customFormat="1" x14ac:dyDescent="0.2">
      <c r="P161" s="95"/>
      <c r="R161"/>
      <c r="S161"/>
      <c r="T161"/>
      <c r="U161"/>
      <c r="V161"/>
      <c r="W161"/>
    </row>
    <row r="162" spans="16:23" s="1" customFormat="1" x14ac:dyDescent="0.2">
      <c r="P162" s="95"/>
      <c r="R162"/>
      <c r="S162"/>
      <c r="T162"/>
      <c r="U162"/>
      <c r="V162"/>
      <c r="W162"/>
    </row>
    <row r="163" spans="16:23" s="1" customFormat="1" x14ac:dyDescent="0.2">
      <c r="P163" s="95"/>
      <c r="R163"/>
      <c r="S163"/>
      <c r="T163"/>
      <c r="U163"/>
      <c r="V163"/>
      <c r="W163"/>
    </row>
    <row r="164" spans="16:23" s="1" customFormat="1" x14ac:dyDescent="0.2">
      <c r="P164" s="95"/>
      <c r="R164"/>
      <c r="S164"/>
      <c r="T164"/>
      <c r="U164"/>
      <c r="V164"/>
      <c r="W164"/>
    </row>
    <row r="165" spans="16:23" s="1" customFormat="1" x14ac:dyDescent="0.2">
      <c r="P165" s="95"/>
      <c r="R165"/>
      <c r="S165"/>
      <c r="T165"/>
      <c r="U165"/>
      <c r="V165"/>
      <c r="W165"/>
    </row>
    <row r="166" spans="16:23" s="1" customFormat="1" x14ac:dyDescent="0.2">
      <c r="P166" s="95"/>
      <c r="R166"/>
      <c r="S166"/>
      <c r="T166"/>
      <c r="U166"/>
      <c r="V166"/>
      <c r="W166"/>
    </row>
    <row r="167" spans="16:23" s="1" customFormat="1" x14ac:dyDescent="0.2">
      <c r="P167" s="95"/>
      <c r="R167"/>
      <c r="S167"/>
      <c r="T167"/>
      <c r="U167"/>
      <c r="V167"/>
      <c r="W167"/>
    </row>
    <row r="168" spans="16:23" s="1" customFormat="1" x14ac:dyDescent="0.2">
      <c r="P168" s="95"/>
      <c r="R168"/>
      <c r="S168"/>
      <c r="T168"/>
      <c r="U168"/>
      <c r="V168"/>
      <c r="W168"/>
    </row>
    <row r="169" spans="16:23" s="1" customFormat="1" x14ac:dyDescent="0.2">
      <c r="P169" s="95"/>
      <c r="R169"/>
      <c r="S169"/>
      <c r="T169"/>
      <c r="U169"/>
      <c r="V169"/>
      <c r="W169"/>
    </row>
    <row r="170" spans="16:23" s="1" customFormat="1" x14ac:dyDescent="0.2">
      <c r="P170" s="95"/>
      <c r="R170"/>
      <c r="S170"/>
      <c r="T170"/>
      <c r="U170"/>
      <c r="V170"/>
      <c r="W170"/>
    </row>
    <row r="171" spans="16:23" s="1" customFormat="1" x14ac:dyDescent="0.2">
      <c r="P171" s="95"/>
      <c r="R171"/>
      <c r="S171"/>
      <c r="T171"/>
      <c r="U171"/>
      <c r="V171"/>
      <c r="W171"/>
    </row>
    <row r="172" spans="16:23" s="1" customFormat="1" x14ac:dyDescent="0.2">
      <c r="P172" s="95"/>
      <c r="R172"/>
      <c r="S172"/>
      <c r="T172"/>
      <c r="U172"/>
      <c r="V172"/>
      <c r="W172"/>
    </row>
    <row r="173" spans="16:23" s="1" customFormat="1" x14ac:dyDescent="0.2">
      <c r="P173" s="95"/>
      <c r="R173"/>
      <c r="S173"/>
      <c r="T173"/>
      <c r="U173"/>
      <c r="V173"/>
      <c r="W173"/>
    </row>
    <row r="174" spans="16:23" s="1" customFormat="1" x14ac:dyDescent="0.2">
      <c r="P174" s="95"/>
      <c r="R174"/>
      <c r="S174"/>
      <c r="T174"/>
      <c r="U174"/>
      <c r="V174"/>
      <c r="W174"/>
    </row>
    <row r="175" spans="16:23" s="1" customFormat="1" x14ac:dyDescent="0.2">
      <c r="P175" s="95"/>
      <c r="R175"/>
      <c r="S175"/>
      <c r="T175"/>
      <c r="U175"/>
      <c r="V175"/>
      <c r="W175"/>
    </row>
    <row r="176" spans="16:23" s="1" customFormat="1" x14ac:dyDescent="0.2">
      <c r="P176" s="95"/>
      <c r="R176"/>
      <c r="S176"/>
      <c r="T176"/>
      <c r="U176"/>
      <c r="V176"/>
      <c r="W176"/>
    </row>
    <row r="177" spans="16:23" s="1" customFormat="1" x14ac:dyDescent="0.2">
      <c r="P177" s="95"/>
      <c r="R177"/>
      <c r="S177"/>
      <c r="T177"/>
      <c r="U177"/>
      <c r="V177"/>
      <c r="W177"/>
    </row>
    <row r="178" spans="16:23" s="1" customFormat="1" x14ac:dyDescent="0.2">
      <c r="P178" s="95"/>
      <c r="R178"/>
      <c r="S178"/>
      <c r="T178"/>
      <c r="U178"/>
      <c r="V178"/>
      <c r="W178"/>
    </row>
    <row r="179" spans="16:23" s="1" customFormat="1" x14ac:dyDescent="0.2">
      <c r="P179" s="95"/>
      <c r="R179"/>
      <c r="S179"/>
      <c r="T179"/>
      <c r="U179"/>
      <c r="V179"/>
      <c r="W179"/>
    </row>
    <row r="180" spans="16:23" s="1" customFormat="1" x14ac:dyDescent="0.2">
      <c r="P180" s="95"/>
      <c r="R180"/>
      <c r="S180"/>
      <c r="T180"/>
      <c r="U180"/>
      <c r="V180"/>
      <c r="W180"/>
    </row>
    <row r="181" spans="16:23" s="1" customFormat="1" x14ac:dyDescent="0.2">
      <c r="P181" s="95"/>
      <c r="R181"/>
      <c r="S181"/>
      <c r="T181"/>
      <c r="U181"/>
      <c r="V181"/>
      <c r="W181"/>
    </row>
    <row r="182" spans="16:23" s="1" customFormat="1" x14ac:dyDescent="0.2">
      <c r="P182" s="95"/>
      <c r="R182"/>
      <c r="S182"/>
      <c r="T182"/>
      <c r="U182"/>
      <c r="V182"/>
      <c r="W182"/>
    </row>
    <row r="183" spans="16:23" s="1" customFormat="1" x14ac:dyDescent="0.2">
      <c r="P183" s="95"/>
      <c r="R183"/>
      <c r="S183"/>
      <c r="T183"/>
      <c r="U183"/>
      <c r="V183"/>
      <c r="W183"/>
    </row>
    <row r="184" spans="16:23" s="1" customFormat="1" x14ac:dyDescent="0.2">
      <c r="P184" s="95"/>
      <c r="R184"/>
      <c r="S184"/>
      <c r="T184"/>
      <c r="U184"/>
      <c r="V184"/>
      <c r="W184"/>
    </row>
    <row r="185" spans="16:23" s="1" customFormat="1" x14ac:dyDescent="0.2">
      <c r="P185" s="95"/>
      <c r="R185"/>
      <c r="S185"/>
      <c r="T185"/>
      <c r="U185"/>
      <c r="V185"/>
      <c r="W185"/>
    </row>
    <row r="186" spans="16:23" s="1" customFormat="1" x14ac:dyDescent="0.2">
      <c r="P186" s="95"/>
      <c r="R186"/>
      <c r="S186"/>
      <c r="T186"/>
      <c r="U186"/>
      <c r="V186"/>
      <c r="W186"/>
    </row>
    <row r="187" spans="16:23" s="1" customFormat="1" x14ac:dyDescent="0.2">
      <c r="P187" s="95"/>
      <c r="R187"/>
      <c r="S187"/>
      <c r="T187"/>
      <c r="U187"/>
      <c r="V187"/>
      <c r="W187"/>
    </row>
    <row r="188" spans="16:23" s="1" customFormat="1" x14ac:dyDescent="0.2">
      <c r="P188" s="95"/>
      <c r="R188"/>
      <c r="S188"/>
      <c r="T188"/>
      <c r="U188"/>
      <c r="V188"/>
      <c r="W188"/>
    </row>
    <row r="189" spans="16:23" s="1" customFormat="1" x14ac:dyDescent="0.2">
      <c r="P189" s="95"/>
      <c r="R189"/>
      <c r="S189"/>
      <c r="T189"/>
      <c r="U189"/>
      <c r="V189"/>
      <c r="W189"/>
    </row>
    <row r="190" spans="16:23" s="1" customFormat="1" x14ac:dyDescent="0.2">
      <c r="P190" s="95"/>
      <c r="R190"/>
      <c r="S190"/>
      <c r="T190"/>
      <c r="U190"/>
      <c r="V190"/>
      <c r="W190"/>
    </row>
    <row r="191" spans="16:23" s="1" customFormat="1" x14ac:dyDescent="0.2">
      <c r="P191" s="95"/>
      <c r="R191"/>
      <c r="S191"/>
      <c r="T191"/>
      <c r="U191"/>
      <c r="V191"/>
      <c r="W191"/>
    </row>
    <row r="192" spans="16:23" s="1" customFormat="1" x14ac:dyDescent="0.2">
      <c r="P192" s="95"/>
      <c r="R192"/>
      <c r="S192"/>
      <c r="T192"/>
      <c r="U192"/>
      <c r="V192"/>
      <c r="W192"/>
    </row>
    <row r="193" spans="16:23" s="1" customFormat="1" x14ac:dyDescent="0.2">
      <c r="P193" s="95"/>
      <c r="R193"/>
      <c r="S193"/>
      <c r="T193"/>
      <c r="U193"/>
      <c r="V193"/>
      <c r="W193"/>
    </row>
    <row r="194" spans="16:23" s="1" customFormat="1" x14ac:dyDescent="0.2">
      <c r="P194" s="95"/>
      <c r="R194"/>
      <c r="S194"/>
      <c r="T194"/>
      <c r="U194"/>
      <c r="V194"/>
      <c r="W194"/>
    </row>
    <row r="195" spans="16:23" s="1" customFormat="1" x14ac:dyDescent="0.2">
      <c r="P195" s="95"/>
      <c r="R195"/>
      <c r="S195"/>
      <c r="T195"/>
      <c r="U195"/>
      <c r="V195"/>
      <c r="W195"/>
    </row>
    <row r="196" spans="16:23" s="1" customFormat="1" x14ac:dyDescent="0.2">
      <c r="P196" s="95"/>
      <c r="R196"/>
      <c r="S196"/>
      <c r="T196"/>
      <c r="U196"/>
      <c r="V196"/>
      <c r="W196"/>
    </row>
    <row r="197" spans="16:23" s="1" customFormat="1" x14ac:dyDescent="0.2">
      <c r="P197" s="95"/>
      <c r="R197"/>
      <c r="S197"/>
      <c r="T197"/>
      <c r="U197"/>
      <c r="V197"/>
      <c r="W197"/>
    </row>
    <row r="198" spans="16:23" s="1" customFormat="1" x14ac:dyDescent="0.2">
      <c r="P198" s="95"/>
      <c r="R198"/>
      <c r="S198"/>
      <c r="T198"/>
      <c r="U198"/>
      <c r="V198"/>
      <c r="W198"/>
    </row>
    <row r="199" spans="16:23" s="1" customFormat="1" x14ac:dyDescent="0.2">
      <c r="P199" s="95"/>
      <c r="R199"/>
      <c r="S199"/>
      <c r="T199"/>
      <c r="U199"/>
      <c r="V199"/>
      <c r="W199"/>
    </row>
    <row r="200" spans="16:23" s="1" customFormat="1" x14ac:dyDescent="0.2">
      <c r="P200" s="95"/>
      <c r="R200"/>
      <c r="S200"/>
      <c r="T200"/>
      <c r="U200"/>
      <c r="V200"/>
      <c r="W200"/>
    </row>
    <row r="201" spans="16:23" s="1" customFormat="1" x14ac:dyDescent="0.2">
      <c r="P201" s="95"/>
      <c r="R201"/>
      <c r="S201"/>
      <c r="T201"/>
      <c r="U201"/>
      <c r="V201"/>
      <c r="W201"/>
    </row>
    <row r="202" spans="16:23" s="1" customFormat="1" x14ac:dyDescent="0.2">
      <c r="P202" s="95"/>
      <c r="R202"/>
      <c r="S202"/>
      <c r="T202"/>
      <c r="U202"/>
      <c r="V202"/>
      <c r="W202"/>
    </row>
    <row r="203" spans="16:23" s="1" customFormat="1" x14ac:dyDescent="0.2">
      <c r="P203" s="95"/>
      <c r="R203"/>
      <c r="S203"/>
      <c r="T203"/>
      <c r="U203"/>
      <c r="V203"/>
      <c r="W203"/>
    </row>
    <row r="204" spans="16:23" s="1" customFormat="1" x14ac:dyDescent="0.2">
      <c r="P204" s="95"/>
      <c r="R204"/>
      <c r="S204"/>
      <c r="T204"/>
      <c r="U204"/>
      <c r="V204"/>
      <c r="W204"/>
    </row>
    <row r="205" spans="16:23" s="1" customFormat="1" x14ac:dyDescent="0.2">
      <c r="P205" s="95"/>
      <c r="R205"/>
      <c r="S205"/>
      <c r="T205"/>
      <c r="U205"/>
      <c r="V205"/>
      <c r="W205"/>
    </row>
    <row r="206" spans="16:23" s="1" customFormat="1" x14ac:dyDescent="0.2">
      <c r="P206" s="95"/>
      <c r="R206"/>
      <c r="S206"/>
      <c r="T206"/>
      <c r="U206"/>
      <c r="V206"/>
      <c r="W206"/>
    </row>
    <row r="207" spans="16:23" s="1" customFormat="1" x14ac:dyDescent="0.2">
      <c r="P207" s="95"/>
      <c r="R207"/>
      <c r="S207"/>
      <c r="T207"/>
      <c r="U207"/>
      <c r="V207"/>
      <c r="W207"/>
    </row>
    <row r="208" spans="16:23" s="1" customFormat="1" x14ac:dyDescent="0.2">
      <c r="P208" s="95"/>
      <c r="R208"/>
      <c r="S208"/>
      <c r="T208"/>
      <c r="U208"/>
      <c r="V208"/>
      <c r="W208"/>
    </row>
    <row r="209" spans="16:23" s="1" customFormat="1" x14ac:dyDescent="0.2">
      <c r="P209" s="95"/>
      <c r="R209"/>
      <c r="S209"/>
      <c r="T209"/>
      <c r="U209"/>
      <c r="V209"/>
      <c r="W209"/>
    </row>
    <row r="210" spans="16:23" s="1" customFormat="1" x14ac:dyDescent="0.2">
      <c r="P210" s="95"/>
      <c r="R210"/>
      <c r="S210"/>
      <c r="T210"/>
      <c r="U210"/>
      <c r="V210"/>
      <c r="W210"/>
    </row>
    <row r="211" spans="16:23" s="1" customFormat="1" x14ac:dyDescent="0.2">
      <c r="P211" s="95"/>
      <c r="R211"/>
      <c r="S211"/>
      <c r="T211"/>
      <c r="U211"/>
      <c r="V211"/>
      <c r="W211"/>
    </row>
    <row r="212" spans="16:23" s="1" customFormat="1" x14ac:dyDescent="0.2">
      <c r="P212" s="95"/>
      <c r="R212"/>
      <c r="S212"/>
      <c r="T212"/>
      <c r="U212"/>
      <c r="V212"/>
      <c r="W212"/>
    </row>
    <row r="213" spans="16:23" s="1" customFormat="1" x14ac:dyDescent="0.2">
      <c r="P213" s="95"/>
      <c r="R213"/>
      <c r="S213"/>
      <c r="T213"/>
      <c r="U213"/>
      <c r="V213"/>
      <c r="W213"/>
    </row>
    <row r="214" spans="16:23" s="1" customFormat="1" x14ac:dyDescent="0.2">
      <c r="P214" s="95"/>
      <c r="R214"/>
      <c r="S214"/>
      <c r="T214"/>
      <c r="U214"/>
      <c r="V214"/>
      <c r="W214"/>
    </row>
    <row r="215" spans="16:23" s="1" customFormat="1" x14ac:dyDescent="0.2">
      <c r="P215" s="95"/>
      <c r="R215"/>
      <c r="S215"/>
      <c r="T215"/>
      <c r="U215"/>
      <c r="V215"/>
      <c r="W215"/>
    </row>
    <row r="216" spans="16:23" s="1" customFormat="1" x14ac:dyDescent="0.2">
      <c r="P216" s="95"/>
      <c r="R216"/>
      <c r="S216"/>
      <c r="T216"/>
      <c r="U216"/>
      <c r="V216"/>
      <c r="W216"/>
    </row>
    <row r="217" spans="16:23" s="1" customFormat="1" x14ac:dyDescent="0.2">
      <c r="P217" s="95"/>
      <c r="R217"/>
      <c r="S217"/>
      <c r="T217"/>
      <c r="U217"/>
      <c r="V217"/>
      <c r="W217"/>
    </row>
    <row r="218" spans="16:23" s="1" customFormat="1" x14ac:dyDescent="0.2">
      <c r="P218" s="95"/>
      <c r="R218"/>
      <c r="S218"/>
      <c r="T218"/>
      <c r="U218"/>
      <c r="V218"/>
      <c r="W218"/>
    </row>
    <row r="219" spans="16:23" s="1" customFormat="1" x14ac:dyDescent="0.2">
      <c r="P219" s="95"/>
      <c r="R219"/>
      <c r="S219"/>
      <c r="T219"/>
      <c r="U219"/>
      <c r="V219"/>
      <c r="W219"/>
    </row>
    <row r="220" spans="16:23" s="1" customFormat="1" x14ac:dyDescent="0.2">
      <c r="P220" s="95"/>
      <c r="R220"/>
      <c r="S220"/>
      <c r="T220"/>
      <c r="U220"/>
      <c r="V220"/>
      <c r="W220"/>
    </row>
    <row r="221" spans="16:23" s="1" customFormat="1" x14ac:dyDescent="0.2">
      <c r="P221" s="95"/>
      <c r="R221"/>
      <c r="S221"/>
      <c r="T221"/>
      <c r="U221"/>
      <c r="V221"/>
      <c r="W221"/>
    </row>
    <row r="222" spans="16:23" s="1" customFormat="1" x14ac:dyDescent="0.2">
      <c r="P222" s="95"/>
      <c r="R222"/>
      <c r="S222"/>
      <c r="T222"/>
      <c r="U222"/>
      <c r="V222"/>
      <c r="W222"/>
    </row>
    <row r="223" spans="16:23" s="1" customFormat="1" x14ac:dyDescent="0.2">
      <c r="P223" s="95"/>
      <c r="R223"/>
      <c r="S223"/>
      <c r="T223"/>
      <c r="U223"/>
      <c r="V223"/>
      <c r="W223"/>
    </row>
    <row r="224" spans="16:23" s="1" customFormat="1" x14ac:dyDescent="0.2">
      <c r="P224" s="95"/>
      <c r="R224"/>
      <c r="S224"/>
      <c r="T224"/>
      <c r="U224"/>
      <c r="V224"/>
      <c r="W224"/>
    </row>
    <row r="225" spans="16:23" s="1" customFormat="1" x14ac:dyDescent="0.2">
      <c r="P225" s="95"/>
      <c r="R225"/>
      <c r="S225"/>
      <c r="T225"/>
      <c r="U225"/>
      <c r="V225"/>
      <c r="W225"/>
    </row>
    <row r="226" spans="16:23" s="1" customFormat="1" x14ac:dyDescent="0.2">
      <c r="P226" s="95"/>
      <c r="R226"/>
      <c r="S226"/>
      <c r="T226"/>
      <c r="U226"/>
      <c r="V226"/>
      <c r="W226"/>
    </row>
    <row r="227" spans="16:23" s="1" customFormat="1" x14ac:dyDescent="0.2">
      <c r="P227" s="95"/>
      <c r="R227"/>
      <c r="S227"/>
      <c r="T227"/>
      <c r="U227"/>
      <c r="V227"/>
      <c r="W227"/>
    </row>
    <row r="228" spans="16:23" s="1" customFormat="1" x14ac:dyDescent="0.2">
      <c r="P228" s="95"/>
      <c r="R228"/>
      <c r="S228"/>
      <c r="T228"/>
      <c r="U228"/>
      <c r="V228"/>
      <c r="W228"/>
    </row>
    <row r="229" spans="16:23" s="1" customFormat="1" x14ac:dyDescent="0.2">
      <c r="P229" s="95"/>
      <c r="R229"/>
      <c r="S229"/>
      <c r="T229"/>
      <c r="U229"/>
      <c r="V229"/>
      <c r="W229"/>
    </row>
    <row r="230" spans="16:23" s="1" customFormat="1" x14ac:dyDescent="0.2">
      <c r="P230" s="95"/>
      <c r="R230"/>
      <c r="S230"/>
      <c r="T230"/>
      <c r="U230"/>
      <c r="V230"/>
      <c r="W230"/>
    </row>
    <row r="231" spans="16:23" s="1" customFormat="1" x14ac:dyDescent="0.2">
      <c r="P231" s="95"/>
      <c r="R231"/>
      <c r="S231"/>
      <c r="T231"/>
      <c r="U231"/>
      <c r="V231"/>
      <c r="W231"/>
    </row>
    <row r="232" spans="16:23" s="1" customFormat="1" x14ac:dyDescent="0.2">
      <c r="P232" s="95"/>
      <c r="R232"/>
      <c r="S232"/>
      <c r="T232"/>
      <c r="U232"/>
      <c r="V232"/>
      <c r="W232"/>
    </row>
    <row r="233" spans="16:23" s="1" customFormat="1" x14ac:dyDescent="0.2">
      <c r="P233" s="95"/>
      <c r="R233"/>
      <c r="S233"/>
      <c r="T233"/>
      <c r="U233"/>
      <c r="V233"/>
      <c r="W233"/>
    </row>
    <row r="234" spans="16:23" s="1" customFormat="1" x14ac:dyDescent="0.2">
      <c r="P234" s="95"/>
      <c r="R234"/>
      <c r="S234"/>
      <c r="T234"/>
      <c r="U234"/>
      <c r="V234"/>
      <c r="W234"/>
    </row>
    <row r="235" spans="16:23" s="1" customFormat="1" x14ac:dyDescent="0.2">
      <c r="P235" s="95"/>
      <c r="R235"/>
      <c r="S235"/>
      <c r="T235"/>
      <c r="U235"/>
      <c r="V235"/>
      <c r="W235"/>
    </row>
    <row r="236" spans="16:23" s="1" customFormat="1" x14ac:dyDescent="0.2">
      <c r="P236" s="95"/>
      <c r="R236"/>
      <c r="S236"/>
      <c r="T236"/>
      <c r="U236"/>
      <c r="V236"/>
      <c r="W236"/>
    </row>
    <row r="237" spans="16:23" s="1" customFormat="1" x14ac:dyDescent="0.2">
      <c r="P237" s="95"/>
      <c r="R237"/>
      <c r="S237"/>
      <c r="T237"/>
      <c r="U237"/>
      <c r="V237"/>
      <c r="W237"/>
    </row>
    <row r="238" spans="16:23" s="1" customFormat="1" x14ac:dyDescent="0.2">
      <c r="P238" s="95"/>
      <c r="R238"/>
      <c r="S238"/>
      <c r="T238"/>
      <c r="U238"/>
      <c r="V238"/>
      <c r="W238"/>
    </row>
    <row r="239" spans="16:23" s="1" customFormat="1" x14ac:dyDescent="0.2">
      <c r="P239" s="95"/>
      <c r="R239"/>
      <c r="S239"/>
      <c r="T239"/>
      <c r="U239"/>
      <c r="V239"/>
      <c r="W239"/>
    </row>
    <row r="240" spans="16:23" s="1" customFormat="1" x14ac:dyDescent="0.2">
      <c r="P240" s="95"/>
      <c r="R240"/>
      <c r="S240"/>
      <c r="T240"/>
      <c r="U240"/>
      <c r="V240"/>
      <c r="W240"/>
    </row>
    <row r="241" spans="16:23" s="1" customFormat="1" x14ac:dyDescent="0.2">
      <c r="P241" s="95"/>
      <c r="R241"/>
      <c r="S241"/>
      <c r="T241"/>
      <c r="U241"/>
      <c r="V241"/>
      <c r="W241"/>
    </row>
    <row r="242" spans="16:23" s="1" customFormat="1" x14ac:dyDescent="0.2">
      <c r="P242" s="95"/>
      <c r="R242"/>
      <c r="S242"/>
      <c r="T242"/>
      <c r="U242"/>
      <c r="V242"/>
      <c r="W242"/>
    </row>
    <row r="243" spans="16:23" s="1" customFormat="1" x14ac:dyDescent="0.2">
      <c r="P243" s="95"/>
      <c r="R243"/>
      <c r="S243"/>
      <c r="T243"/>
      <c r="U243"/>
      <c r="V243"/>
      <c r="W243"/>
    </row>
    <row r="244" spans="16:23" s="1" customFormat="1" x14ac:dyDescent="0.2">
      <c r="P244" s="95"/>
      <c r="R244"/>
      <c r="S244"/>
      <c r="T244"/>
      <c r="U244"/>
      <c r="V244"/>
      <c r="W244"/>
    </row>
    <row r="245" spans="16:23" s="1" customFormat="1" x14ac:dyDescent="0.2">
      <c r="P245" s="95"/>
      <c r="R245"/>
      <c r="S245"/>
      <c r="T245"/>
      <c r="U245"/>
      <c r="V245"/>
      <c r="W245"/>
    </row>
    <row r="246" spans="16:23" s="1" customFormat="1" x14ac:dyDescent="0.2">
      <c r="P246" s="95"/>
      <c r="R246"/>
      <c r="S246"/>
      <c r="T246"/>
      <c r="U246"/>
      <c r="V246"/>
      <c r="W246"/>
    </row>
    <row r="247" spans="16:23" s="1" customFormat="1" x14ac:dyDescent="0.2">
      <c r="P247" s="95"/>
      <c r="R247"/>
      <c r="S247"/>
      <c r="T247"/>
      <c r="U247"/>
      <c r="V247"/>
      <c r="W247"/>
    </row>
    <row r="248" spans="16:23" s="1" customFormat="1" x14ac:dyDescent="0.2">
      <c r="P248" s="95"/>
      <c r="R248"/>
      <c r="S248"/>
      <c r="T248"/>
      <c r="U248"/>
      <c r="V248"/>
      <c r="W248"/>
    </row>
    <row r="249" spans="16:23" s="1" customFormat="1" x14ac:dyDescent="0.2">
      <c r="P249" s="95"/>
      <c r="R249"/>
      <c r="S249"/>
      <c r="T249"/>
      <c r="U249"/>
      <c r="V249"/>
      <c r="W249"/>
    </row>
    <row r="250" spans="16:23" s="1" customFormat="1" x14ac:dyDescent="0.2">
      <c r="P250" s="95"/>
      <c r="R250"/>
      <c r="S250"/>
      <c r="T250"/>
      <c r="U250"/>
      <c r="V250"/>
      <c r="W250"/>
    </row>
    <row r="251" spans="16:23" s="1" customFormat="1" x14ac:dyDescent="0.2">
      <c r="P251" s="95"/>
      <c r="R251"/>
      <c r="S251"/>
      <c r="T251"/>
      <c r="U251"/>
      <c r="V251"/>
      <c r="W251"/>
    </row>
    <row r="252" spans="16:23" s="1" customFormat="1" x14ac:dyDescent="0.2">
      <c r="P252" s="95"/>
      <c r="R252"/>
      <c r="S252"/>
      <c r="T252"/>
      <c r="U252"/>
      <c r="V252"/>
      <c r="W252"/>
    </row>
    <row r="253" spans="16:23" s="1" customFormat="1" x14ac:dyDescent="0.2">
      <c r="P253" s="95"/>
      <c r="R253"/>
      <c r="S253"/>
      <c r="T253"/>
      <c r="U253"/>
      <c r="V253"/>
      <c r="W253"/>
    </row>
    <row r="254" spans="16:23" s="1" customFormat="1" x14ac:dyDescent="0.2">
      <c r="P254" s="95"/>
      <c r="R254"/>
      <c r="S254"/>
      <c r="T254"/>
      <c r="U254"/>
      <c r="V254"/>
      <c r="W254"/>
    </row>
    <row r="255" spans="16:23" s="1" customFormat="1" x14ac:dyDescent="0.2">
      <c r="P255" s="95"/>
      <c r="R255"/>
      <c r="S255"/>
      <c r="T255"/>
      <c r="U255"/>
      <c r="V255"/>
      <c r="W255"/>
    </row>
    <row r="256" spans="16:23" s="1" customFormat="1" x14ac:dyDescent="0.2">
      <c r="P256" s="95"/>
      <c r="R256"/>
      <c r="S256"/>
      <c r="T256"/>
      <c r="U256"/>
      <c r="V256"/>
      <c r="W256"/>
    </row>
    <row r="257" spans="16:23" s="1" customFormat="1" x14ac:dyDescent="0.2">
      <c r="P257" s="95"/>
      <c r="R257"/>
      <c r="S257"/>
      <c r="T257"/>
      <c r="U257"/>
      <c r="V257"/>
      <c r="W257"/>
    </row>
    <row r="258" spans="16:23" s="1" customFormat="1" x14ac:dyDescent="0.2">
      <c r="P258" s="95"/>
      <c r="R258"/>
      <c r="S258"/>
      <c r="T258"/>
      <c r="U258"/>
      <c r="V258"/>
      <c r="W258"/>
    </row>
    <row r="259" spans="16:23" s="1" customFormat="1" x14ac:dyDescent="0.2">
      <c r="P259" s="95"/>
      <c r="R259"/>
      <c r="S259"/>
      <c r="T259"/>
      <c r="U259"/>
      <c r="V259"/>
      <c r="W259"/>
    </row>
    <row r="260" spans="16:23" s="1" customFormat="1" x14ac:dyDescent="0.2">
      <c r="P260" s="95"/>
      <c r="R260"/>
      <c r="S260"/>
      <c r="T260"/>
      <c r="U260"/>
      <c r="V260"/>
      <c r="W260"/>
    </row>
    <row r="261" spans="16:23" s="1" customFormat="1" x14ac:dyDescent="0.2">
      <c r="P261" s="95"/>
      <c r="R261"/>
      <c r="S261"/>
      <c r="T261"/>
      <c r="U261"/>
      <c r="V261"/>
      <c r="W261"/>
    </row>
    <row r="262" spans="16:23" s="1" customFormat="1" x14ac:dyDescent="0.2">
      <c r="P262" s="95"/>
      <c r="R262"/>
      <c r="S262"/>
      <c r="T262"/>
      <c r="U262"/>
      <c r="V262"/>
      <c r="W262"/>
    </row>
    <row r="263" spans="16:23" s="1" customFormat="1" x14ac:dyDescent="0.2">
      <c r="P263" s="95"/>
      <c r="R263"/>
      <c r="S263"/>
      <c r="T263"/>
      <c r="U263"/>
      <c r="V263"/>
      <c r="W263"/>
    </row>
    <row r="264" spans="16:23" s="1" customFormat="1" x14ac:dyDescent="0.2">
      <c r="P264" s="95"/>
      <c r="R264"/>
      <c r="S264"/>
      <c r="T264"/>
      <c r="U264"/>
      <c r="V264"/>
      <c r="W264"/>
    </row>
    <row r="265" spans="16:23" s="1" customFormat="1" x14ac:dyDescent="0.2">
      <c r="P265" s="95"/>
      <c r="R265"/>
      <c r="S265"/>
      <c r="T265"/>
      <c r="U265"/>
      <c r="V265"/>
      <c r="W265"/>
    </row>
    <row r="266" spans="16:23" s="1" customFormat="1" x14ac:dyDescent="0.2">
      <c r="P266" s="95"/>
      <c r="R266"/>
      <c r="S266"/>
      <c r="T266"/>
      <c r="U266"/>
      <c r="V266"/>
      <c r="W266"/>
    </row>
    <row r="267" spans="16:23" s="1" customFormat="1" x14ac:dyDescent="0.2">
      <c r="P267" s="95"/>
      <c r="R267"/>
      <c r="S267"/>
      <c r="T267"/>
      <c r="U267"/>
      <c r="V267"/>
      <c r="W267"/>
    </row>
    <row r="268" spans="16:23" s="1" customFormat="1" x14ac:dyDescent="0.2">
      <c r="P268" s="95"/>
      <c r="R268"/>
      <c r="S268"/>
      <c r="T268"/>
      <c r="U268"/>
      <c r="V268"/>
      <c r="W268"/>
    </row>
    <row r="269" spans="16:23" s="1" customFormat="1" x14ac:dyDescent="0.2">
      <c r="P269" s="95"/>
      <c r="R269"/>
      <c r="S269"/>
      <c r="T269"/>
      <c r="U269"/>
      <c r="V269"/>
      <c r="W269"/>
    </row>
    <row r="270" spans="16:23" s="1" customFormat="1" x14ac:dyDescent="0.2">
      <c r="P270" s="95"/>
      <c r="R270"/>
      <c r="S270"/>
      <c r="T270"/>
      <c r="U270"/>
      <c r="V270"/>
      <c r="W270"/>
    </row>
    <row r="271" spans="16:23" s="1" customFormat="1" x14ac:dyDescent="0.2">
      <c r="P271" s="95"/>
      <c r="R271"/>
      <c r="S271"/>
      <c r="T271"/>
      <c r="U271"/>
      <c r="V271"/>
      <c r="W271"/>
    </row>
    <row r="272" spans="16:23" s="1" customFormat="1" x14ac:dyDescent="0.2">
      <c r="P272" s="95"/>
      <c r="R272"/>
      <c r="S272"/>
      <c r="T272"/>
      <c r="U272"/>
      <c r="V272"/>
      <c r="W272"/>
    </row>
    <row r="273" spans="16:23" s="1" customFormat="1" x14ac:dyDescent="0.2">
      <c r="P273" s="95"/>
      <c r="R273"/>
      <c r="S273"/>
      <c r="T273"/>
      <c r="U273"/>
      <c r="V273"/>
      <c r="W273"/>
    </row>
    <row r="274" spans="16:23" s="1" customFormat="1" x14ac:dyDescent="0.2">
      <c r="P274" s="95"/>
      <c r="R274"/>
      <c r="S274"/>
      <c r="T274"/>
      <c r="U274"/>
      <c r="V274"/>
      <c r="W274"/>
    </row>
    <row r="275" spans="16:23" s="1" customFormat="1" x14ac:dyDescent="0.2">
      <c r="P275" s="95"/>
      <c r="R275"/>
      <c r="S275"/>
      <c r="T275"/>
      <c r="U275"/>
      <c r="V275"/>
      <c r="W275"/>
    </row>
    <row r="276" spans="16:23" s="1" customFormat="1" x14ac:dyDescent="0.2">
      <c r="P276" s="95"/>
      <c r="R276"/>
      <c r="S276"/>
      <c r="T276"/>
      <c r="U276"/>
      <c r="V276"/>
      <c r="W276"/>
    </row>
    <row r="277" spans="16:23" s="1" customFormat="1" x14ac:dyDescent="0.2">
      <c r="P277" s="95"/>
      <c r="R277"/>
      <c r="S277"/>
      <c r="T277"/>
      <c r="U277"/>
      <c r="V277"/>
      <c r="W277"/>
    </row>
    <row r="278" spans="16:23" s="1" customFormat="1" x14ac:dyDescent="0.2">
      <c r="P278" s="95"/>
      <c r="R278"/>
      <c r="S278"/>
      <c r="T278"/>
      <c r="U278"/>
      <c r="V278"/>
      <c r="W278"/>
    </row>
    <row r="279" spans="16:23" s="1" customFormat="1" x14ac:dyDescent="0.2">
      <c r="P279" s="95"/>
      <c r="R279"/>
      <c r="S279"/>
      <c r="T279"/>
      <c r="U279"/>
      <c r="V279"/>
      <c r="W279"/>
    </row>
    <row r="280" spans="16:23" s="1" customFormat="1" x14ac:dyDescent="0.2">
      <c r="P280" s="95"/>
      <c r="R280"/>
      <c r="S280"/>
      <c r="T280"/>
      <c r="U280"/>
      <c r="V280"/>
      <c r="W280"/>
    </row>
    <row r="281" spans="16:23" s="1" customFormat="1" x14ac:dyDescent="0.2">
      <c r="P281" s="95"/>
      <c r="R281"/>
      <c r="S281"/>
      <c r="T281"/>
      <c r="U281"/>
      <c r="V281"/>
      <c r="W281"/>
    </row>
    <row r="282" spans="16:23" s="1" customFormat="1" x14ac:dyDescent="0.2">
      <c r="P282" s="95"/>
      <c r="R282"/>
      <c r="S282"/>
      <c r="T282"/>
      <c r="U282"/>
      <c r="V282"/>
      <c r="W282"/>
    </row>
    <row r="283" spans="16:23" s="1" customFormat="1" x14ac:dyDescent="0.2">
      <c r="P283" s="95"/>
      <c r="R283"/>
      <c r="S283"/>
      <c r="T283"/>
      <c r="U283"/>
      <c r="V283"/>
      <c r="W283"/>
    </row>
    <row r="284" spans="16:23" s="1" customFormat="1" x14ac:dyDescent="0.2">
      <c r="P284" s="95"/>
      <c r="R284"/>
      <c r="S284"/>
      <c r="T284"/>
      <c r="U284"/>
      <c r="V284"/>
      <c r="W284"/>
    </row>
    <row r="285" spans="16:23" s="1" customFormat="1" x14ac:dyDescent="0.2">
      <c r="P285" s="95"/>
      <c r="R285"/>
      <c r="S285"/>
      <c r="T285"/>
      <c r="U285"/>
      <c r="V285"/>
      <c r="W285"/>
    </row>
    <row r="286" spans="16:23" s="1" customFormat="1" x14ac:dyDescent="0.2">
      <c r="P286" s="95"/>
      <c r="R286"/>
      <c r="S286"/>
      <c r="T286"/>
      <c r="U286"/>
      <c r="V286"/>
      <c r="W286"/>
    </row>
    <row r="287" spans="16:23" s="1" customFormat="1" x14ac:dyDescent="0.2">
      <c r="P287" s="95"/>
      <c r="R287"/>
      <c r="S287"/>
      <c r="T287"/>
      <c r="U287"/>
      <c r="V287"/>
      <c r="W287"/>
    </row>
    <row r="288" spans="16:23" s="1" customFormat="1" x14ac:dyDescent="0.2">
      <c r="P288" s="95"/>
      <c r="R288"/>
      <c r="S288"/>
      <c r="T288"/>
      <c r="U288"/>
      <c r="V288"/>
      <c r="W288"/>
    </row>
    <row r="289" spans="16:23" s="1" customFormat="1" x14ac:dyDescent="0.2">
      <c r="P289" s="95"/>
      <c r="R289"/>
      <c r="S289"/>
      <c r="T289"/>
      <c r="U289"/>
      <c r="V289"/>
      <c r="W289"/>
    </row>
    <row r="290" spans="16:23" s="1" customFormat="1" x14ac:dyDescent="0.2">
      <c r="P290" s="95"/>
      <c r="R290"/>
      <c r="S290"/>
      <c r="T290"/>
      <c r="U290"/>
      <c r="V290"/>
      <c r="W290"/>
    </row>
    <row r="291" spans="16:23" s="1" customFormat="1" x14ac:dyDescent="0.2">
      <c r="P291" s="95"/>
      <c r="R291"/>
      <c r="S291"/>
      <c r="T291"/>
      <c r="U291"/>
      <c r="V291"/>
      <c r="W291"/>
    </row>
    <row r="292" spans="16:23" s="1" customFormat="1" x14ac:dyDescent="0.2">
      <c r="P292" s="95"/>
      <c r="R292"/>
      <c r="S292"/>
      <c r="T292"/>
      <c r="U292"/>
      <c r="V292"/>
      <c r="W292"/>
    </row>
    <row r="293" spans="16:23" s="1" customFormat="1" x14ac:dyDescent="0.2">
      <c r="P293" s="95"/>
      <c r="R293"/>
      <c r="S293"/>
      <c r="T293"/>
      <c r="U293"/>
      <c r="V293"/>
      <c r="W293"/>
    </row>
    <row r="294" spans="16:23" s="1" customFormat="1" x14ac:dyDescent="0.2">
      <c r="P294" s="95"/>
      <c r="R294"/>
      <c r="S294"/>
      <c r="T294"/>
      <c r="U294"/>
      <c r="V294"/>
      <c r="W294"/>
    </row>
    <row r="295" spans="16:23" s="1" customFormat="1" x14ac:dyDescent="0.2">
      <c r="P295" s="95"/>
      <c r="R295"/>
      <c r="S295"/>
      <c r="T295"/>
      <c r="U295"/>
      <c r="V295"/>
      <c r="W295"/>
    </row>
    <row r="296" spans="16:23" s="1" customFormat="1" x14ac:dyDescent="0.2">
      <c r="P296" s="95"/>
      <c r="R296"/>
      <c r="S296"/>
      <c r="T296"/>
      <c r="U296"/>
      <c r="V296"/>
      <c r="W296"/>
    </row>
    <row r="297" spans="16:23" s="1" customFormat="1" x14ac:dyDescent="0.2">
      <c r="P297" s="95"/>
      <c r="R297"/>
      <c r="S297"/>
      <c r="T297"/>
      <c r="U297"/>
      <c r="V297"/>
      <c r="W297"/>
    </row>
    <row r="298" spans="16:23" s="1" customFormat="1" x14ac:dyDescent="0.2">
      <c r="P298" s="95"/>
      <c r="R298"/>
      <c r="S298"/>
      <c r="T298"/>
      <c r="U298"/>
      <c r="V298"/>
      <c r="W298"/>
    </row>
    <row r="299" spans="16:23" s="1" customFormat="1" x14ac:dyDescent="0.2">
      <c r="P299" s="95"/>
      <c r="R299"/>
      <c r="S299"/>
      <c r="T299"/>
      <c r="U299"/>
      <c r="V299"/>
      <c r="W299"/>
    </row>
    <row r="300" spans="16:23" s="1" customFormat="1" x14ac:dyDescent="0.2">
      <c r="P300" s="95"/>
      <c r="R300"/>
      <c r="S300"/>
      <c r="T300"/>
      <c r="U300"/>
      <c r="V300"/>
      <c r="W300"/>
    </row>
    <row r="301" spans="16:23" s="1" customFormat="1" x14ac:dyDescent="0.2">
      <c r="P301" s="95"/>
      <c r="R301"/>
      <c r="S301"/>
      <c r="T301"/>
      <c r="U301"/>
      <c r="V301"/>
      <c r="W301"/>
    </row>
    <row r="302" spans="16:23" s="1" customFormat="1" x14ac:dyDescent="0.2">
      <c r="P302" s="95"/>
      <c r="R302"/>
      <c r="S302"/>
      <c r="T302"/>
      <c r="U302"/>
      <c r="V302"/>
      <c r="W302"/>
    </row>
    <row r="303" spans="16:23" s="1" customFormat="1" x14ac:dyDescent="0.2">
      <c r="P303" s="95"/>
      <c r="R303"/>
      <c r="S303"/>
      <c r="T303"/>
      <c r="U303"/>
      <c r="V303"/>
      <c r="W303"/>
    </row>
    <row r="304" spans="16:23" s="1" customFormat="1" x14ac:dyDescent="0.2">
      <c r="P304" s="95"/>
      <c r="R304"/>
      <c r="S304"/>
      <c r="T304"/>
      <c r="U304"/>
      <c r="V304"/>
      <c r="W304"/>
    </row>
    <row r="305" spans="16:23" s="1" customFormat="1" x14ac:dyDescent="0.2">
      <c r="P305" s="95"/>
      <c r="R305"/>
      <c r="S305"/>
      <c r="T305"/>
      <c r="U305"/>
      <c r="V305"/>
      <c r="W305"/>
    </row>
    <row r="306" spans="16:23" s="1" customFormat="1" x14ac:dyDescent="0.2">
      <c r="P306" s="95"/>
      <c r="R306"/>
      <c r="S306"/>
      <c r="T306"/>
      <c r="U306"/>
      <c r="V306"/>
      <c r="W306"/>
    </row>
    <row r="307" spans="16:23" s="1" customFormat="1" x14ac:dyDescent="0.2">
      <c r="P307" s="95"/>
      <c r="R307"/>
      <c r="S307"/>
      <c r="T307"/>
      <c r="U307"/>
      <c r="V307"/>
      <c r="W307"/>
    </row>
    <row r="308" spans="16:23" s="1" customFormat="1" x14ac:dyDescent="0.2">
      <c r="P308" s="95"/>
      <c r="R308"/>
      <c r="S308"/>
      <c r="T308"/>
      <c r="U308"/>
      <c r="V308"/>
      <c r="W308"/>
    </row>
    <row r="309" spans="16:23" s="1" customFormat="1" x14ac:dyDescent="0.2">
      <c r="P309" s="95"/>
      <c r="R309"/>
      <c r="S309"/>
      <c r="T309"/>
      <c r="U309"/>
      <c r="V309"/>
      <c r="W309"/>
    </row>
    <row r="310" spans="16:23" s="1" customFormat="1" x14ac:dyDescent="0.2">
      <c r="P310" s="95"/>
      <c r="R310"/>
      <c r="S310"/>
      <c r="T310"/>
      <c r="U310"/>
      <c r="V310"/>
      <c r="W310"/>
    </row>
    <row r="311" spans="16:23" s="1" customFormat="1" x14ac:dyDescent="0.2">
      <c r="P311" s="95"/>
      <c r="R311"/>
      <c r="S311"/>
      <c r="T311"/>
      <c r="U311"/>
      <c r="V311"/>
      <c r="W311"/>
    </row>
    <row r="312" spans="16:23" s="1" customFormat="1" x14ac:dyDescent="0.2">
      <c r="P312" s="95"/>
      <c r="R312"/>
      <c r="S312"/>
      <c r="T312"/>
      <c r="U312"/>
      <c r="V312"/>
      <c r="W312"/>
    </row>
    <row r="313" spans="16:23" s="1" customFormat="1" x14ac:dyDescent="0.2">
      <c r="P313" s="95"/>
      <c r="R313"/>
      <c r="S313"/>
      <c r="T313"/>
      <c r="U313"/>
      <c r="V313"/>
      <c r="W313"/>
    </row>
    <row r="314" spans="16:23" s="1" customFormat="1" x14ac:dyDescent="0.2">
      <c r="P314" s="95"/>
      <c r="R314"/>
      <c r="S314"/>
      <c r="T314"/>
      <c r="U314"/>
      <c r="V314"/>
      <c r="W314"/>
    </row>
    <row r="315" spans="16:23" s="1" customFormat="1" x14ac:dyDescent="0.2">
      <c r="P315" s="95"/>
      <c r="R315"/>
      <c r="S315"/>
      <c r="T315"/>
      <c r="U315"/>
      <c r="V315"/>
      <c r="W315"/>
    </row>
    <row r="316" spans="16:23" s="1" customFormat="1" x14ac:dyDescent="0.2">
      <c r="P316" s="95"/>
      <c r="R316"/>
      <c r="S316"/>
      <c r="T316"/>
      <c r="U316"/>
      <c r="V316"/>
      <c r="W316"/>
    </row>
    <row r="317" spans="16:23" s="1" customFormat="1" x14ac:dyDescent="0.2">
      <c r="P317" s="95"/>
      <c r="R317"/>
      <c r="S317"/>
      <c r="T317"/>
      <c r="U317"/>
      <c r="V317"/>
      <c r="W317"/>
    </row>
    <row r="318" spans="16:23" s="1" customFormat="1" x14ac:dyDescent="0.2">
      <c r="P318" s="95"/>
      <c r="R318"/>
      <c r="S318"/>
      <c r="T318"/>
      <c r="U318"/>
      <c r="V318"/>
      <c r="W318"/>
    </row>
    <row r="319" spans="16:23" s="1" customFormat="1" x14ac:dyDescent="0.2">
      <c r="P319" s="95"/>
      <c r="R319"/>
      <c r="S319"/>
      <c r="T319"/>
      <c r="U319"/>
      <c r="V319"/>
      <c r="W319"/>
    </row>
    <row r="320" spans="16:23" s="1" customFormat="1" x14ac:dyDescent="0.2">
      <c r="P320" s="95"/>
      <c r="R320"/>
      <c r="S320"/>
      <c r="T320"/>
      <c r="U320"/>
      <c r="V320"/>
      <c r="W320"/>
    </row>
    <row r="321" spans="16:23" s="1" customFormat="1" x14ac:dyDescent="0.2">
      <c r="P321" s="95"/>
      <c r="R321"/>
      <c r="S321"/>
      <c r="T321"/>
      <c r="U321"/>
      <c r="V321"/>
      <c r="W321"/>
    </row>
    <row r="322" spans="16:23" s="1" customFormat="1" x14ac:dyDescent="0.2">
      <c r="P322" s="95"/>
      <c r="R322"/>
      <c r="S322"/>
      <c r="T322"/>
      <c r="U322"/>
      <c r="V322"/>
      <c r="W322"/>
    </row>
    <row r="323" spans="16:23" s="1" customFormat="1" x14ac:dyDescent="0.2">
      <c r="P323" s="95"/>
      <c r="R323"/>
      <c r="S323"/>
      <c r="T323"/>
      <c r="U323"/>
      <c r="V323"/>
      <c r="W323"/>
    </row>
    <row r="324" spans="16:23" s="1" customFormat="1" x14ac:dyDescent="0.2">
      <c r="P324" s="95"/>
      <c r="R324"/>
      <c r="S324"/>
      <c r="T324"/>
      <c r="U324"/>
      <c r="V324"/>
      <c r="W324"/>
    </row>
    <row r="325" spans="16:23" s="1" customFormat="1" x14ac:dyDescent="0.2">
      <c r="P325" s="95"/>
      <c r="R325"/>
      <c r="S325"/>
      <c r="T325"/>
      <c r="U325"/>
      <c r="V325"/>
      <c r="W325"/>
    </row>
    <row r="326" spans="16:23" s="1" customFormat="1" x14ac:dyDescent="0.2">
      <c r="P326" s="95"/>
      <c r="R326"/>
      <c r="S326"/>
      <c r="T326"/>
      <c r="U326"/>
      <c r="V326"/>
      <c r="W326"/>
    </row>
    <row r="327" spans="16:23" s="1" customFormat="1" x14ac:dyDescent="0.2">
      <c r="P327" s="95"/>
      <c r="R327"/>
      <c r="S327"/>
      <c r="T327"/>
      <c r="U327"/>
      <c r="V327"/>
      <c r="W327"/>
    </row>
    <row r="328" spans="16:23" s="1" customFormat="1" x14ac:dyDescent="0.2">
      <c r="P328" s="95"/>
      <c r="R328"/>
      <c r="S328"/>
      <c r="T328"/>
      <c r="U328"/>
      <c r="V328"/>
      <c r="W328"/>
    </row>
    <row r="329" spans="16:23" s="1" customFormat="1" x14ac:dyDescent="0.2">
      <c r="P329" s="95"/>
      <c r="R329"/>
      <c r="S329"/>
      <c r="T329"/>
      <c r="U329"/>
      <c r="V329"/>
      <c r="W329"/>
    </row>
    <row r="330" spans="16:23" s="1" customFormat="1" x14ac:dyDescent="0.2">
      <c r="P330" s="95"/>
      <c r="R330"/>
      <c r="S330"/>
      <c r="T330"/>
      <c r="U330"/>
      <c r="V330"/>
      <c r="W330"/>
    </row>
    <row r="331" spans="16:23" s="1" customFormat="1" x14ac:dyDescent="0.2">
      <c r="P331" s="95"/>
      <c r="R331"/>
      <c r="S331"/>
      <c r="T331"/>
      <c r="U331"/>
      <c r="V331"/>
      <c r="W331"/>
    </row>
    <row r="332" spans="16:23" s="1" customFormat="1" x14ac:dyDescent="0.2">
      <c r="P332" s="95"/>
      <c r="R332"/>
      <c r="S332"/>
      <c r="T332"/>
      <c r="U332"/>
      <c r="V332"/>
      <c r="W332"/>
    </row>
    <row r="333" spans="16:23" s="1" customFormat="1" x14ac:dyDescent="0.2">
      <c r="P333" s="95"/>
      <c r="R333"/>
      <c r="S333"/>
      <c r="T333"/>
      <c r="U333"/>
      <c r="V333"/>
      <c r="W333"/>
    </row>
    <row r="334" spans="16:23" s="1" customFormat="1" x14ac:dyDescent="0.2">
      <c r="P334" s="95"/>
      <c r="R334"/>
      <c r="S334"/>
      <c r="T334"/>
      <c r="U334"/>
      <c r="V334"/>
      <c r="W334"/>
    </row>
    <row r="335" spans="16:23" s="1" customFormat="1" x14ac:dyDescent="0.2">
      <c r="P335" s="95"/>
      <c r="R335"/>
      <c r="S335"/>
      <c r="T335"/>
      <c r="U335"/>
      <c r="V335"/>
      <c r="W335"/>
    </row>
    <row r="336" spans="16:23" s="1" customFormat="1" x14ac:dyDescent="0.2">
      <c r="P336" s="95"/>
      <c r="R336"/>
      <c r="S336"/>
      <c r="T336"/>
      <c r="U336"/>
      <c r="V336"/>
      <c r="W336"/>
    </row>
    <row r="337" spans="16:23" s="1" customFormat="1" x14ac:dyDescent="0.2">
      <c r="P337" s="95"/>
      <c r="R337"/>
      <c r="S337"/>
      <c r="T337"/>
      <c r="U337"/>
      <c r="V337"/>
      <c r="W337"/>
    </row>
    <row r="338" spans="16:23" s="1" customFormat="1" x14ac:dyDescent="0.2">
      <c r="P338" s="95"/>
      <c r="R338"/>
      <c r="S338"/>
      <c r="T338"/>
      <c r="U338"/>
      <c r="V338"/>
      <c r="W338"/>
    </row>
    <row r="339" spans="16:23" s="1" customFormat="1" x14ac:dyDescent="0.2">
      <c r="P339" s="95"/>
      <c r="R339"/>
      <c r="S339"/>
      <c r="T339"/>
      <c r="U339"/>
      <c r="V339"/>
      <c r="W339"/>
    </row>
    <row r="340" spans="16:23" s="1" customFormat="1" x14ac:dyDescent="0.2">
      <c r="P340" s="95"/>
      <c r="R340"/>
      <c r="S340"/>
      <c r="T340"/>
      <c r="U340"/>
      <c r="V340"/>
      <c r="W340"/>
    </row>
    <row r="341" spans="16:23" s="1" customFormat="1" x14ac:dyDescent="0.2">
      <c r="P341" s="95"/>
      <c r="R341"/>
      <c r="S341"/>
      <c r="T341"/>
      <c r="U341"/>
      <c r="V341"/>
      <c r="W341"/>
    </row>
    <row r="342" spans="16:23" s="1" customFormat="1" x14ac:dyDescent="0.2">
      <c r="P342" s="95"/>
      <c r="R342"/>
      <c r="S342"/>
      <c r="T342"/>
      <c r="U342"/>
      <c r="V342"/>
      <c r="W342"/>
    </row>
    <row r="343" spans="16:23" s="1" customFormat="1" x14ac:dyDescent="0.2">
      <c r="P343" s="95"/>
      <c r="R343"/>
      <c r="S343"/>
      <c r="T343"/>
      <c r="U343"/>
      <c r="V343"/>
      <c r="W343"/>
    </row>
    <row r="344" spans="16:23" s="1" customFormat="1" x14ac:dyDescent="0.2">
      <c r="P344" s="95"/>
      <c r="R344"/>
      <c r="S344"/>
      <c r="T344"/>
      <c r="U344"/>
      <c r="V344"/>
      <c r="W344"/>
    </row>
    <row r="345" spans="16:23" s="1" customFormat="1" x14ac:dyDescent="0.2">
      <c r="P345" s="95"/>
      <c r="R345"/>
      <c r="S345"/>
      <c r="T345"/>
      <c r="U345"/>
      <c r="V345"/>
      <c r="W345"/>
    </row>
    <row r="346" spans="16:23" s="1" customFormat="1" x14ac:dyDescent="0.2">
      <c r="P346" s="95"/>
      <c r="R346"/>
      <c r="S346"/>
      <c r="T346"/>
      <c r="U346"/>
      <c r="V346"/>
      <c r="W346"/>
    </row>
    <row r="347" spans="16:23" s="1" customFormat="1" x14ac:dyDescent="0.2">
      <c r="P347" s="95"/>
      <c r="R347"/>
      <c r="S347"/>
      <c r="T347"/>
      <c r="U347"/>
      <c r="V347"/>
      <c r="W347"/>
    </row>
    <row r="348" spans="16:23" s="1" customFormat="1" x14ac:dyDescent="0.2">
      <c r="P348" s="95"/>
      <c r="R348"/>
      <c r="S348"/>
      <c r="T348"/>
      <c r="U348"/>
      <c r="V348"/>
      <c r="W348"/>
    </row>
    <row r="349" spans="16:23" s="1" customFormat="1" x14ac:dyDescent="0.2">
      <c r="P349" s="95"/>
      <c r="R349"/>
      <c r="S349"/>
      <c r="T349"/>
      <c r="U349"/>
      <c r="V349"/>
      <c r="W349"/>
    </row>
    <row r="350" spans="16:23" s="1" customFormat="1" x14ac:dyDescent="0.2">
      <c r="P350" s="95"/>
      <c r="R350"/>
      <c r="S350"/>
      <c r="T350"/>
      <c r="U350"/>
      <c r="V350"/>
      <c r="W350"/>
    </row>
    <row r="351" spans="16:23" s="1" customFormat="1" x14ac:dyDescent="0.2">
      <c r="P351" s="95"/>
      <c r="R351"/>
      <c r="S351"/>
      <c r="T351"/>
      <c r="U351"/>
      <c r="V351"/>
      <c r="W351"/>
    </row>
    <row r="352" spans="16:23" s="1" customFormat="1" x14ac:dyDescent="0.2">
      <c r="P352" s="95"/>
      <c r="R352"/>
      <c r="S352"/>
      <c r="T352"/>
      <c r="U352"/>
      <c r="V352"/>
      <c r="W352"/>
    </row>
    <row r="353" spans="16:23" s="1" customFormat="1" x14ac:dyDescent="0.2">
      <c r="P353" s="95"/>
      <c r="R353"/>
      <c r="S353"/>
      <c r="T353"/>
      <c r="U353"/>
      <c r="V353"/>
      <c r="W353"/>
    </row>
    <row r="354" spans="16:23" s="1" customFormat="1" x14ac:dyDescent="0.2">
      <c r="P354" s="95"/>
      <c r="R354"/>
      <c r="S354"/>
      <c r="T354"/>
      <c r="U354"/>
      <c r="V354"/>
      <c r="W354"/>
    </row>
    <row r="355" spans="16:23" s="1" customFormat="1" x14ac:dyDescent="0.2">
      <c r="P355" s="95"/>
      <c r="R355"/>
      <c r="S355"/>
      <c r="T355"/>
      <c r="U355"/>
      <c r="V355"/>
      <c r="W355"/>
    </row>
    <row r="356" spans="16:23" s="1" customFormat="1" x14ac:dyDescent="0.2">
      <c r="P356" s="95"/>
      <c r="R356"/>
      <c r="S356"/>
      <c r="T356"/>
      <c r="U356"/>
      <c r="V356"/>
      <c r="W356"/>
    </row>
    <row r="357" spans="16:23" s="1" customFormat="1" x14ac:dyDescent="0.2">
      <c r="P357" s="95"/>
      <c r="R357"/>
      <c r="S357"/>
      <c r="T357"/>
      <c r="U357"/>
      <c r="V357"/>
      <c r="W357"/>
    </row>
    <row r="358" spans="16:23" s="1" customFormat="1" x14ac:dyDescent="0.2">
      <c r="P358" s="95"/>
      <c r="R358"/>
      <c r="S358"/>
      <c r="T358"/>
      <c r="U358"/>
      <c r="V358"/>
      <c r="W358"/>
    </row>
    <row r="359" spans="16:23" s="1" customFormat="1" x14ac:dyDescent="0.2">
      <c r="P359" s="95"/>
      <c r="R359"/>
      <c r="S359"/>
      <c r="T359"/>
      <c r="U359"/>
      <c r="V359"/>
      <c r="W359"/>
    </row>
    <row r="360" spans="16:23" s="1" customFormat="1" x14ac:dyDescent="0.2">
      <c r="P360" s="95"/>
      <c r="R360"/>
      <c r="S360"/>
      <c r="T360"/>
      <c r="U360"/>
      <c r="V360"/>
      <c r="W360"/>
    </row>
    <row r="361" spans="16:23" s="1" customFormat="1" x14ac:dyDescent="0.2">
      <c r="P361" s="95"/>
      <c r="R361"/>
      <c r="S361"/>
      <c r="T361"/>
      <c r="U361"/>
      <c r="V361"/>
      <c r="W361"/>
    </row>
    <row r="362" spans="16:23" s="1" customFormat="1" x14ac:dyDescent="0.2">
      <c r="P362" s="95"/>
      <c r="R362"/>
      <c r="S362"/>
      <c r="T362"/>
      <c r="U362"/>
      <c r="V362"/>
      <c r="W362"/>
    </row>
    <row r="363" spans="16:23" s="1" customFormat="1" x14ac:dyDescent="0.2">
      <c r="P363" s="95"/>
      <c r="R363"/>
      <c r="S363"/>
      <c r="T363"/>
      <c r="U363"/>
      <c r="V363"/>
      <c r="W363"/>
    </row>
    <row r="364" spans="16:23" s="1" customFormat="1" x14ac:dyDescent="0.2">
      <c r="P364" s="95"/>
      <c r="R364"/>
      <c r="S364"/>
      <c r="T364"/>
      <c r="U364"/>
      <c r="V364"/>
      <c r="W364"/>
    </row>
    <row r="365" spans="16:23" s="1" customFormat="1" x14ac:dyDescent="0.2">
      <c r="P365" s="95"/>
      <c r="R365"/>
      <c r="S365"/>
      <c r="T365"/>
      <c r="U365"/>
      <c r="V365"/>
      <c r="W365"/>
    </row>
    <row r="366" spans="16:23" s="1" customFormat="1" x14ac:dyDescent="0.2">
      <c r="P366" s="95"/>
      <c r="R366"/>
      <c r="S366"/>
      <c r="T366"/>
      <c r="U366"/>
      <c r="V366"/>
      <c r="W366"/>
    </row>
    <row r="367" spans="16:23" s="1" customFormat="1" x14ac:dyDescent="0.2">
      <c r="P367" s="95"/>
      <c r="R367"/>
      <c r="S367"/>
      <c r="T367"/>
      <c r="U367"/>
      <c r="V367"/>
      <c r="W367"/>
    </row>
    <row r="368" spans="16:23" s="1" customFormat="1" x14ac:dyDescent="0.2">
      <c r="P368" s="95"/>
      <c r="R368"/>
      <c r="S368"/>
      <c r="T368"/>
      <c r="U368"/>
      <c r="V368"/>
      <c r="W368"/>
    </row>
    <row r="369" spans="16:23" s="1" customFormat="1" x14ac:dyDescent="0.2">
      <c r="P369" s="95"/>
      <c r="R369"/>
      <c r="S369"/>
      <c r="T369"/>
      <c r="U369"/>
      <c r="V369"/>
      <c r="W369"/>
    </row>
    <row r="370" spans="16:23" s="1" customFormat="1" x14ac:dyDescent="0.2">
      <c r="P370" s="95"/>
      <c r="R370"/>
      <c r="S370"/>
      <c r="T370"/>
      <c r="U370"/>
      <c r="V370"/>
      <c r="W370"/>
    </row>
    <row r="371" spans="16:23" s="1" customFormat="1" x14ac:dyDescent="0.2">
      <c r="P371" s="95"/>
      <c r="R371"/>
      <c r="S371"/>
      <c r="T371"/>
      <c r="U371"/>
      <c r="V371"/>
      <c r="W371"/>
    </row>
    <row r="372" spans="16:23" s="1" customFormat="1" x14ac:dyDescent="0.2">
      <c r="P372" s="95"/>
      <c r="R372"/>
      <c r="S372"/>
      <c r="T372"/>
      <c r="U372"/>
      <c r="V372"/>
      <c r="W372"/>
    </row>
    <row r="373" spans="16:23" s="1" customFormat="1" x14ac:dyDescent="0.2">
      <c r="P373" s="95"/>
      <c r="R373"/>
      <c r="S373"/>
      <c r="T373"/>
      <c r="U373"/>
      <c r="V373"/>
      <c r="W373"/>
    </row>
    <row r="374" spans="16:23" s="1" customFormat="1" x14ac:dyDescent="0.2">
      <c r="P374" s="95"/>
      <c r="R374"/>
      <c r="S374"/>
      <c r="T374"/>
      <c r="U374"/>
      <c r="V374"/>
      <c r="W374"/>
    </row>
    <row r="375" spans="16:23" s="1" customFormat="1" x14ac:dyDescent="0.2">
      <c r="P375" s="95"/>
      <c r="R375"/>
      <c r="S375"/>
      <c r="T375"/>
      <c r="U375"/>
      <c r="V375"/>
      <c r="W375"/>
    </row>
    <row r="376" spans="16:23" s="1" customFormat="1" x14ac:dyDescent="0.2">
      <c r="P376" s="95"/>
      <c r="R376"/>
      <c r="S376"/>
      <c r="T376"/>
      <c r="U376"/>
      <c r="V376"/>
      <c r="W376"/>
    </row>
    <row r="377" spans="16:23" s="1" customFormat="1" x14ac:dyDescent="0.2">
      <c r="P377" s="95"/>
      <c r="R377"/>
      <c r="S377"/>
      <c r="T377"/>
      <c r="U377"/>
      <c r="V377"/>
      <c r="W377"/>
    </row>
    <row r="378" spans="16:23" s="1" customFormat="1" x14ac:dyDescent="0.2">
      <c r="P378" s="95"/>
      <c r="R378"/>
      <c r="S378"/>
      <c r="T378"/>
      <c r="U378"/>
      <c r="V378"/>
      <c r="W378"/>
    </row>
    <row r="379" spans="16:23" s="1" customFormat="1" x14ac:dyDescent="0.2">
      <c r="P379" s="95"/>
      <c r="R379"/>
      <c r="S379"/>
      <c r="T379"/>
      <c r="U379"/>
      <c r="V379"/>
      <c r="W379"/>
    </row>
    <row r="380" spans="16:23" s="1" customFormat="1" x14ac:dyDescent="0.2">
      <c r="P380" s="95"/>
      <c r="R380"/>
      <c r="S380"/>
      <c r="T380"/>
      <c r="U380"/>
      <c r="V380"/>
      <c r="W380"/>
    </row>
    <row r="381" spans="16:23" s="1" customFormat="1" x14ac:dyDescent="0.2">
      <c r="P381" s="95"/>
      <c r="R381"/>
      <c r="S381"/>
      <c r="T381"/>
      <c r="U381"/>
      <c r="V381"/>
      <c r="W381"/>
    </row>
    <row r="382" spans="16:23" s="1" customFormat="1" x14ac:dyDescent="0.2">
      <c r="P382" s="95"/>
      <c r="R382"/>
      <c r="S382"/>
      <c r="T382"/>
      <c r="U382"/>
      <c r="V382"/>
      <c r="W382"/>
    </row>
    <row r="383" spans="16:23" s="1" customFormat="1" x14ac:dyDescent="0.2">
      <c r="P383" s="95"/>
      <c r="R383"/>
      <c r="S383"/>
      <c r="T383"/>
      <c r="U383"/>
      <c r="V383"/>
      <c r="W383"/>
    </row>
    <row r="384" spans="16:23" s="1" customFormat="1" x14ac:dyDescent="0.2">
      <c r="P384" s="95"/>
      <c r="R384"/>
      <c r="S384"/>
      <c r="T384"/>
      <c r="U384"/>
      <c r="V384"/>
      <c r="W384"/>
    </row>
    <row r="385" spans="16:23" s="1" customFormat="1" x14ac:dyDescent="0.2">
      <c r="P385" s="95"/>
      <c r="R385"/>
      <c r="S385"/>
      <c r="T385"/>
      <c r="U385"/>
      <c r="V385"/>
      <c r="W385"/>
    </row>
    <row r="386" spans="16:23" s="1" customFormat="1" x14ac:dyDescent="0.2">
      <c r="P386" s="95"/>
      <c r="R386"/>
      <c r="S386"/>
      <c r="T386"/>
      <c r="U386"/>
      <c r="V386"/>
      <c r="W386"/>
    </row>
    <row r="387" spans="16:23" s="1" customFormat="1" x14ac:dyDescent="0.2">
      <c r="P387" s="95"/>
      <c r="R387"/>
      <c r="S387"/>
      <c r="T387"/>
      <c r="U387"/>
      <c r="V387"/>
      <c r="W387"/>
    </row>
    <row r="388" spans="16:23" s="1" customFormat="1" x14ac:dyDescent="0.2">
      <c r="P388" s="95"/>
      <c r="R388"/>
      <c r="S388"/>
      <c r="T388"/>
      <c r="U388"/>
      <c r="V388"/>
      <c r="W388"/>
    </row>
    <row r="389" spans="16:23" s="1" customFormat="1" x14ac:dyDescent="0.2">
      <c r="P389" s="95"/>
      <c r="R389"/>
      <c r="S389"/>
      <c r="T389"/>
      <c r="U389"/>
      <c r="V389"/>
      <c r="W389"/>
    </row>
    <row r="390" spans="16:23" s="1" customFormat="1" x14ac:dyDescent="0.2">
      <c r="P390" s="95"/>
      <c r="R390"/>
      <c r="S390"/>
      <c r="T390"/>
      <c r="U390"/>
      <c r="V390"/>
      <c r="W390"/>
    </row>
    <row r="391" spans="16:23" s="1" customFormat="1" x14ac:dyDescent="0.2">
      <c r="P391" s="95"/>
      <c r="R391"/>
      <c r="S391"/>
      <c r="T391"/>
      <c r="U391"/>
      <c r="V391"/>
      <c r="W391"/>
    </row>
    <row r="392" spans="16:23" s="1" customFormat="1" x14ac:dyDescent="0.2">
      <c r="P392" s="95"/>
      <c r="R392"/>
      <c r="S392"/>
      <c r="T392"/>
      <c r="U392"/>
      <c r="V392"/>
      <c r="W392"/>
    </row>
    <row r="393" spans="16:23" s="1" customFormat="1" x14ac:dyDescent="0.2">
      <c r="P393" s="95"/>
      <c r="R393"/>
      <c r="S393"/>
      <c r="T393"/>
      <c r="U393"/>
      <c r="V393"/>
      <c r="W393"/>
    </row>
    <row r="394" spans="16:23" s="1" customFormat="1" x14ac:dyDescent="0.2">
      <c r="P394" s="95"/>
      <c r="R394"/>
      <c r="S394"/>
      <c r="T394"/>
      <c r="U394"/>
      <c r="V394"/>
      <c r="W394"/>
    </row>
    <row r="395" spans="16:23" s="1" customFormat="1" x14ac:dyDescent="0.2">
      <c r="P395" s="95"/>
      <c r="R395"/>
      <c r="S395"/>
      <c r="T395"/>
      <c r="U395"/>
      <c r="V395"/>
      <c r="W395"/>
    </row>
    <row r="396" spans="16:23" s="1" customFormat="1" x14ac:dyDescent="0.2">
      <c r="P396" s="95"/>
      <c r="R396"/>
      <c r="S396"/>
      <c r="T396"/>
      <c r="U396"/>
      <c r="V396"/>
      <c r="W396"/>
    </row>
    <row r="397" spans="16:23" s="1" customFormat="1" x14ac:dyDescent="0.2">
      <c r="P397" s="95"/>
      <c r="R397"/>
      <c r="S397"/>
      <c r="T397"/>
      <c r="U397"/>
      <c r="V397"/>
      <c r="W397"/>
    </row>
    <row r="398" spans="16:23" s="1" customFormat="1" x14ac:dyDescent="0.2">
      <c r="P398" s="95"/>
      <c r="R398"/>
      <c r="S398"/>
      <c r="T398"/>
      <c r="U398"/>
      <c r="V398"/>
      <c r="W398"/>
    </row>
    <row r="399" spans="16:23" s="1" customFormat="1" x14ac:dyDescent="0.2">
      <c r="P399" s="95"/>
      <c r="R399"/>
      <c r="S399"/>
      <c r="T399"/>
      <c r="U399"/>
      <c r="V399"/>
      <c r="W399"/>
    </row>
    <row r="400" spans="16:23" s="1" customFormat="1" x14ac:dyDescent="0.2">
      <c r="P400" s="95"/>
      <c r="R400"/>
      <c r="S400"/>
      <c r="T400"/>
      <c r="U400"/>
      <c r="V400"/>
      <c r="W400"/>
    </row>
    <row r="401" spans="16:23" s="1" customFormat="1" x14ac:dyDescent="0.2">
      <c r="P401" s="95"/>
      <c r="R401"/>
      <c r="S401"/>
      <c r="T401"/>
      <c r="U401"/>
      <c r="V401"/>
      <c r="W401"/>
    </row>
    <row r="402" spans="16:23" s="1" customFormat="1" x14ac:dyDescent="0.2">
      <c r="P402" s="95"/>
      <c r="R402"/>
      <c r="S402"/>
      <c r="T402"/>
      <c r="U402"/>
      <c r="V402"/>
      <c r="W402"/>
    </row>
    <row r="403" spans="16:23" s="1" customFormat="1" x14ac:dyDescent="0.2">
      <c r="P403" s="95"/>
      <c r="R403"/>
      <c r="S403"/>
      <c r="T403"/>
      <c r="U403"/>
      <c r="V403"/>
      <c r="W403"/>
    </row>
    <row r="404" spans="16:23" s="1" customFormat="1" x14ac:dyDescent="0.2">
      <c r="P404" s="95"/>
      <c r="R404"/>
      <c r="S404"/>
      <c r="T404"/>
      <c r="U404"/>
      <c r="V404"/>
      <c r="W404"/>
    </row>
    <row r="405" spans="16:23" s="1" customFormat="1" x14ac:dyDescent="0.2">
      <c r="P405" s="95"/>
      <c r="R405"/>
      <c r="S405"/>
      <c r="T405"/>
      <c r="U405"/>
      <c r="V405"/>
      <c r="W405"/>
    </row>
    <row r="406" spans="16:23" s="1" customFormat="1" x14ac:dyDescent="0.2">
      <c r="P406" s="95"/>
      <c r="R406"/>
      <c r="S406"/>
      <c r="T406"/>
      <c r="U406"/>
      <c r="V406"/>
      <c r="W406"/>
    </row>
    <row r="407" spans="16:23" s="1" customFormat="1" x14ac:dyDescent="0.2">
      <c r="P407" s="95"/>
      <c r="R407"/>
      <c r="S407"/>
      <c r="T407"/>
      <c r="U407"/>
      <c r="V407"/>
      <c r="W407"/>
    </row>
    <row r="408" spans="16:23" s="1" customFormat="1" x14ac:dyDescent="0.2">
      <c r="P408" s="95"/>
      <c r="R408"/>
      <c r="S408"/>
      <c r="T408"/>
      <c r="U408"/>
      <c r="V408"/>
      <c r="W408"/>
    </row>
    <row r="409" spans="16:23" s="1" customFormat="1" x14ac:dyDescent="0.2">
      <c r="P409" s="95"/>
      <c r="R409"/>
      <c r="S409"/>
      <c r="T409"/>
      <c r="U409"/>
      <c r="V409"/>
      <c r="W409"/>
    </row>
    <row r="410" spans="16:23" s="1" customFormat="1" x14ac:dyDescent="0.2">
      <c r="P410" s="95"/>
      <c r="R410"/>
      <c r="S410"/>
      <c r="T410"/>
      <c r="U410"/>
      <c r="V410"/>
      <c r="W410"/>
    </row>
    <row r="411" spans="16:23" s="1" customFormat="1" x14ac:dyDescent="0.2">
      <c r="P411" s="95"/>
      <c r="R411"/>
      <c r="S411"/>
      <c r="T411"/>
      <c r="U411"/>
      <c r="V411"/>
      <c r="W411"/>
    </row>
    <row r="412" spans="16:23" s="1" customFormat="1" x14ac:dyDescent="0.2">
      <c r="P412" s="95"/>
      <c r="R412"/>
      <c r="S412"/>
      <c r="T412"/>
      <c r="U412"/>
      <c r="V412"/>
      <c r="W412"/>
    </row>
    <row r="413" spans="16:23" s="1" customFormat="1" x14ac:dyDescent="0.2">
      <c r="P413" s="95"/>
      <c r="R413"/>
      <c r="S413"/>
      <c r="T413"/>
      <c r="U413"/>
      <c r="V413"/>
      <c r="W413"/>
    </row>
    <row r="414" spans="16:23" s="1" customFormat="1" x14ac:dyDescent="0.2">
      <c r="P414" s="95"/>
      <c r="R414"/>
      <c r="S414"/>
      <c r="T414"/>
      <c r="U414"/>
      <c r="V414"/>
      <c r="W414"/>
    </row>
    <row r="415" spans="16:23" s="1" customFormat="1" x14ac:dyDescent="0.2">
      <c r="P415" s="95"/>
      <c r="R415"/>
      <c r="S415"/>
      <c r="T415"/>
      <c r="U415"/>
      <c r="V415"/>
      <c r="W415"/>
    </row>
    <row r="416" spans="16:23" s="1" customFormat="1" x14ac:dyDescent="0.2">
      <c r="P416" s="95"/>
      <c r="R416"/>
      <c r="S416"/>
      <c r="T416"/>
      <c r="U416"/>
      <c r="V416"/>
      <c r="W416"/>
    </row>
    <row r="417" spans="16:23" s="1" customFormat="1" x14ac:dyDescent="0.2">
      <c r="P417" s="95"/>
      <c r="R417"/>
      <c r="S417"/>
      <c r="T417"/>
      <c r="U417"/>
      <c r="V417"/>
      <c r="W417"/>
    </row>
    <row r="418" spans="16:23" s="1" customFormat="1" x14ac:dyDescent="0.2">
      <c r="P418" s="95"/>
      <c r="R418"/>
      <c r="S418"/>
      <c r="T418"/>
      <c r="U418"/>
      <c r="V418"/>
      <c r="W418"/>
    </row>
    <row r="419" spans="16:23" s="1" customFormat="1" x14ac:dyDescent="0.2">
      <c r="P419" s="95"/>
      <c r="R419"/>
      <c r="S419"/>
      <c r="T419"/>
      <c r="U419"/>
      <c r="V419"/>
      <c r="W419"/>
    </row>
    <row r="420" spans="16:23" s="1" customFormat="1" x14ac:dyDescent="0.2">
      <c r="P420" s="95"/>
      <c r="R420"/>
      <c r="S420"/>
      <c r="T420"/>
      <c r="U420"/>
      <c r="V420"/>
      <c r="W420"/>
    </row>
    <row r="421" spans="16:23" s="1" customFormat="1" x14ac:dyDescent="0.2">
      <c r="P421" s="95"/>
      <c r="R421"/>
      <c r="S421"/>
      <c r="T421"/>
      <c r="U421"/>
      <c r="V421"/>
      <c r="W421"/>
    </row>
    <row r="422" spans="16:23" s="1" customFormat="1" x14ac:dyDescent="0.2">
      <c r="P422" s="95"/>
      <c r="R422"/>
      <c r="S422"/>
      <c r="T422"/>
      <c r="U422"/>
      <c r="V422"/>
      <c r="W422"/>
    </row>
    <row r="423" spans="16:23" s="1" customFormat="1" x14ac:dyDescent="0.2">
      <c r="P423" s="95"/>
      <c r="R423"/>
      <c r="S423"/>
      <c r="T423"/>
      <c r="U423"/>
      <c r="V423"/>
      <c r="W423"/>
    </row>
    <row r="424" spans="16:23" s="1" customFormat="1" x14ac:dyDescent="0.2">
      <c r="P424" s="95"/>
      <c r="R424"/>
      <c r="S424"/>
      <c r="T424"/>
      <c r="U424"/>
      <c r="V424"/>
      <c r="W424"/>
    </row>
    <row r="425" spans="16:23" s="1" customFormat="1" x14ac:dyDescent="0.2">
      <c r="P425" s="95"/>
      <c r="R425"/>
      <c r="S425"/>
      <c r="T425"/>
      <c r="U425"/>
      <c r="V425"/>
      <c r="W425"/>
    </row>
    <row r="426" spans="16:23" s="1" customFormat="1" x14ac:dyDescent="0.2">
      <c r="P426" s="95"/>
      <c r="R426"/>
      <c r="S426"/>
      <c r="T426"/>
      <c r="U426"/>
      <c r="V426"/>
      <c r="W426"/>
    </row>
    <row r="427" spans="16:23" s="1" customFormat="1" x14ac:dyDescent="0.2">
      <c r="P427" s="95"/>
      <c r="R427"/>
      <c r="S427"/>
      <c r="T427"/>
      <c r="U427"/>
      <c r="V427"/>
      <c r="W427"/>
    </row>
    <row r="428" spans="16:23" s="1" customFormat="1" x14ac:dyDescent="0.2">
      <c r="P428" s="95"/>
      <c r="R428"/>
      <c r="S428"/>
      <c r="T428"/>
      <c r="U428"/>
      <c r="V428"/>
      <c r="W428"/>
    </row>
    <row r="429" spans="16:23" s="1" customFormat="1" x14ac:dyDescent="0.2">
      <c r="P429" s="95"/>
      <c r="R429"/>
      <c r="S429"/>
      <c r="T429"/>
      <c r="U429"/>
      <c r="V429"/>
      <c r="W429"/>
    </row>
    <row r="430" spans="16:23" s="1" customFormat="1" x14ac:dyDescent="0.2">
      <c r="P430" s="95"/>
      <c r="R430"/>
      <c r="S430"/>
      <c r="T430"/>
      <c r="U430"/>
      <c r="V430"/>
      <c r="W430"/>
    </row>
    <row r="431" spans="16:23" s="1" customFormat="1" x14ac:dyDescent="0.2">
      <c r="P431" s="95"/>
      <c r="R431"/>
      <c r="S431"/>
      <c r="T431"/>
      <c r="U431"/>
      <c r="V431"/>
      <c r="W431"/>
    </row>
    <row r="432" spans="16:23" s="1" customFormat="1" x14ac:dyDescent="0.2">
      <c r="P432" s="95"/>
      <c r="R432"/>
      <c r="S432"/>
      <c r="T432"/>
      <c r="U432"/>
      <c r="V432"/>
      <c r="W432"/>
    </row>
    <row r="433" spans="16:23" s="1" customFormat="1" x14ac:dyDescent="0.2">
      <c r="P433" s="95"/>
      <c r="R433"/>
      <c r="S433"/>
      <c r="T433"/>
      <c r="U433"/>
      <c r="V433"/>
      <c r="W433"/>
    </row>
    <row r="434" spans="16:23" s="1" customFormat="1" x14ac:dyDescent="0.2">
      <c r="P434" s="95"/>
      <c r="R434"/>
      <c r="S434"/>
      <c r="T434"/>
      <c r="U434"/>
      <c r="V434"/>
      <c r="W434"/>
    </row>
    <row r="435" spans="16:23" s="1" customFormat="1" x14ac:dyDescent="0.2">
      <c r="P435" s="95"/>
      <c r="R435"/>
      <c r="S435"/>
      <c r="T435"/>
      <c r="U435"/>
      <c r="V435"/>
      <c r="W435"/>
    </row>
    <row r="436" spans="16:23" s="1" customFormat="1" x14ac:dyDescent="0.2">
      <c r="P436" s="95"/>
      <c r="R436"/>
      <c r="S436"/>
      <c r="T436"/>
      <c r="U436"/>
      <c r="V436"/>
      <c r="W436"/>
    </row>
    <row r="437" spans="16:23" s="1" customFormat="1" x14ac:dyDescent="0.2">
      <c r="P437" s="95"/>
      <c r="R437"/>
      <c r="S437"/>
      <c r="T437"/>
      <c r="U437"/>
      <c r="V437"/>
      <c r="W437"/>
    </row>
    <row r="438" spans="16:23" s="1" customFormat="1" x14ac:dyDescent="0.2">
      <c r="P438" s="95"/>
      <c r="R438"/>
      <c r="S438"/>
      <c r="T438"/>
      <c r="U438"/>
      <c r="V438"/>
      <c r="W438"/>
    </row>
    <row r="439" spans="16:23" s="1" customFormat="1" x14ac:dyDescent="0.2">
      <c r="P439" s="95"/>
      <c r="R439"/>
      <c r="S439"/>
      <c r="T439"/>
      <c r="U439"/>
      <c r="V439"/>
      <c r="W439"/>
    </row>
    <row r="440" spans="16:23" s="1" customFormat="1" x14ac:dyDescent="0.2">
      <c r="P440" s="95"/>
      <c r="R440"/>
      <c r="S440"/>
      <c r="T440"/>
      <c r="U440"/>
      <c r="V440"/>
      <c r="W440"/>
    </row>
    <row r="441" spans="16:23" s="1" customFormat="1" x14ac:dyDescent="0.2">
      <c r="P441" s="95"/>
      <c r="R441"/>
      <c r="S441"/>
      <c r="T441"/>
      <c r="U441"/>
      <c r="V441"/>
      <c r="W441"/>
    </row>
    <row r="442" spans="16:23" s="1" customFormat="1" x14ac:dyDescent="0.2">
      <c r="P442" s="95"/>
      <c r="R442"/>
      <c r="S442"/>
      <c r="T442"/>
      <c r="U442"/>
      <c r="V442"/>
      <c r="W442"/>
    </row>
    <row r="443" spans="16:23" s="1" customFormat="1" x14ac:dyDescent="0.2">
      <c r="P443" s="95"/>
      <c r="R443"/>
      <c r="S443"/>
      <c r="T443"/>
      <c r="U443"/>
      <c r="V443"/>
      <c r="W443"/>
    </row>
    <row r="444" spans="16:23" s="1" customFormat="1" x14ac:dyDescent="0.2">
      <c r="P444" s="95"/>
      <c r="R444"/>
      <c r="S444"/>
      <c r="T444"/>
      <c r="U444"/>
      <c r="V444"/>
      <c r="W444"/>
    </row>
    <row r="445" spans="16:23" s="1" customFormat="1" x14ac:dyDescent="0.2">
      <c r="P445" s="95"/>
      <c r="R445"/>
      <c r="S445"/>
      <c r="T445"/>
      <c r="U445"/>
      <c r="V445"/>
      <c r="W445"/>
    </row>
    <row r="446" spans="16:23" s="1" customFormat="1" x14ac:dyDescent="0.2">
      <c r="P446" s="95"/>
      <c r="R446"/>
      <c r="S446"/>
      <c r="T446"/>
      <c r="U446"/>
      <c r="V446"/>
      <c r="W446"/>
    </row>
    <row r="447" spans="16:23" s="1" customFormat="1" x14ac:dyDescent="0.2">
      <c r="P447" s="95"/>
      <c r="R447"/>
      <c r="S447"/>
      <c r="T447"/>
      <c r="U447"/>
      <c r="V447"/>
      <c r="W447"/>
    </row>
    <row r="448" spans="16:23" s="1" customFormat="1" x14ac:dyDescent="0.2">
      <c r="P448" s="95"/>
      <c r="R448"/>
      <c r="S448"/>
      <c r="T448"/>
      <c r="U448"/>
      <c r="V448"/>
      <c r="W448"/>
    </row>
    <row r="449" spans="16:23" s="1" customFormat="1" x14ac:dyDescent="0.2">
      <c r="P449" s="95"/>
      <c r="R449"/>
      <c r="S449"/>
      <c r="T449"/>
      <c r="U449"/>
      <c r="V449"/>
      <c r="W449"/>
    </row>
    <row r="450" spans="16:23" s="1" customFormat="1" x14ac:dyDescent="0.2">
      <c r="P450" s="95"/>
      <c r="R450"/>
      <c r="S450"/>
      <c r="T450"/>
      <c r="U450"/>
      <c r="V450"/>
      <c r="W450"/>
    </row>
    <row r="451" spans="16:23" s="1" customFormat="1" x14ac:dyDescent="0.2">
      <c r="P451" s="95"/>
      <c r="R451"/>
      <c r="S451"/>
      <c r="T451"/>
      <c r="U451"/>
      <c r="V451"/>
      <c r="W451"/>
    </row>
    <row r="452" spans="16:23" s="1" customFormat="1" x14ac:dyDescent="0.2">
      <c r="P452" s="95"/>
      <c r="R452"/>
      <c r="S452"/>
      <c r="T452"/>
      <c r="U452"/>
      <c r="V452"/>
      <c r="W452"/>
    </row>
    <row r="453" spans="16:23" s="1" customFormat="1" x14ac:dyDescent="0.2">
      <c r="P453" s="95"/>
      <c r="R453"/>
      <c r="S453"/>
      <c r="T453"/>
      <c r="U453"/>
      <c r="V453"/>
      <c r="W453"/>
    </row>
    <row r="454" spans="16:23" s="1" customFormat="1" x14ac:dyDescent="0.2">
      <c r="P454" s="95"/>
      <c r="R454"/>
      <c r="S454"/>
      <c r="T454"/>
      <c r="U454"/>
      <c r="V454"/>
      <c r="W454"/>
    </row>
    <row r="455" spans="16:23" s="1" customFormat="1" x14ac:dyDescent="0.2">
      <c r="P455" s="95"/>
      <c r="R455"/>
      <c r="S455"/>
      <c r="T455"/>
      <c r="U455"/>
      <c r="V455"/>
      <c r="W455"/>
    </row>
    <row r="456" spans="16:23" s="1" customFormat="1" x14ac:dyDescent="0.2">
      <c r="P456" s="95"/>
      <c r="R456"/>
      <c r="S456"/>
      <c r="T456"/>
      <c r="U456"/>
      <c r="V456"/>
      <c r="W456"/>
    </row>
    <row r="457" spans="16:23" s="1" customFormat="1" x14ac:dyDescent="0.2">
      <c r="P457" s="95"/>
      <c r="R457"/>
      <c r="S457"/>
      <c r="T457"/>
      <c r="U457"/>
      <c r="V457"/>
      <c r="W457"/>
    </row>
    <row r="458" spans="16:23" s="1" customFormat="1" x14ac:dyDescent="0.2">
      <c r="P458" s="95"/>
      <c r="R458"/>
      <c r="S458"/>
      <c r="T458"/>
      <c r="U458"/>
      <c r="V458"/>
      <c r="W458"/>
    </row>
    <row r="459" spans="16:23" s="1" customFormat="1" x14ac:dyDescent="0.2">
      <c r="P459" s="95"/>
      <c r="R459"/>
      <c r="S459"/>
      <c r="T459"/>
      <c r="U459"/>
      <c r="V459"/>
      <c r="W459"/>
    </row>
    <row r="460" spans="16:23" s="1" customFormat="1" x14ac:dyDescent="0.2">
      <c r="P460" s="95"/>
      <c r="R460"/>
      <c r="S460"/>
      <c r="T460"/>
      <c r="U460"/>
      <c r="V460"/>
      <c r="W460"/>
    </row>
    <row r="461" spans="16:23" s="1" customFormat="1" x14ac:dyDescent="0.2">
      <c r="P461" s="95"/>
      <c r="R461"/>
      <c r="S461"/>
      <c r="T461"/>
      <c r="U461"/>
      <c r="V461"/>
      <c r="W461"/>
    </row>
    <row r="462" spans="16:23" s="1" customFormat="1" x14ac:dyDescent="0.2">
      <c r="P462" s="95"/>
      <c r="R462"/>
      <c r="S462"/>
      <c r="T462"/>
      <c r="U462"/>
      <c r="V462"/>
      <c r="W462"/>
    </row>
    <row r="463" spans="16:23" s="1" customFormat="1" x14ac:dyDescent="0.2">
      <c r="P463" s="95"/>
      <c r="R463"/>
      <c r="S463"/>
      <c r="T463"/>
      <c r="U463"/>
      <c r="V463"/>
      <c r="W463"/>
    </row>
    <row r="464" spans="16:23" s="1" customFormat="1" x14ac:dyDescent="0.2">
      <c r="P464" s="95"/>
      <c r="R464"/>
      <c r="S464"/>
      <c r="T464"/>
      <c r="U464"/>
      <c r="V464"/>
      <c r="W464"/>
    </row>
    <row r="465" spans="16:23" s="1" customFormat="1" x14ac:dyDescent="0.2">
      <c r="P465" s="95"/>
      <c r="R465"/>
      <c r="S465"/>
      <c r="T465"/>
      <c r="U465"/>
      <c r="V465"/>
      <c r="W465"/>
    </row>
    <row r="466" spans="16:23" s="1" customFormat="1" x14ac:dyDescent="0.2">
      <c r="P466" s="95"/>
      <c r="R466"/>
      <c r="S466"/>
      <c r="T466"/>
      <c r="U466"/>
      <c r="V466"/>
      <c r="W466"/>
    </row>
    <row r="467" spans="16:23" s="1" customFormat="1" x14ac:dyDescent="0.2">
      <c r="P467" s="95"/>
      <c r="R467"/>
      <c r="S467"/>
      <c r="T467"/>
      <c r="U467"/>
      <c r="V467"/>
      <c r="W467"/>
    </row>
    <row r="468" spans="16:23" s="1" customFormat="1" x14ac:dyDescent="0.2">
      <c r="P468" s="95"/>
      <c r="R468"/>
      <c r="S468"/>
      <c r="T468"/>
      <c r="U468"/>
      <c r="V468"/>
      <c r="W468"/>
    </row>
    <row r="469" spans="16:23" s="1" customFormat="1" x14ac:dyDescent="0.2">
      <c r="P469" s="95"/>
      <c r="R469"/>
      <c r="S469"/>
      <c r="T469"/>
      <c r="U469"/>
      <c r="V469"/>
      <c r="W469"/>
    </row>
    <row r="470" spans="16:23" s="1" customFormat="1" x14ac:dyDescent="0.2">
      <c r="P470" s="95"/>
      <c r="R470"/>
      <c r="S470"/>
      <c r="T470"/>
      <c r="U470"/>
      <c r="V470"/>
      <c r="W470"/>
    </row>
    <row r="471" spans="16:23" s="1" customFormat="1" x14ac:dyDescent="0.2">
      <c r="P471" s="95"/>
      <c r="R471"/>
      <c r="S471"/>
      <c r="T471"/>
      <c r="U471"/>
      <c r="V471"/>
      <c r="W471"/>
    </row>
    <row r="472" spans="16:23" s="1" customFormat="1" x14ac:dyDescent="0.2">
      <c r="P472" s="95"/>
      <c r="R472"/>
      <c r="S472"/>
      <c r="T472"/>
      <c r="U472"/>
      <c r="V472"/>
      <c r="W472"/>
    </row>
    <row r="473" spans="16:23" s="1" customFormat="1" x14ac:dyDescent="0.2">
      <c r="P473" s="95"/>
      <c r="R473"/>
      <c r="S473"/>
      <c r="T473"/>
      <c r="U473"/>
      <c r="V473"/>
      <c r="W473"/>
    </row>
    <row r="474" spans="16:23" s="1" customFormat="1" x14ac:dyDescent="0.2">
      <c r="P474" s="95"/>
      <c r="R474"/>
      <c r="S474"/>
      <c r="T474"/>
      <c r="U474"/>
      <c r="V474"/>
      <c r="W474"/>
    </row>
    <row r="475" spans="16:23" s="1" customFormat="1" x14ac:dyDescent="0.2">
      <c r="P475" s="95"/>
      <c r="R475"/>
      <c r="S475"/>
      <c r="T475"/>
      <c r="U475"/>
      <c r="V475"/>
      <c r="W475"/>
    </row>
    <row r="476" spans="16:23" s="1" customFormat="1" x14ac:dyDescent="0.2">
      <c r="P476" s="95"/>
      <c r="R476"/>
      <c r="S476"/>
      <c r="T476"/>
      <c r="U476"/>
      <c r="V476"/>
      <c r="W476"/>
    </row>
    <row r="477" spans="16:23" s="1" customFormat="1" x14ac:dyDescent="0.2">
      <c r="P477" s="95"/>
      <c r="R477"/>
      <c r="S477"/>
      <c r="T477"/>
      <c r="U477"/>
      <c r="V477"/>
      <c r="W477"/>
    </row>
    <row r="478" spans="16:23" s="1" customFormat="1" x14ac:dyDescent="0.2">
      <c r="P478" s="95"/>
      <c r="R478"/>
      <c r="S478"/>
      <c r="T478"/>
      <c r="U478"/>
      <c r="V478"/>
      <c r="W478"/>
    </row>
    <row r="479" spans="16:23" s="1" customFormat="1" x14ac:dyDescent="0.2">
      <c r="P479" s="95"/>
      <c r="R479"/>
      <c r="S479"/>
      <c r="T479"/>
      <c r="U479"/>
      <c r="V479"/>
      <c r="W479"/>
    </row>
    <row r="480" spans="16:23" s="1" customFormat="1" x14ac:dyDescent="0.2">
      <c r="P480" s="95"/>
      <c r="R480"/>
      <c r="S480"/>
      <c r="T480"/>
      <c r="U480"/>
      <c r="V480"/>
      <c r="W480"/>
    </row>
    <row r="481" spans="16:23" s="1" customFormat="1" x14ac:dyDescent="0.2">
      <c r="P481" s="95"/>
      <c r="R481"/>
      <c r="S481"/>
      <c r="T481"/>
      <c r="U481"/>
      <c r="V481"/>
      <c r="W481"/>
    </row>
    <row r="482" spans="16:23" s="1" customFormat="1" x14ac:dyDescent="0.2">
      <c r="P482" s="95"/>
      <c r="R482"/>
      <c r="S482"/>
      <c r="T482"/>
      <c r="U482"/>
      <c r="V482"/>
      <c r="W482"/>
    </row>
    <row r="483" spans="16:23" s="1" customFormat="1" x14ac:dyDescent="0.2">
      <c r="P483" s="95"/>
      <c r="R483"/>
      <c r="S483"/>
      <c r="T483"/>
      <c r="U483"/>
      <c r="V483"/>
      <c r="W483"/>
    </row>
    <row r="484" spans="16:23" s="1" customFormat="1" x14ac:dyDescent="0.2">
      <c r="P484" s="95"/>
      <c r="R484"/>
      <c r="S484"/>
      <c r="T484"/>
      <c r="U484"/>
      <c r="V484"/>
      <c r="W484"/>
    </row>
    <row r="485" spans="16:23" s="1" customFormat="1" x14ac:dyDescent="0.2">
      <c r="P485" s="95"/>
      <c r="R485"/>
      <c r="S485"/>
      <c r="T485"/>
      <c r="U485"/>
      <c r="V485"/>
      <c r="W485"/>
    </row>
    <row r="486" spans="16:23" s="1" customFormat="1" x14ac:dyDescent="0.2">
      <c r="P486" s="95"/>
      <c r="R486"/>
      <c r="S486"/>
      <c r="T486"/>
      <c r="U486"/>
      <c r="V486"/>
      <c r="W486"/>
    </row>
    <row r="487" spans="16:23" s="1" customFormat="1" x14ac:dyDescent="0.2">
      <c r="P487" s="95"/>
      <c r="R487"/>
      <c r="S487"/>
      <c r="T487"/>
      <c r="U487"/>
      <c r="V487"/>
      <c r="W487"/>
    </row>
    <row r="488" spans="16:23" s="1" customFormat="1" x14ac:dyDescent="0.2">
      <c r="P488" s="95"/>
      <c r="R488"/>
      <c r="S488"/>
      <c r="T488"/>
      <c r="U488"/>
      <c r="V488"/>
      <c r="W488"/>
    </row>
    <row r="489" spans="16:23" s="1" customFormat="1" x14ac:dyDescent="0.2">
      <c r="P489" s="95"/>
      <c r="R489"/>
      <c r="S489"/>
      <c r="T489"/>
      <c r="U489"/>
      <c r="V489"/>
      <c r="W489"/>
    </row>
    <row r="490" spans="16:23" s="1" customFormat="1" x14ac:dyDescent="0.2">
      <c r="P490" s="95"/>
      <c r="R490"/>
      <c r="S490"/>
      <c r="T490"/>
      <c r="U490"/>
      <c r="V490"/>
      <c r="W490"/>
    </row>
    <row r="491" spans="16:23" s="1" customFormat="1" x14ac:dyDescent="0.2">
      <c r="P491" s="95"/>
      <c r="R491"/>
      <c r="S491"/>
      <c r="T491"/>
      <c r="U491"/>
      <c r="V491"/>
      <c r="W491"/>
    </row>
    <row r="492" spans="16:23" s="1" customFormat="1" x14ac:dyDescent="0.2">
      <c r="P492" s="95"/>
      <c r="R492"/>
      <c r="S492"/>
      <c r="T492"/>
      <c r="U492"/>
      <c r="V492"/>
      <c r="W492"/>
    </row>
    <row r="493" spans="16:23" s="1" customFormat="1" x14ac:dyDescent="0.2">
      <c r="P493" s="95"/>
      <c r="R493"/>
      <c r="S493"/>
      <c r="T493"/>
      <c r="U493"/>
      <c r="V493"/>
      <c r="W493"/>
    </row>
    <row r="494" spans="16:23" s="1" customFormat="1" x14ac:dyDescent="0.2">
      <c r="P494" s="95"/>
      <c r="R494"/>
      <c r="S494"/>
      <c r="T494"/>
      <c r="U494"/>
      <c r="V494"/>
      <c r="W494"/>
    </row>
    <row r="495" spans="16:23" s="1" customFormat="1" x14ac:dyDescent="0.2">
      <c r="P495" s="95"/>
      <c r="R495"/>
      <c r="S495"/>
      <c r="T495"/>
      <c r="U495"/>
      <c r="V495"/>
      <c r="W495"/>
    </row>
    <row r="496" spans="16:23" s="1" customFormat="1" x14ac:dyDescent="0.2">
      <c r="P496" s="95"/>
      <c r="R496"/>
      <c r="S496"/>
      <c r="T496"/>
      <c r="U496"/>
      <c r="V496"/>
      <c r="W496"/>
    </row>
    <row r="497" spans="16:23" s="1" customFormat="1" x14ac:dyDescent="0.2">
      <c r="P497" s="95"/>
      <c r="R497"/>
      <c r="S497"/>
      <c r="T497"/>
      <c r="U497"/>
      <c r="V497"/>
      <c r="W497"/>
    </row>
    <row r="498" spans="16:23" s="1" customFormat="1" x14ac:dyDescent="0.2">
      <c r="P498" s="95"/>
      <c r="R498"/>
      <c r="S498"/>
      <c r="T498"/>
      <c r="U498"/>
      <c r="V498"/>
      <c r="W498"/>
    </row>
    <row r="499" spans="16:23" s="1" customFormat="1" x14ac:dyDescent="0.2">
      <c r="P499" s="95"/>
      <c r="R499"/>
      <c r="S499"/>
      <c r="T499"/>
      <c r="U499"/>
      <c r="V499"/>
      <c r="W499"/>
    </row>
    <row r="500" spans="16:23" s="1" customFormat="1" x14ac:dyDescent="0.2">
      <c r="P500" s="95"/>
      <c r="R500"/>
      <c r="S500"/>
      <c r="T500"/>
      <c r="U500"/>
      <c r="V500"/>
      <c r="W500"/>
    </row>
    <row r="501" spans="16:23" s="1" customFormat="1" x14ac:dyDescent="0.2">
      <c r="P501" s="95"/>
      <c r="R501"/>
      <c r="S501"/>
      <c r="T501"/>
      <c r="U501"/>
      <c r="V501"/>
      <c r="W501"/>
    </row>
    <row r="502" spans="16:23" s="1" customFormat="1" x14ac:dyDescent="0.2">
      <c r="P502" s="95"/>
      <c r="R502"/>
      <c r="S502"/>
      <c r="T502"/>
      <c r="U502"/>
      <c r="V502"/>
      <c r="W502"/>
    </row>
    <row r="503" spans="16:23" s="1" customFormat="1" x14ac:dyDescent="0.2">
      <c r="P503" s="95"/>
      <c r="R503"/>
      <c r="S503"/>
      <c r="T503"/>
      <c r="U503"/>
      <c r="V503"/>
      <c r="W503"/>
    </row>
    <row r="504" spans="16:23" s="1" customFormat="1" x14ac:dyDescent="0.2">
      <c r="P504" s="95"/>
      <c r="R504"/>
      <c r="S504"/>
      <c r="T504"/>
      <c r="U504"/>
      <c r="V504"/>
      <c r="W504"/>
    </row>
    <row r="505" spans="16:23" s="1" customFormat="1" x14ac:dyDescent="0.2">
      <c r="P505" s="95"/>
      <c r="R505"/>
      <c r="S505"/>
      <c r="T505"/>
      <c r="U505"/>
      <c r="V505"/>
      <c r="W505"/>
    </row>
    <row r="506" spans="16:23" s="1" customFormat="1" x14ac:dyDescent="0.2">
      <c r="P506" s="95"/>
      <c r="R506"/>
      <c r="S506"/>
      <c r="T506"/>
      <c r="U506"/>
      <c r="V506"/>
      <c r="W506"/>
    </row>
    <row r="507" spans="16:23" s="1" customFormat="1" x14ac:dyDescent="0.2">
      <c r="P507" s="95"/>
      <c r="R507"/>
      <c r="S507"/>
      <c r="T507"/>
      <c r="U507"/>
      <c r="V507"/>
      <c r="W507"/>
    </row>
    <row r="508" spans="16:23" s="1" customFormat="1" x14ac:dyDescent="0.2">
      <c r="P508" s="95"/>
      <c r="R508"/>
      <c r="S508"/>
      <c r="T508"/>
      <c r="U508"/>
      <c r="V508"/>
      <c r="W508"/>
    </row>
    <row r="509" spans="16:23" s="1" customFormat="1" x14ac:dyDescent="0.2">
      <c r="P509" s="95"/>
      <c r="R509"/>
      <c r="S509"/>
      <c r="T509"/>
      <c r="U509"/>
      <c r="V509"/>
      <c r="W509"/>
    </row>
    <row r="510" spans="16:23" s="1" customFormat="1" x14ac:dyDescent="0.2">
      <c r="P510" s="95"/>
      <c r="R510"/>
      <c r="S510"/>
      <c r="T510"/>
      <c r="U510"/>
      <c r="V510"/>
      <c r="W510"/>
    </row>
    <row r="511" spans="16:23" s="1" customFormat="1" x14ac:dyDescent="0.2">
      <c r="P511" s="95"/>
      <c r="R511"/>
      <c r="S511"/>
      <c r="T511"/>
      <c r="U511"/>
      <c r="V511"/>
      <c r="W511"/>
    </row>
    <row r="512" spans="16:23" s="1" customFormat="1" x14ac:dyDescent="0.2">
      <c r="P512" s="95"/>
      <c r="R512"/>
      <c r="S512"/>
      <c r="T512"/>
      <c r="U512"/>
      <c r="V512"/>
      <c r="W512"/>
    </row>
    <row r="513" spans="16:23" s="1" customFormat="1" x14ac:dyDescent="0.2">
      <c r="P513" s="95"/>
      <c r="R513"/>
      <c r="S513"/>
      <c r="T513"/>
      <c r="U513"/>
      <c r="V513"/>
      <c r="W513"/>
    </row>
    <row r="514" spans="16:23" s="1" customFormat="1" x14ac:dyDescent="0.2">
      <c r="P514" s="95"/>
      <c r="R514"/>
      <c r="S514"/>
      <c r="T514"/>
      <c r="U514"/>
      <c r="V514"/>
      <c r="W514"/>
    </row>
    <row r="515" spans="16:23" s="1" customFormat="1" x14ac:dyDescent="0.2">
      <c r="P515" s="95"/>
      <c r="R515"/>
      <c r="S515"/>
      <c r="T515"/>
      <c r="U515"/>
      <c r="V515"/>
      <c r="W515"/>
    </row>
    <row r="516" spans="16:23" s="1" customFormat="1" x14ac:dyDescent="0.2">
      <c r="P516" s="95"/>
      <c r="R516"/>
      <c r="S516"/>
      <c r="T516"/>
      <c r="U516"/>
      <c r="V516"/>
      <c r="W516"/>
    </row>
    <row r="517" spans="16:23" s="1" customFormat="1" x14ac:dyDescent="0.2">
      <c r="P517" s="95"/>
      <c r="R517"/>
      <c r="S517"/>
      <c r="T517"/>
      <c r="U517"/>
      <c r="V517"/>
      <c r="W517"/>
    </row>
    <row r="518" spans="16:23" s="1" customFormat="1" x14ac:dyDescent="0.2">
      <c r="P518" s="95"/>
      <c r="R518"/>
      <c r="S518"/>
      <c r="T518"/>
      <c r="U518"/>
      <c r="V518"/>
      <c r="W518"/>
    </row>
    <row r="519" spans="16:23" s="1" customFormat="1" x14ac:dyDescent="0.2">
      <c r="P519" s="95"/>
      <c r="R519"/>
      <c r="S519"/>
      <c r="T519"/>
      <c r="U519"/>
      <c r="V519"/>
      <c r="W519"/>
    </row>
    <row r="520" spans="16:23" s="1" customFormat="1" x14ac:dyDescent="0.2">
      <c r="P520" s="95"/>
      <c r="R520"/>
      <c r="S520"/>
      <c r="T520"/>
      <c r="U520"/>
      <c r="V520"/>
      <c r="W520"/>
    </row>
    <row r="521" spans="16:23" s="1" customFormat="1" x14ac:dyDescent="0.2">
      <c r="P521" s="95"/>
      <c r="R521"/>
      <c r="S521"/>
      <c r="T521"/>
      <c r="U521"/>
      <c r="V521"/>
      <c r="W521"/>
    </row>
    <row r="522" spans="16:23" s="1" customFormat="1" x14ac:dyDescent="0.2">
      <c r="P522" s="95"/>
      <c r="R522"/>
      <c r="S522"/>
      <c r="T522"/>
      <c r="U522"/>
      <c r="V522"/>
      <c r="W522"/>
    </row>
    <row r="523" spans="16:23" s="1" customFormat="1" x14ac:dyDescent="0.2">
      <c r="P523" s="95"/>
      <c r="R523"/>
      <c r="S523"/>
      <c r="T523"/>
      <c r="U523"/>
      <c r="V523"/>
      <c r="W523"/>
    </row>
    <row r="524" spans="16:23" s="1" customFormat="1" x14ac:dyDescent="0.2">
      <c r="P524" s="95"/>
      <c r="R524"/>
      <c r="S524"/>
      <c r="T524"/>
      <c r="U524"/>
      <c r="V524"/>
      <c r="W524"/>
    </row>
    <row r="525" spans="16:23" s="1" customFormat="1" x14ac:dyDescent="0.2">
      <c r="P525" s="95"/>
      <c r="R525"/>
      <c r="S525"/>
      <c r="T525"/>
      <c r="U525"/>
      <c r="V525"/>
      <c r="W525"/>
    </row>
    <row r="526" spans="16:23" s="1" customFormat="1" x14ac:dyDescent="0.2">
      <c r="P526" s="95"/>
      <c r="R526"/>
      <c r="S526"/>
      <c r="T526"/>
      <c r="U526"/>
      <c r="V526"/>
      <c r="W526"/>
    </row>
    <row r="527" spans="16:23" s="1" customFormat="1" x14ac:dyDescent="0.2">
      <c r="P527" s="95"/>
      <c r="R527"/>
      <c r="S527"/>
      <c r="T527"/>
      <c r="U527"/>
      <c r="V527"/>
      <c r="W527"/>
    </row>
    <row r="528" spans="16:23" s="1" customFormat="1" x14ac:dyDescent="0.2">
      <c r="P528" s="95"/>
      <c r="R528"/>
      <c r="S528"/>
      <c r="T528"/>
      <c r="U528"/>
      <c r="V528"/>
      <c r="W528"/>
    </row>
    <row r="529" spans="16:23" s="1" customFormat="1" x14ac:dyDescent="0.2">
      <c r="P529" s="95"/>
      <c r="R529"/>
      <c r="S529"/>
      <c r="T529"/>
      <c r="U529"/>
      <c r="V529"/>
      <c r="W529"/>
    </row>
    <row r="530" spans="16:23" s="1" customFormat="1" x14ac:dyDescent="0.2">
      <c r="P530" s="95"/>
      <c r="R530"/>
      <c r="S530"/>
      <c r="T530"/>
      <c r="U530"/>
      <c r="V530"/>
      <c r="W530"/>
    </row>
    <row r="531" spans="16:23" s="1" customFormat="1" x14ac:dyDescent="0.2">
      <c r="P531" s="95"/>
      <c r="R531"/>
      <c r="S531"/>
      <c r="T531"/>
      <c r="U531"/>
      <c r="V531"/>
      <c r="W531"/>
    </row>
    <row r="532" spans="16:23" s="1" customFormat="1" x14ac:dyDescent="0.2">
      <c r="P532" s="95"/>
      <c r="R532"/>
      <c r="S532"/>
      <c r="T532"/>
      <c r="U532"/>
      <c r="V532"/>
      <c r="W532"/>
    </row>
    <row r="533" spans="16:23" s="1" customFormat="1" x14ac:dyDescent="0.2">
      <c r="P533" s="95"/>
      <c r="R533"/>
      <c r="S533"/>
      <c r="T533"/>
      <c r="U533"/>
      <c r="V533"/>
      <c r="W533"/>
    </row>
    <row r="534" spans="16:23" s="1" customFormat="1" x14ac:dyDescent="0.2">
      <c r="P534" s="95"/>
      <c r="R534"/>
      <c r="S534"/>
      <c r="T534"/>
      <c r="U534"/>
      <c r="V534"/>
      <c r="W534"/>
    </row>
    <row r="535" spans="16:23" s="1" customFormat="1" x14ac:dyDescent="0.2">
      <c r="P535" s="95"/>
      <c r="R535"/>
      <c r="S535"/>
      <c r="T535"/>
      <c r="U535"/>
      <c r="V535"/>
      <c r="W535"/>
    </row>
    <row r="536" spans="16:23" s="1" customFormat="1" x14ac:dyDescent="0.2">
      <c r="P536" s="95"/>
      <c r="R536"/>
      <c r="S536"/>
      <c r="T536"/>
      <c r="U536"/>
      <c r="V536"/>
      <c r="W536"/>
    </row>
    <row r="537" spans="16:23" s="1" customFormat="1" x14ac:dyDescent="0.2">
      <c r="P537" s="95"/>
      <c r="R537"/>
      <c r="S537"/>
      <c r="T537"/>
      <c r="U537"/>
      <c r="V537"/>
      <c r="W537"/>
    </row>
    <row r="538" spans="16:23" s="1" customFormat="1" x14ac:dyDescent="0.2">
      <c r="P538" s="95"/>
      <c r="R538"/>
      <c r="S538"/>
      <c r="T538"/>
      <c r="U538"/>
      <c r="V538"/>
      <c r="W538"/>
    </row>
    <row r="539" spans="16:23" s="1" customFormat="1" x14ac:dyDescent="0.2">
      <c r="P539" s="95"/>
      <c r="R539"/>
      <c r="S539"/>
      <c r="T539"/>
      <c r="U539"/>
      <c r="V539"/>
      <c r="W539"/>
    </row>
    <row r="540" spans="16:23" s="1" customFormat="1" x14ac:dyDescent="0.2">
      <c r="P540" s="95"/>
      <c r="R540"/>
      <c r="S540"/>
      <c r="T540"/>
      <c r="U540"/>
      <c r="V540"/>
      <c r="W540"/>
    </row>
    <row r="541" spans="16:23" s="1" customFormat="1" x14ac:dyDescent="0.2">
      <c r="P541" s="95"/>
      <c r="R541"/>
      <c r="S541"/>
      <c r="T541"/>
      <c r="U541"/>
      <c r="V541"/>
      <c r="W541"/>
    </row>
    <row r="542" spans="16:23" s="1" customFormat="1" x14ac:dyDescent="0.2">
      <c r="P542" s="95"/>
      <c r="R542"/>
      <c r="S542"/>
      <c r="T542"/>
      <c r="U542"/>
      <c r="V542"/>
      <c r="W542"/>
    </row>
    <row r="543" spans="16:23" s="1" customFormat="1" x14ac:dyDescent="0.2">
      <c r="P543" s="95"/>
      <c r="R543"/>
      <c r="S543"/>
      <c r="T543"/>
      <c r="U543"/>
      <c r="V543"/>
      <c r="W543"/>
    </row>
    <row r="544" spans="16:23" s="1" customFormat="1" x14ac:dyDescent="0.2">
      <c r="P544" s="95"/>
      <c r="R544"/>
      <c r="S544"/>
      <c r="T544"/>
      <c r="U544"/>
      <c r="V544"/>
      <c r="W544"/>
    </row>
    <row r="545" spans="16:23" s="1" customFormat="1" x14ac:dyDescent="0.2">
      <c r="P545" s="95"/>
      <c r="R545"/>
      <c r="S545"/>
      <c r="T545"/>
      <c r="U545"/>
      <c r="V545"/>
      <c r="W545"/>
    </row>
    <row r="546" spans="16:23" s="1" customFormat="1" x14ac:dyDescent="0.2">
      <c r="P546" s="95"/>
      <c r="R546"/>
      <c r="S546"/>
      <c r="T546"/>
      <c r="U546"/>
      <c r="V546"/>
      <c r="W546"/>
    </row>
    <row r="547" spans="16:23" s="1" customFormat="1" x14ac:dyDescent="0.2">
      <c r="P547" s="95"/>
      <c r="R547"/>
      <c r="S547"/>
      <c r="T547"/>
      <c r="U547"/>
      <c r="V547"/>
      <c r="W547"/>
    </row>
    <row r="548" spans="16:23" s="1" customFormat="1" x14ac:dyDescent="0.2">
      <c r="P548" s="95"/>
      <c r="R548"/>
      <c r="S548"/>
      <c r="T548"/>
      <c r="U548"/>
      <c r="V548"/>
      <c r="W548"/>
    </row>
    <row r="549" spans="16:23" s="1" customFormat="1" x14ac:dyDescent="0.2">
      <c r="P549" s="95"/>
      <c r="R549"/>
      <c r="S549"/>
      <c r="T549"/>
      <c r="U549"/>
      <c r="V549"/>
      <c r="W549"/>
    </row>
    <row r="550" spans="16:23" s="1" customFormat="1" x14ac:dyDescent="0.2">
      <c r="P550" s="95"/>
      <c r="R550"/>
      <c r="S550"/>
      <c r="T550"/>
      <c r="U550"/>
      <c r="V550"/>
      <c r="W550"/>
    </row>
    <row r="551" spans="16:23" s="1" customFormat="1" x14ac:dyDescent="0.2">
      <c r="P551" s="95"/>
      <c r="R551"/>
      <c r="S551"/>
      <c r="T551"/>
      <c r="U551"/>
      <c r="V551"/>
      <c r="W551"/>
    </row>
    <row r="552" spans="16:23" s="1" customFormat="1" x14ac:dyDescent="0.2">
      <c r="P552" s="95"/>
      <c r="R552"/>
      <c r="S552"/>
      <c r="T552"/>
      <c r="U552"/>
      <c r="V552"/>
      <c r="W552"/>
    </row>
    <row r="553" spans="16:23" s="1" customFormat="1" x14ac:dyDescent="0.2">
      <c r="P553" s="95"/>
      <c r="R553"/>
      <c r="S553"/>
      <c r="T553"/>
      <c r="U553"/>
      <c r="V553"/>
      <c r="W553"/>
    </row>
    <row r="554" spans="16:23" s="1" customFormat="1" x14ac:dyDescent="0.2">
      <c r="P554" s="95"/>
      <c r="R554"/>
      <c r="S554"/>
      <c r="T554"/>
      <c r="U554"/>
      <c r="V554"/>
      <c r="W554"/>
    </row>
    <row r="555" spans="16:23" s="1" customFormat="1" x14ac:dyDescent="0.2">
      <c r="P555" s="95"/>
      <c r="R555"/>
      <c r="S555"/>
      <c r="T555"/>
      <c r="U555"/>
      <c r="V555"/>
      <c r="W555"/>
    </row>
    <row r="556" spans="16:23" s="1" customFormat="1" x14ac:dyDescent="0.2">
      <c r="P556" s="95"/>
      <c r="R556"/>
      <c r="S556"/>
      <c r="T556"/>
      <c r="U556"/>
      <c r="V556"/>
      <c r="W556"/>
    </row>
    <row r="557" spans="16:23" s="1" customFormat="1" x14ac:dyDescent="0.2">
      <c r="P557" s="95"/>
      <c r="R557"/>
      <c r="S557"/>
      <c r="T557"/>
      <c r="U557"/>
      <c r="V557"/>
      <c r="W557"/>
    </row>
    <row r="558" spans="16:23" s="1" customFormat="1" x14ac:dyDescent="0.2">
      <c r="P558" s="95"/>
      <c r="R558"/>
      <c r="S558"/>
      <c r="T558"/>
      <c r="U558"/>
      <c r="V558"/>
      <c r="W558"/>
    </row>
    <row r="559" spans="16:23" s="1" customFormat="1" x14ac:dyDescent="0.2">
      <c r="P559" s="95"/>
      <c r="R559"/>
      <c r="S559"/>
      <c r="T559"/>
      <c r="U559"/>
      <c r="V559"/>
      <c r="W559"/>
    </row>
    <row r="560" spans="16:23" s="1" customFormat="1" x14ac:dyDescent="0.2">
      <c r="P560" s="95"/>
      <c r="R560"/>
      <c r="S560"/>
      <c r="T560"/>
      <c r="U560"/>
      <c r="V560"/>
      <c r="W560"/>
    </row>
    <row r="561" spans="16:23" s="1" customFormat="1" x14ac:dyDescent="0.2">
      <c r="P561" s="95"/>
      <c r="R561"/>
      <c r="S561"/>
      <c r="T561"/>
      <c r="U561"/>
      <c r="V561"/>
      <c r="W561"/>
    </row>
    <row r="562" spans="16:23" s="1" customFormat="1" x14ac:dyDescent="0.2">
      <c r="P562" s="95"/>
      <c r="R562"/>
      <c r="S562"/>
      <c r="T562"/>
      <c r="U562"/>
      <c r="V562"/>
      <c r="W562"/>
    </row>
    <row r="563" spans="16:23" s="1" customFormat="1" x14ac:dyDescent="0.2">
      <c r="P563" s="95"/>
      <c r="R563"/>
      <c r="S563"/>
      <c r="T563"/>
      <c r="U563"/>
      <c r="V563"/>
      <c r="W563"/>
    </row>
    <row r="564" spans="16:23" s="1" customFormat="1" x14ac:dyDescent="0.2">
      <c r="P564" s="95"/>
      <c r="R564"/>
      <c r="S564"/>
      <c r="T564"/>
      <c r="U564"/>
      <c r="V564"/>
      <c r="W564"/>
    </row>
    <row r="565" spans="16:23" s="1" customFormat="1" x14ac:dyDescent="0.2">
      <c r="P565" s="95"/>
      <c r="R565"/>
      <c r="S565"/>
      <c r="T565"/>
      <c r="U565"/>
      <c r="V565"/>
      <c r="W565"/>
    </row>
    <row r="566" spans="16:23" s="1" customFormat="1" x14ac:dyDescent="0.2">
      <c r="P566" s="95"/>
      <c r="R566"/>
      <c r="S566"/>
      <c r="T566"/>
      <c r="U566"/>
      <c r="V566"/>
      <c r="W566"/>
    </row>
    <row r="567" spans="16:23" s="1" customFormat="1" x14ac:dyDescent="0.2">
      <c r="P567" s="95"/>
      <c r="R567"/>
      <c r="S567"/>
      <c r="T567"/>
      <c r="U567"/>
      <c r="V567"/>
      <c r="W567"/>
    </row>
    <row r="568" spans="16:23" s="1" customFormat="1" x14ac:dyDescent="0.2">
      <c r="P568" s="95"/>
      <c r="R568"/>
      <c r="S568"/>
      <c r="T568"/>
      <c r="U568"/>
      <c r="V568"/>
      <c r="W568"/>
    </row>
    <row r="569" spans="16:23" s="1" customFormat="1" x14ac:dyDescent="0.2">
      <c r="P569" s="95"/>
      <c r="R569"/>
      <c r="S569"/>
      <c r="T569"/>
      <c r="U569"/>
      <c r="V569"/>
      <c r="W569"/>
    </row>
    <row r="570" spans="16:23" s="1" customFormat="1" x14ac:dyDescent="0.2">
      <c r="P570" s="95"/>
      <c r="R570"/>
      <c r="S570"/>
      <c r="T570"/>
      <c r="U570"/>
      <c r="V570"/>
      <c r="W570"/>
    </row>
    <row r="571" spans="16:23" s="1" customFormat="1" x14ac:dyDescent="0.2">
      <c r="P571" s="95"/>
      <c r="R571"/>
      <c r="S571"/>
      <c r="T571"/>
      <c r="U571"/>
      <c r="V571"/>
      <c r="W571"/>
    </row>
    <row r="572" spans="16:23" s="1" customFormat="1" x14ac:dyDescent="0.2">
      <c r="P572" s="95"/>
      <c r="R572"/>
      <c r="S572"/>
      <c r="T572"/>
      <c r="U572"/>
      <c r="V572"/>
      <c r="W572"/>
    </row>
    <row r="573" spans="16:23" s="1" customFormat="1" x14ac:dyDescent="0.2">
      <c r="P573" s="95"/>
      <c r="R573"/>
      <c r="S573"/>
      <c r="T573"/>
      <c r="U573"/>
      <c r="V573"/>
      <c r="W573"/>
    </row>
    <row r="574" spans="16:23" s="1" customFormat="1" x14ac:dyDescent="0.2">
      <c r="P574" s="95"/>
      <c r="R574"/>
      <c r="S574"/>
      <c r="T574"/>
      <c r="U574"/>
      <c r="V574"/>
      <c r="W574"/>
    </row>
    <row r="575" spans="16:23" s="1" customFormat="1" x14ac:dyDescent="0.2">
      <c r="P575" s="95"/>
      <c r="R575"/>
      <c r="S575"/>
      <c r="T575"/>
      <c r="U575"/>
      <c r="V575"/>
      <c r="W575"/>
    </row>
    <row r="576" spans="16:23" s="1" customFormat="1" x14ac:dyDescent="0.2">
      <c r="P576" s="95"/>
      <c r="R576"/>
      <c r="S576"/>
      <c r="T576"/>
      <c r="U576"/>
      <c r="V576"/>
      <c r="W576"/>
    </row>
    <row r="577" spans="16:23" s="1" customFormat="1" x14ac:dyDescent="0.2">
      <c r="P577" s="95"/>
      <c r="R577"/>
      <c r="S577"/>
      <c r="T577"/>
      <c r="U577"/>
      <c r="V577"/>
      <c r="W577"/>
    </row>
    <row r="578" spans="16:23" s="1" customFormat="1" x14ac:dyDescent="0.2">
      <c r="P578" s="95"/>
      <c r="R578"/>
      <c r="S578"/>
      <c r="T578"/>
      <c r="U578"/>
      <c r="V578"/>
      <c r="W578"/>
    </row>
    <row r="579" spans="16:23" s="1" customFormat="1" x14ac:dyDescent="0.2">
      <c r="P579" s="95"/>
      <c r="R579"/>
      <c r="S579"/>
      <c r="T579"/>
      <c r="U579"/>
      <c r="V579"/>
      <c r="W579"/>
    </row>
    <row r="580" spans="16:23" s="1" customFormat="1" x14ac:dyDescent="0.2">
      <c r="P580" s="95"/>
      <c r="R580"/>
      <c r="S580"/>
      <c r="T580"/>
      <c r="U580"/>
      <c r="V580"/>
      <c r="W580"/>
    </row>
    <row r="581" spans="16:23" s="1" customFormat="1" x14ac:dyDescent="0.2">
      <c r="P581" s="95"/>
      <c r="R581"/>
      <c r="S581"/>
      <c r="T581"/>
      <c r="U581"/>
      <c r="V581"/>
      <c r="W581"/>
    </row>
    <row r="582" spans="16:23" s="1" customFormat="1" x14ac:dyDescent="0.2">
      <c r="P582" s="95"/>
      <c r="R582"/>
      <c r="S582"/>
      <c r="T582"/>
      <c r="U582"/>
      <c r="V582"/>
      <c r="W582"/>
    </row>
    <row r="583" spans="16:23" s="1" customFormat="1" x14ac:dyDescent="0.2">
      <c r="P583" s="95"/>
      <c r="R583"/>
      <c r="S583"/>
      <c r="T583"/>
      <c r="U583"/>
      <c r="V583"/>
      <c r="W583"/>
    </row>
    <row r="584" spans="16:23" s="1" customFormat="1" x14ac:dyDescent="0.2">
      <c r="P584" s="95"/>
      <c r="R584"/>
      <c r="S584"/>
      <c r="T584"/>
      <c r="U584"/>
      <c r="V584"/>
      <c r="W584"/>
    </row>
    <row r="585" spans="16:23" s="1" customFormat="1" x14ac:dyDescent="0.2">
      <c r="P585" s="95"/>
      <c r="R585"/>
      <c r="S585"/>
      <c r="T585"/>
      <c r="U585"/>
      <c r="V585"/>
      <c r="W585"/>
    </row>
    <row r="586" spans="16:23" s="1" customFormat="1" x14ac:dyDescent="0.2">
      <c r="P586" s="95"/>
      <c r="R586"/>
      <c r="S586"/>
      <c r="T586"/>
      <c r="U586"/>
      <c r="V586"/>
      <c r="W586"/>
    </row>
    <row r="587" spans="16:23" s="1" customFormat="1" x14ac:dyDescent="0.2">
      <c r="P587" s="95"/>
      <c r="R587"/>
      <c r="S587"/>
      <c r="T587"/>
      <c r="U587"/>
      <c r="V587"/>
      <c r="W587"/>
    </row>
    <row r="588" spans="16:23" s="1" customFormat="1" x14ac:dyDescent="0.2">
      <c r="P588" s="95"/>
      <c r="R588"/>
      <c r="S588"/>
      <c r="T588"/>
      <c r="U588"/>
      <c r="V588"/>
      <c r="W588"/>
    </row>
    <row r="589" spans="16:23" s="1" customFormat="1" x14ac:dyDescent="0.2">
      <c r="P589" s="95"/>
      <c r="R589"/>
      <c r="S589"/>
      <c r="T589"/>
      <c r="U589"/>
      <c r="V589"/>
      <c r="W589"/>
    </row>
    <row r="590" spans="16:23" s="1" customFormat="1" x14ac:dyDescent="0.2">
      <c r="P590" s="95"/>
      <c r="R590"/>
      <c r="S590"/>
      <c r="T590"/>
      <c r="U590"/>
      <c r="V590"/>
      <c r="W590"/>
    </row>
    <row r="591" spans="16:23" s="1" customFormat="1" x14ac:dyDescent="0.2">
      <c r="P591" s="95"/>
      <c r="R591"/>
      <c r="S591"/>
      <c r="T591"/>
      <c r="U591"/>
      <c r="V591"/>
      <c r="W591"/>
    </row>
    <row r="592" spans="16:23" s="1" customFormat="1" x14ac:dyDescent="0.2">
      <c r="P592" s="95"/>
      <c r="R592"/>
      <c r="S592"/>
      <c r="T592"/>
      <c r="U592"/>
      <c r="V592"/>
      <c r="W592"/>
    </row>
    <row r="593" spans="16:23" s="1" customFormat="1" x14ac:dyDescent="0.2">
      <c r="P593" s="95"/>
      <c r="R593"/>
      <c r="S593"/>
      <c r="T593"/>
      <c r="U593"/>
      <c r="V593"/>
      <c r="W593"/>
    </row>
    <row r="594" spans="16:23" s="1" customFormat="1" x14ac:dyDescent="0.2">
      <c r="P594" s="95"/>
      <c r="R594"/>
      <c r="S594"/>
      <c r="T594"/>
      <c r="U594"/>
      <c r="V594"/>
      <c r="W594"/>
    </row>
    <row r="595" spans="16:23" s="1" customFormat="1" x14ac:dyDescent="0.2">
      <c r="P595" s="95"/>
      <c r="R595"/>
      <c r="S595"/>
      <c r="T595"/>
      <c r="U595"/>
      <c r="V595"/>
      <c r="W595"/>
    </row>
    <row r="596" spans="16:23" s="1" customFormat="1" x14ac:dyDescent="0.2">
      <c r="P596" s="95"/>
      <c r="R596"/>
      <c r="S596"/>
      <c r="T596"/>
      <c r="U596"/>
      <c r="V596"/>
      <c r="W596"/>
    </row>
    <row r="597" spans="16:23" s="1" customFormat="1" x14ac:dyDescent="0.2">
      <c r="P597" s="95"/>
      <c r="R597"/>
      <c r="S597"/>
      <c r="T597"/>
      <c r="U597"/>
      <c r="V597"/>
      <c r="W597"/>
    </row>
    <row r="598" spans="16:23" s="1" customFormat="1" x14ac:dyDescent="0.2">
      <c r="P598" s="95"/>
      <c r="R598"/>
      <c r="S598"/>
      <c r="T598"/>
      <c r="U598"/>
      <c r="V598"/>
      <c r="W598"/>
    </row>
    <row r="599" spans="16:23" s="1" customFormat="1" x14ac:dyDescent="0.2">
      <c r="P599" s="95"/>
      <c r="R599"/>
      <c r="S599"/>
      <c r="T599"/>
      <c r="U599"/>
      <c r="V599"/>
      <c r="W599"/>
    </row>
    <row r="600" spans="16:23" s="1" customFormat="1" x14ac:dyDescent="0.2">
      <c r="P600" s="95"/>
      <c r="R600"/>
      <c r="S600"/>
      <c r="T600"/>
      <c r="U600"/>
      <c r="V600"/>
      <c r="W600"/>
    </row>
    <row r="601" spans="16:23" s="1" customFormat="1" x14ac:dyDescent="0.2">
      <c r="P601" s="95"/>
      <c r="R601"/>
      <c r="S601"/>
      <c r="T601"/>
      <c r="U601"/>
      <c r="V601"/>
      <c r="W601"/>
    </row>
    <row r="602" spans="16:23" s="1" customFormat="1" x14ac:dyDescent="0.2">
      <c r="P602" s="95"/>
      <c r="R602"/>
      <c r="S602"/>
      <c r="T602"/>
      <c r="U602"/>
      <c r="V602"/>
      <c r="W602"/>
    </row>
    <row r="603" spans="16:23" s="1" customFormat="1" x14ac:dyDescent="0.2">
      <c r="P603" s="95"/>
      <c r="R603"/>
      <c r="S603"/>
      <c r="T603"/>
      <c r="U603"/>
      <c r="V603"/>
      <c r="W603"/>
    </row>
    <row r="604" spans="16:23" s="1" customFormat="1" x14ac:dyDescent="0.2">
      <c r="P604" s="95"/>
      <c r="R604"/>
      <c r="S604"/>
      <c r="T604"/>
      <c r="U604"/>
      <c r="V604"/>
      <c r="W604"/>
    </row>
    <row r="605" spans="16:23" s="1" customFormat="1" x14ac:dyDescent="0.2">
      <c r="P605" s="95"/>
      <c r="R605"/>
      <c r="S605"/>
      <c r="T605"/>
      <c r="U605"/>
      <c r="V605"/>
      <c r="W605"/>
    </row>
    <row r="606" spans="16:23" s="1" customFormat="1" x14ac:dyDescent="0.2">
      <c r="P606" s="95"/>
      <c r="R606"/>
      <c r="S606"/>
      <c r="T606"/>
      <c r="U606"/>
      <c r="V606"/>
      <c r="W606"/>
    </row>
    <row r="607" spans="16:23" s="1" customFormat="1" x14ac:dyDescent="0.2">
      <c r="P607" s="95"/>
      <c r="R607"/>
      <c r="S607"/>
      <c r="T607"/>
      <c r="U607"/>
      <c r="V607"/>
      <c r="W607"/>
    </row>
    <row r="608" spans="16:23" s="1" customFormat="1" x14ac:dyDescent="0.2">
      <c r="P608" s="95"/>
      <c r="R608"/>
      <c r="S608"/>
      <c r="T608"/>
      <c r="U608"/>
      <c r="V608"/>
      <c r="W608"/>
    </row>
    <row r="609" spans="16:23" s="1" customFormat="1" x14ac:dyDescent="0.2">
      <c r="P609" s="95"/>
      <c r="R609"/>
      <c r="S609"/>
      <c r="T609"/>
      <c r="U609"/>
      <c r="V609"/>
      <c r="W609"/>
    </row>
    <row r="610" spans="16:23" s="1" customFormat="1" x14ac:dyDescent="0.2">
      <c r="P610" s="95"/>
      <c r="R610"/>
      <c r="S610"/>
      <c r="T610"/>
      <c r="U610"/>
      <c r="V610"/>
      <c r="W610"/>
    </row>
    <row r="611" spans="16:23" s="1" customFormat="1" x14ac:dyDescent="0.2">
      <c r="P611" s="95"/>
      <c r="R611"/>
      <c r="S611"/>
      <c r="T611"/>
      <c r="U611"/>
      <c r="V611"/>
      <c r="W611"/>
    </row>
    <row r="612" spans="16:23" s="1" customFormat="1" x14ac:dyDescent="0.2">
      <c r="P612" s="95"/>
      <c r="R612"/>
      <c r="S612"/>
      <c r="T612"/>
      <c r="U612"/>
      <c r="V612"/>
      <c r="W612"/>
    </row>
    <row r="613" spans="16:23" s="1" customFormat="1" x14ac:dyDescent="0.2">
      <c r="P613" s="95"/>
      <c r="R613"/>
      <c r="S613"/>
      <c r="T613"/>
      <c r="U613"/>
      <c r="V613"/>
      <c r="W613"/>
    </row>
    <row r="614" spans="16:23" s="1" customFormat="1" x14ac:dyDescent="0.2">
      <c r="P614" s="95"/>
      <c r="R614"/>
      <c r="S614"/>
      <c r="T614"/>
      <c r="U614"/>
      <c r="V614"/>
      <c r="W614"/>
    </row>
    <row r="615" spans="16:23" s="1" customFormat="1" x14ac:dyDescent="0.2">
      <c r="P615" s="95"/>
      <c r="R615"/>
      <c r="S615"/>
      <c r="T615"/>
      <c r="U615"/>
      <c r="V615"/>
      <c r="W615"/>
    </row>
    <row r="616" spans="16:23" s="1" customFormat="1" x14ac:dyDescent="0.2">
      <c r="P616" s="95"/>
      <c r="R616"/>
      <c r="S616"/>
      <c r="T616"/>
      <c r="U616"/>
      <c r="V616"/>
      <c r="W616"/>
    </row>
    <row r="617" spans="16:23" s="1" customFormat="1" x14ac:dyDescent="0.2">
      <c r="P617" s="95"/>
      <c r="R617"/>
      <c r="S617"/>
      <c r="T617"/>
      <c r="U617"/>
      <c r="V617"/>
      <c r="W617"/>
    </row>
    <row r="618" spans="16:23" s="1" customFormat="1" x14ac:dyDescent="0.2">
      <c r="P618" s="95"/>
      <c r="R618"/>
      <c r="S618"/>
      <c r="T618"/>
      <c r="U618"/>
      <c r="V618"/>
      <c r="W618"/>
    </row>
    <row r="619" spans="16:23" s="1" customFormat="1" x14ac:dyDescent="0.2">
      <c r="P619" s="95"/>
      <c r="R619"/>
      <c r="S619"/>
      <c r="T619"/>
      <c r="U619"/>
      <c r="V619"/>
      <c r="W619"/>
    </row>
    <row r="620" spans="16:23" s="1" customFormat="1" x14ac:dyDescent="0.2">
      <c r="P620" s="95"/>
      <c r="R620"/>
      <c r="S620"/>
      <c r="T620"/>
      <c r="U620"/>
      <c r="V620"/>
      <c r="W620"/>
    </row>
    <row r="621" spans="16:23" s="1" customFormat="1" x14ac:dyDescent="0.2">
      <c r="P621" s="95"/>
      <c r="R621"/>
      <c r="S621"/>
      <c r="T621"/>
      <c r="U621"/>
      <c r="V621"/>
      <c r="W621"/>
    </row>
    <row r="622" spans="16:23" s="1" customFormat="1" x14ac:dyDescent="0.2">
      <c r="P622" s="95"/>
      <c r="R622"/>
      <c r="S622"/>
      <c r="T622"/>
      <c r="U622"/>
      <c r="V622"/>
      <c r="W622"/>
    </row>
    <row r="623" spans="16:23" s="1" customFormat="1" x14ac:dyDescent="0.2">
      <c r="P623" s="95"/>
      <c r="R623"/>
      <c r="S623"/>
      <c r="T623"/>
      <c r="U623"/>
      <c r="V623"/>
      <c r="W623"/>
    </row>
    <row r="624" spans="16:23" s="1" customFormat="1" x14ac:dyDescent="0.2">
      <c r="P624" s="95"/>
      <c r="R624"/>
      <c r="S624"/>
      <c r="T624"/>
      <c r="U624"/>
      <c r="V624"/>
      <c r="W624"/>
    </row>
    <row r="625" spans="16:23" s="1" customFormat="1" x14ac:dyDescent="0.2">
      <c r="P625" s="95"/>
      <c r="R625"/>
      <c r="S625"/>
      <c r="T625"/>
      <c r="U625"/>
      <c r="V625"/>
      <c r="W625"/>
    </row>
    <row r="626" spans="16:23" s="1" customFormat="1" x14ac:dyDescent="0.2">
      <c r="P626" s="95"/>
      <c r="R626"/>
      <c r="S626"/>
      <c r="T626"/>
      <c r="U626"/>
      <c r="V626"/>
      <c r="W626"/>
    </row>
    <row r="627" spans="16:23" s="1" customFormat="1" x14ac:dyDescent="0.2">
      <c r="P627" s="95"/>
      <c r="R627"/>
      <c r="S627"/>
      <c r="T627"/>
      <c r="U627"/>
      <c r="V627"/>
      <c r="W627"/>
    </row>
    <row r="628" spans="16:23" s="1" customFormat="1" x14ac:dyDescent="0.2">
      <c r="P628" s="95"/>
      <c r="R628"/>
      <c r="S628"/>
      <c r="T628"/>
      <c r="U628"/>
      <c r="V628"/>
      <c r="W628"/>
    </row>
    <row r="629" spans="16:23" s="1" customFormat="1" x14ac:dyDescent="0.2">
      <c r="P629" s="95"/>
      <c r="R629"/>
      <c r="S629"/>
      <c r="T629"/>
      <c r="U629"/>
      <c r="V629"/>
      <c r="W629"/>
    </row>
    <row r="630" spans="16:23" s="1" customFormat="1" x14ac:dyDescent="0.2">
      <c r="P630" s="95"/>
      <c r="R630"/>
      <c r="S630"/>
      <c r="T630"/>
      <c r="U630"/>
      <c r="V630"/>
      <c r="W630"/>
    </row>
    <row r="631" spans="16:23" s="1" customFormat="1" x14ac:dyDescent="0.2">
      <c r="P631" s="95"/>
      <c r="R631"/>
      <c r="S631"/>
      <c r="T631"/>
      <c r="U631"/>
      <c r="V631"/>
      <c r="W631"/>
    </row>
    <row r="632" spans="16:23" s="1" customFormat="1" x14ac:dyDescent="0.2">
      <c r="P632" s="95"/>
      <c r="R632"/>
      <c r="S632"/>
      <c r="T632"/>
      <c r="U632"/>
      <c r="V632"/>
      <c r="W632"/>
    </row>
    <row r="633" spans="16:23" s="1" customFormat="1" x14ac:dyDescent="0.2">
      <c r="P633" s="95"/>
      <c r="R633"/>
      <c r="S633"/>
      <c r="T633"/>
      <c r="U633"/>
      <c r="V633"/>
      <c r="W633"/>
    </row>
    <row r="634" spans="16:23" s="1" customFormat="1" x14ac:dyDescent="0.2">
      <c r="P634" s="95"/>
      <c r="R634"/>
      <c r="S634"/>
      <c r="T634"/>
      <c r="U634"/>
      <c r="V634"/>
      <c r="W634"/>
    </row>
    <row r="635" spans="16:23" s="1" customFormat="1" x14ac:dyDescent="0.2">
      <c r="P635" s="95"/>
      <c r="R635"/>
      <c r="S635"/>
      <c r="T635"/>
      <c r="U635"/>
      <c r="V635"/>
      <c r="W635"/>
    </row>
    <row r="636" spans="16:23" s="1" customFormat="1" x14ac:dyDescent="0.2">
      <c r="P636" s="95"/>
      <c r="R636"/>
      <c r="S636"/>
      <c r="T636"/>
      <c r="U636"/>
      <c r="V636"/>
      <c r="W636"/>
    </row>
    <row r="637" spans="16:23" s="1" customFormat="1" x14ac:dyDescent="0.2">
      <c r="P637" s="95"/>
      <c r="R637"/>
      <c r="S637"/>
      <c r="T637"/>
      <c r="U637"/>
      <c r="V637"/>
      <c r="W637"/>
    </row>
    <row r="638" spans="16:23" s="1" customFormat="1" x14ac:dyDescent="0.2">
      <c r="P638" s="95"/>
      <c r="R638"/>
      <c r="S638"/>
      <c r="T638"/>
      <c r="U638"/>
      <c r="V638"/>
      <c r="W638"/>
    </row>
    <row r="639" spans="16:23" s="1" customFormat="1" x14ac:dyDescent="0.2">
      <c r="P639" s="95"/>
      <c r="R639"/>
      <c r="S639"/>
      <c r="T639"/>
      <c r="U639"/>
      <c r="V639"/>
      <c r="W639"/>
    </row>
    <row r="640" spans="16:23" s="1" customFormat="1" x14ac:dyDescent="0.2">
      <c r="P640" s="95"/>
      <c r="R640"/>
      <c r="S640"/>
      <c r="T640"/>
      <c r="U640"/>
      <c r="V640"/>
      <c r="W640"/>
    </row>
    <row r="641" spans="16:23" s="1" customFormat="1" x14ac:dyDescent="0.2">
      <c r="P641" s="95"/>
      <c r="R641"/>
      <c r="S641"/>
      <c r="T641"/>
      <c r="U641"/>
      <c r="V641"/>
      <c r="W641"/>
    </row>
    <row r="642" spans="16:23" s="1" customFormat="1" x14ac:dyDescent="0.2">
      <c r="P642" s="95"/>
      <c r="R642"/>
      <c r="S642"/>
      <c r="T642"/>
      <c r="U642"/>
      <c r="V642"/>
      <c r="W642"/>
    </row>
    <row r="643" spans="16:23" s="1" customFormat="1" x14ac:dyDescent="0.2">
      <c r="P643" s="95"/>
      <c r="R643"/>
      <c r="S643"/>
      <c r="T643"/>
      <c r="U643"/>
      <c r="V643"/>
      <c r="W643"/>
    </row>
    <row r="644" spans="16:23" s="1" customFormat="1" x14ac:dyDescent="0.2">
      <c r="P644" s="95"/>
      <c r="R644"/>
      <c r="S644"/>
      <c r="T644"/>
      <c r="U644"/>
      <c r="V644"/>
      <c r="W644"/>
    </row>
    <row r="645" spans="16:23" s="1" customFormat="1" x14ac:dyDescent="0.2">
      <c r="P645" s="95"/>
      <c r="R645"/>
      <c r="S645"/>
      <c r="T645"/>
      <c r="U645"/>
      <c r="V645"/>
      <c r="W645"/>
    </row>
    <row r="646" spans="16:23" s="1" customFormat="1" x14ac:dyDescent="0.2">
      <c r="P646" s="95"/>
      <c r="R646"/>
      <c r="S646"/>
      <c r="T646"/>
      <c r="U646"/>
      <c r="V646"/>
      <c r="W646"/>
    </row>
    <row r="647" spans="16:23" s="1" customFormat="1" x14ac:dyDescent="0.2">
      <c r="P647" s="95"/>
      <c r="R647"/>
      <c r="S647"/>
      <c r="T647"/>
      <c r="U647"/>
      <c r="V647"/>
      <c r="W647"/>
    </row>
    <row r="648" spans="16:23" s="1" customFormat="1" x14ac:dyDescent="0.2">
      <c r="P648" s="95"/>
      <c r="R648"/>
      <c r="S648"/>
      <c r="T648"/>
      <c r="U648"/>
      <c r="V648"/>
      <c r="W648"/>
    </row>
    <row r="649" spans="16:23" s="1" customFormat="1" x14ac:dyDescent="0.2">
      <c r="P649" s="95"/>
      <c r="R649"/>
      <c r="S649"/>
      <c r="T649"/>
      <c r="U649"/>
      <c r="V649"/>
      <c r="W649"/>
    </row>
    <row r="650" spans="16:23" s="1" customFormat="1" x14ac:dyDescent="0.2">
      <c r="P650" s="95"/>
      <c r="R650"/>
      <c r="S650"/>
      <c r="T650"/>
      <c r="U650"/>
      <c r="V650"/>
      <c r="W650"/>
    </row>
    <row r="651" spans="16:23" s="1" customFormat="1" x14ac:dyDescent="0.2">
      <c r="P651" s="95"/>
      <c r="R651"/>
      <c r="S651"/>
      <c r="T651"/>
      <c r="U651"/>
      <c r="V651"/>
      <c r="W651"/>
    </row>
    <row r="652" spans="16:23" s="1" customFormat="1" x14ac:dyDescent="0.2">
      <c r="P652" s="95"/>
      <c r="R652"/>
      <c r="S652"/>
      <c r="T652"/>
      <c r="U652"/>
      <c r="V652"/>
      <c r="W652"/>
    </row>
    <row r="653" spans="16:23" s="1" customFormat="1" x14ac:dyDescent="0.2">
      <c r="P653" s="95"/>
      <c r="R653"/>
      <c r="S653"/>
      <c r="T653"/>
      <c r="U653"/>
      <c r="V653"/>
      <c r="W653"/>
    </row>
    <row r="654" spans="16:23" s="1" customFormat="1" x14ac:dyDescent="0.2">
      <c r="P654" s="95"/>
      <c r="R654"/>
      <c r="S654"/>
      <c r="T654"/>
      <c r="U654"/>
      <c r="V654"/>
      <c r="W654"/>
    </row>
    <row r="655" spans="16:23" s="1" customFormat="1" x14ac:dyDescent="0.2">
      <c r="P655" s="95"/>
      <c r="R655"/>
      <c r="S655"/>
      <c r="T655"/>
      <c r="U655"/>
      <c r="V655"/>
      <c r="W655"/>
    </row>
    <row r="656" spans="16:23" s="1" customFormat="1" x14ac:dyDescent="0.2">
      <c r="P656" s="95"/>
      <c r="R656"/>
      <c r="S656"/>
      <c r="T656"/>
      <c r="U656"/>
      <c r="V656"/>
      <c r="W656"/>
    </row>
    <row r="657" spans="16:23" s="1" customFormat="1" x14ac:dyDescent="0.2">
      <c r="P657" s="95"/>
      <c r="R657"/>
      <c r="S657"/>
      <c r="T657"/>
      <c r="U657"/>
      <c r="V657"/>
      <c r="W657"/>
    </row>
    <row r="658" spans="16:23" s="1" customFormat="1" x14ac:dyDescent="0.2">
      <c r="P658" s="95"/>
      <c r="R658"/>
      <c r="S658"/>
      <c r="T658"/>
      <c r="U658"/>
      <c r="V658"/>
      <c r="W658"/>
    </row>
    <row r="659" spans="16:23" s="1" customFormat="1" x14ac:dyDescent="0.2">
      <c r="P659" s="95"/>
      <c r="R659"/>
      <c r="S659"/>
      <c r="T659"/>
      <c r="U659"/>
      <c r="V659"/>
      <c r="W659"/>
    </row>
    <row r="660" spans="16:23" s="1" customFormat="1" x14ac:dyDescent="0.2">
      <c r="P660" s="95"/>
      <c r="R660"/>
      <c r="S660"/>
      <c r="T660"/>
      <c r="U660"/>
      <c r="V660"/>
      <c r="W660"/>
    </row>
    <row r="661" spans="16:23" s="1" customFormat="1" x14ac:dyDescent="0.2">
      <c r="P661" s="95"/>
      <c r="R661"/>
      <c r="S661"/>
      <c r="T661"/>
      <c r="U661"/>
      <c r="V661"/>
      <c r="W661"/>
    </row>
    <row r="662" spans="16:23" s="1" customFormat="1" x14ac:dyDescent="0.2">
      <c r="P662" s="95"/>
      <c r="R662"/>
      <c r="S662"/>
      <c r="T662"/>
      <c r="U662"/>
      <c r="V662"/>
      <c r="W662"/>
    </row>
    <row r="663" spans="16:23" s="1" customFormat="1" x14ac:dyDescent="0.2">
      <c r="P663" s="95"/>
      <c r="R663"/>
      <c r="S663"/>
      <c r="T663"/>
      <c r="U663"/>
      <c r="V663"/>
      <c r="W663"/>
    </row>
    <row r="664" spans="16:23" s="1" customFormat="1" x14ac:dyDescent="0.2">
      <c r="P664" s="95"/>
      <c r="R664"/>
      <c r="S664"/>
      <c r="T664"/>
      <c r="U664"/>
      <c r="V664"/>
      <c r="W664"/>
    </row>
    <row r="665" spans="16:23" s="1" customFormat="1" x14ac:dyDescent="0.2">
      <c r="P665" s="95"/>
      <c r="R665"/>
      <c r="S665"/>
      <c r="T665"/>
      <c r="U665"/>
      <c r="V665"/>
      <c r="W665"/>
    </row>
    <row r="666" spans="16:23" s="1" customFormat="1" x14ac:dyDescent="0.2">
      <c r="P666" s="95"/>
      <c r="R666"/>
      <c r="S666"/>
      <c r="T666"/>
      <c r="U666"/>
      <c r="V666"/>
      <c r="W666"/>
    </row>
    <row r="667" spans="16:23" s="1" customFormat="1" x14ac:dyDescent="0.2">
      <c r="P667" s="95"/>
      <c r="R667"/>
      <c r="S667"/>
      <c r="T667"/>
      <c r="U667"/>
      <c r="V667"/>
      <c r="W667"/>
    </row>
    <row r="668" spans="16:23" s="1" customFormat="1" x14ac:dyDescent="0.2">
      <c r="P668" s="95"/>
      <c r="R668"/>
      <c r="S668"/>
      <c r="T668"/>
      <c r="U668"/>
      <c r="V668"/>
      <c r="W668"/>
    </row>
    <row r="669" spans="16:23" s="1" customFormat="1" x14ac:dyDescent="0.2">
      <c r="P669" s="95"/>
      <c r="R669"/>
      <c r="S669"/>
      <c r="T669"/>
      <c r="U669"/>
      <c r="V669"/>
      <c r="W669"/>
    </row>
    <row r="670" spans="16:23" s="1" customFormat="1" x14ac:dyDescent="0.2">
      <c r="P670" s="95"/>
      <c r="R670"/>
      <c r="S670"/>
      <c r="T670"/>
      <c r="U670"/>
      <c r="V670"/>
      <c r="W670"/>
    </row>
    <row r="671" spans="16:23" s="1" customFormat="1" x14ac:dyDescent="0.2">
      <c r="P671" s="95"/>
      <c r="R671"/>
      <c r="S671"/>
      <c r="T671"/>
      <c r="U671"/>
      <c r="V671"/>
      <c r="W671"/>
    </row>
    <row r="672" spans="16:23" s="1" customFormat="1" x14ac:dyDescent="0.2">
      <c r="P672" s="95"/>
      <c r="R672"/>
      <c r="S672"/>
      <c r="T672"/>
      <c r="U672"/>
      <c r="V672"/>
      <c r="W672"/>
    </row>
    <row r="673" spans="16:23" s="1" customFormat="1" x14ac:dyDescent="0.2">
      <c r="P673" s="95"/>
      <c r="R673"/>
      <c r="S673"/>
      <c r="T673"/>
      <c r="U673"/>
      <c r="V673"/>
      <c r="W673"/>
    </row>
    <row r="674" spans="16:23" s="1" customFormat="1" x14ac:dyDescent="0.2">
      <c r="P674" s="95"/>
      <c r="R674"/>
      <c r="S674"/>
      <c r="T674"/>
      <c r="U674"/>
      <c r="V674"/>
      <c r="W674"/>
    </row>
    <row r="675" spans="16:23" s="1" customFormat="1" x14ac:dyDescent="0.2">
      <c r="P675" s="95"/>
      <c r="R675"/>
      <c r="S675"/>
      <c r="T675"/>
      <c r="U675"/>
      <c r="V675"/>
      <c r="W675"/>
    </row>
    <row r="676" spans="16:23" s="1" customFormat="1" x14ac:dyDescent="0.2">
      <c r="P676" s="95"/>
      <c r="R676"/>
      <c r="S676"/>
      <c r="T676"/>
      <c r="U676"/>
      <c r="V676"/>
      <c r="W676"/>
    </row>
    <row r="677" spans="16:23" s="1" customFormat="1" x14ac:dyDescent="0.2">
      <c r="P677" s="95"/>
      <c r="R677"/>
      <c r="S677"/>
      <c r="T677"/>
      <c r="U677"/>
      <c r="V677"/>
      <c r="W677"/>
    </row>
    <row r="678" spans="16:23" s="1" customFormat="1" x14ac:dyDescent="0.2">
      <c r="P678" s="95"/>
      <c r="R678"/>
      <c r="S678"/>
      <c r="T678"/>
      <c r="U678"/>
      <c r="V678"/>
      <c r="W678"/>
    </row>
    <row r="679" spans="16:23" s="1" customFormat="1" x14ac:dyDescent="0.2">
      <c r="P679" s="95"/>
      <c r="R679"/>
      <c r="S679"/>
      <c r="T679"/>
      <c r="U679"/>
      <c r="V679"/>
      <c r="W679"/>
    </row>
    <row r="680" spans="16:23" s="1" customFormat="1" x14ac:dyDescent="0.2">
      <c r="P680" s="95"/>
      <c r="R680"/>
      <c r="S680"/>
      <c r="T680"/>
      <c r="U680"/>
      <c r="V680"/>
      <c r="W680"/>
    </row>
    <row r="681" spans="16:23" s="1" customFormat="1" x14ac:dyDescent="0.2">
      <c r="P681" s="95"/>
      <c r="R681"/>
      <c r="S681"/>
      <c r="T681"/>
      <c r="U681"/>
      <c r="V681"/>
      <c r="W681"/>
    </row>
    <row r="682" spans="16:23" s="1" customFormat="1" x14ac:dyDescent="0.2">
      <c r="P682" s="95"/>
      <c r="R682"/>
      <c r="S682"/>
      <c r="T682"/>
      <c r="U682"/>
      <c r="V682"/>
      <c r="W682"/>
    </row>
    <row r="683" spans="16:23" s="1" customFormat="1" x14ac:dyDescent="0.2">
      <c r="P683" s="95"/>
      <c r="R683"/>
      <c r="S683"/>
      <c r="T683"/>
      <c r="U683"/>
      <c r="V683"/>
      <c r="W683"/>
    </row>
    <row r="684" spans="16:23" s="1" customFormat="1" x14ac:dyDescent="0.2">
      <c r="P684" s="95"/>
      <c r="R684"/>
      <c r="S684"/>
      <c r="T684"/>
      <c r="U684"/>
      <c r="V684"/>
      <c r="W684"/>
    </row>
    <row r="685" spans="16:23" s="1" customFormat="1" x14ac:dyDescent="0.2">
      <c r="P685" s="95"/>
      <c r="R685"/>
      <c r="S685"/>
      <c r="T685"/>
      <c r="U685"/>
      <c r="V685"/>
      <c r="W685"/>
    </row>
    <row r="686" spans="16:23" s="1" customFormat="1" x14ac:dyDescent="0.2">
      <c r="P686" s="95"/>
      <c r="R686"/>
      <c r="S686"/>
      <c r="T686"/>
      <c r="U686"/>
      <c r="V686"/>
      <c r="W686"/>
    </row>
    <row r="687" spans="16:23" s="1" customFormat="1" x14ac:dyDescent="0.2">
      <c r="P687" s="95"/>
      <c r="R687"/>
      <c r="S687"/>
      <c r="T687"/>
      <c r="U687"/>
      <c r="V687"/>
      <c r="W687"/>
    </row>
    <row r="688" spans="16:23" s="1" customFormat="1" x14ac:dyDescent="0.2">
      <c r="P688" s="95"/>
      <c r="R688"/>
      <c r="S688"/>
      <c r="T688"/>
      <c r="U688"/>
      <c r="V688"/>
      <c r="W688"/>
    </row>
    <row r="689" spans="16:23" s="1" customFormat="1" x14ac:dyDescent="0.2">
      <c r="P689" s="95"/>
      <c r="R689"/>
      <c r="S689"/>
      <c r="T689"/>
      <c r="U689"/>
      <c r="V689"/>
      <c r="W689"/>
    </row>
    <row r="690" spans="16:23" s="1" customFormat="1" x14ac:dyDescent="0.2">
      <c r="P690" s="95"/>
      <c r="R690"/>
      <c r="S690"/>
      <c r="T690"/>
      <c r="U690"/>
      <c r="V690"/>
      <c r="W690"/>
    </row>
    <row r="691" spans="16:23" s="1" customFormat="1" x14ac:dyDescent="0.2">
      <c r="P691" s="95"/>
      <c r="R691"/>
      <c r="S691"/>
      <c r="T691"/>
      <c r="U691"/>
      <c r="V691"/>
      <c r="W691"/>
    </row>
    <row r="692" spans="16:23" s="1" customFormat="1" x14ac:dyDescent="0.2">
      <c r="P692" s="95"/>
      <c r="R692"/>
      <c r="S692"/>
      <c r="T692"/>
      <c r="U692"/>
      <c r="V692"/>
      <c r="W692"/>
    </row>
    <row r="693" spans="16:23" s="1" customFormat="1" x14ac:dyDescent="0.2">
      <c r="P693" s="95"/>
      <c r="R693"/>
      <c r="S693"/>
      <c r="T693"/>
      <c r="U693"/>
      <c r="V693"/>
      <c r="W693"/>
    </row>
    <row r="694" spans="16:23" s="1" customFormat="1" x14ac:dyDescent="0.2">
      <c r="P694" s="95"/>
      <c r="R694"/>
      <c r="S694"/>
      <c r="T694"/>
      <c r="U694"/>
      <c r="V694"/>
      <c r="W694"/>
    </row>
    <row r="695" spans="16:23" s="1" customFormat="1" x14ac:dyDescent="0.2">
      <c r="P695" s="95"/>
      <c r="R695"/>
      <c r="S695"/>
      <c r="T695"/>
      <c r="U695"/>
      <c r="V695"/>
      <c r="W695"/>
    </row>
    <row r="696" spans="16:23" s="1" customFormat="1" x14ac:dyDescent="0.2">
      <c r="P696" s="95"/>
      <c r="R696"/>
      <c r="S696"/>
      <c r="T696"/>
      <c r="U696"/>
      <c r="V696"/>
      <c r="W696"/>
    </row>
    <row r="697" spans="16:23" s="1" customFormat="1" x14ac:dyDescent="0.2">
      <c r="P697" s="95"/>
      <c r="R697"/>
      <c r="S697"/>
      <c r="T697"/>
      <c r="U697"/>
      <c r="V697"/>
      <c r="W697"/>
    </row>
    <row r="698" spans="16:23" s="1" customFormat="1" x14ac:dyDescent="0.2">
      <c r="P698" s="95"/>
      <c r="R698"/>
      <c r="S698"/>
      <c r="T698"/>
      <c r="U698"/>
      <c r="V698"/>
      <c r="W698"/>
    </row>
    <row r="699" spans="16:23" s="1" customFormat="1" x14ac:dyDescent="0.2">
      <c r="P699" s="95"/>
      <c r="R699"/>
      <c r="S699"/>
      <c r="T699"/>
      <c r="U699"/>
      <c r="V699"/>
      <c r="W699"/>
    </row>
    <row r="700" spans="16:23" s="1" customFormat="1" x14ac:dyDescent="0.2">
      <c r="P700" s="95"/>
      <c r="R700"/>
      <c r="S700"/>
      <c r="T700"/>
      <c r="U700"/>
      <c r="V700"/>
      <c r="W700"/>
    </row>
    <row r="701" spans="16:23" s="1" customFormat="1" x14ac:dyDescent="0.2">
      <c r="P701" s="95"/>
      <c r="R701"/>
      <c r="S701"/>
      <c r="T701"/>
      <c r="U701"/>
      <c r="V701"/>
      <c r="W701"/>
    </row>
    <row r="702" spans="16:23" s="1" customFormat="1" x14ac:dyDescent="0.2">
      <c r="P702" s="95"/>
      <c r="R702"/>
      <c r="S702"/>
      <c r="T702"/>
      <c r="U702"/>
      <c r="V702"/>
      <c r="W702"/>
    </row>
    <row r="703" spans="16:23" s="1" customFormat="1" x14ac:dyDescent="0.2">
      <c r="P703" s="95"/>
      <c r="R703"/>
      <c r="S703"/>
      <c r="T703"/>
      <c r="U703"/>
      <c r="V703"/>
      <c r="W703"/>
    </row>
    <row r="704" spans="16:23" s="1" customFormat="1" x14ac:dyDescent="0.2">
      <c r="P704" s="95"/>
      <c r="R704"/>
      <c r="S704"/>
      <c r="T704"/>
      <c r="U704"/>
      <c r="V704"/>
      <c r="W704"/>
    </row>
    <row r="705" spans="16:23" s="1" customFormat="1" x14ac:dyDescent="0.2">
      <c r="P705" s="95"/>
      <c r="R705"/>
      <c r="S705"/>
      <c r="T705"/>
      <c r="U705"/>
      <c r="V705"/>
      <c r="W705"/>
    </row>
    <row r="706" spans="16:23" s="1" customFormat="1" x14ac:dyDescent="0.2">
      <c r="P706" s="95"/>
      <c r="R706"/>
      <c r="S706"/>
      <c r="T706"/>
      <c r="U706"/>
      <c r="V706"/>
      <c r="W706"/>
    </row>
    <row r="707" spans="16:23" s="1" customFormat="1" x14ac:dyDescent="0.2">
      <c r="P707" s="95"/>
      <c r="R707"/>
      <c r="S707"/>
      <c r="T707"/>
      <c r="U707"/>
      <c r="V707"/>
      <c r="W707"/>
    </row>
    <row r="708" spans="16:23" s="1" customFormat="1" x14ac:dyDescent="0.2">
      <c r="P708" s="95"/>
      <c r="R708"/>
      <c r="S708"/>
      <c r="T708"/>
      <c r="U708"/>
      <c r="V708"/>
      <c r="W708"/>
    </row>
    <row r="709" spans="16:23" s="1" customFormat="1" x14ac:dyDescent="0.2">
      <c r="P709" s="95"/>
      <c r="R709"/>
      <c r="S709"/>
      <c r="T709"/>
      <c r="U709"/>
      <c r="V709"/>
      <c r="W709"/>
    </row>
    <row r="710" spans="16:23" s="1" customFormat="1" x14ac:dyDescent="0.2">
      <c r="P710" s="95"/>
      <c r="R710"/>
      <c r="S710"/>
      <c r="T710"/>
      <c r="U710"/>
      <c r="V710"/>
      <c r="W710"/>
    </row>
    <row r="711" spans="16:23" s="1" customFormat="1" x14ac:dyDescent="0.2">
      <c r="P711" s="95"/>
      <c r="R711"/>
      <c r="S711"/>
      <c r="T711"/>
      <c r="U711"/>
      <c r="V711"/>
      <c r="W711"/>
    </row>
    <row r="712" spans="16:23" s="1" customFormat="1" x14ac:dyDescent="0.2">
      <c r="P712" s="95"/>
      <c r="R712"/>
      <c r="S712"/>
      <c r="T712"/>
      <c r="U712"/>
      <c r="V712"/>
      <c r="W712"/>
    </row>
    <row r="713" spans="16:23" s="1" customFormat="1" x14ac:dyDescent="0.2">
      <c r="P713" s="95"/>
      <c r="R713"/>
      <c r="S713"/>
      <c r="T713"/>
      <c r="U713"/>
      <c r="V713"/>
      <c r="W713"/>
    </row>
    <row r="714" spans="16:23" s="1" customFormat="1" x14ac:dyDescent="0.2">
      <c r="P714" s="95"/>
      <c r="R714"/>
      <c r="S714"/>
      <c r="T714"/>
      <c r="U714"/>
      <c r="V714"/>
      <c r="W714"/>
    </row>
    <row r="715" spans="16:23" s="1" customFormat="1" x14ac:dyDescent="0.2">
      <c r="P715" s="95"/>
      <c r="R715"/>
      <c r="S715"/>
      <c r="T715"/>
      <c r="U715"/>
      <c r="V715"/>
      <c r="W715"/>
    </row>
    <row r="716" spans="16:23" s="1" customFormat="1" x14ac:dyDescent="0.2">
      <c r="P716" s="95"/>
      <c r="R716"/>
      <c r="S716"/>
      <c r="T716"/>
      <c r="U716"/>
      <c r="V716"/>
      <c r="W716"/>
    </row>
    <row r="717" spans="16:23" s="1" customFormat="1" x14ac:dyDescent="0.2">
      <c r="P717" s="95"/>
      <c r="R717"/>
      <c r="S717"/>
      <c r="T717"/>
      <c r="U717"/>
      <c r="V717"/>
      <c r="W717"/>
    </row>
    <row r="718" spans="16:23" s="1" customFormat="1" x14ac:dyDescent="0.2">
      <c r="P718" s="95"/>
      <c r="R718"/>
      <c r="S718"/>
      <c r="T718"/>
      <c r="U718"/>
      <c r="V718"/>
      <c r="W718"/>
    </row>
    <row r="719" spans="16:23" s="1" customFormat="1" x14ac:dyDescent="0.2">
      <c r="P719" s="95"/>
      <c r="R719"/>
      <c r="S719"/>
      <c r="T719"/>
      <c r="U719"/>
      <c r="V719"/>
      <c r="W719"/>
    </row>
    <row r="720" spans="16:23" s="1" customFormat="1" x14ac:dyDescent="0.2">
      <c r="P720" s="95"/>
      <c r="R720"/>
      <c r="S720"/>
      <c r="T720"/>
      <c r="U720"/>
      <c r="V720"/>
      <c r="W720"/>
    </row>
    <row r="721" spans="16:23" s="1" customFormat="1" x14ac:dyDescent="0.2">
      <c r="P721" s="95"/>
      <c r="R721"/>
      <c r="S721"/>
      <c r="T721"/>
      <c r="U721"/>
      <c r="V721"/>
      <c r="W721"/>
    </row>
    <row r="722" spans="16:23" s="1" customFormat="1" x14ac:dyDescent="0.2">
      <c r="P722" s="95"/>
      <c r="R722"/>
      <c r="S722"/>
      <c r="T722"/>
      <c r="U722"/>
      <c r="V722"/>
      <c r="W722"/>
    </row>
    <row r="723" spans="16:23" s="1" customFormat="1" x14ac:dyDescent="0.2">
      <c r="P723" s="95"/>
      <c r="R723"/>
      <c r="S723"/>
      <c r="T723"/>
      <c r="U723"/>
      <c r="V723"/>
      <c r="W723"/>
    </row>
    <row r="724" spans="16:23" s="1" customFormat="1" x14ac:dyDescent="0.2">
      <c r="P724" s="95"/>
      <c r="R724"/>
      <c r="S724"/>
      <c r="T724"/>
      <c r="U724"/>
      <c r="V724"/>
      <c r="W724"/>
    </row>
    <row r="725" spans="16:23" s="1" customFormat="1" x14ac:dyDescent="0.2">
      <c r="P725" s="95"/>
      <c r="R725"/>
      <c r="S725"/>
      <c r="T725"/>
      <c r="U725"/>
      <c r="V725"/>
      <c r="W725"/>
    </row>
    <row r="726" spans="16:23" s="1" customFormat="1" x14ac:dyDescent="0.2">
      <c r="P726" s="95"/>
      <c r="R726"/>
      <c r="S726"/>
      <c r="T726"/>
      <c r="U726"/>
      <c r="V726"/>
      <c r="W726"/>
    </row>
    <row r="727" spans="16:23" s="1" customFormat="1" x14ac:dyDescent="0.2">
      <c r="P727" s="95"/>
      <c r="R727"/>
      <c r="S727"/>
      <c r="T727"/>
      <c r="U727"/>
      <c r="V727"/>
      <c r="W727"/>
    </row>
    <row r="728" spans="16:23" s="1" customFormat="1" x14ac:dyDescent="0.2">
      <c r="P728" s="95"/>
      <c r="R728"/>
      <c r="S728"/>
      <c r="T728"/>
      <c r="U728"/>
      <c r="V728"/>
      <c r="W728"/>
    </row>
    <row r="729" spans="16:23" s="1" customFormat="1" x14ac:dyDescent="0.2">
      <c r="P729" s="95"/>
      <c r="R729"/>
      <c r="S729"/>
      <c r="T729"/>
      <c r="U729"/>
      <c r="V729"/>
      <c r="W729"/>
    </row>
    <row r="730" spans="16:23" s="1" customFormat="1" x14ac:dyDescent="0.2">
      <c r="P730" s="95"/>
      <c r="R730"/>
      <c r="S730"/>
      <c r="T730"/>
      <c r="U730"/>
      <c r="V730"/>
      <c r="W730"/>
    </row>
    <row r="731" spans="16:23" s="1" customFormat="1" x14ac:dyDescent="0.2">
      <c r="P731" s="95"/>
      <c r="R731"/>
      <c r="S731"/>
      <c r="T731"/>
      <c r="U731"/>
      <c r="V731"/>
      <c r="W731"/>
    </row>
    <row r="732" spans="16:23" s="1" customFormat="1" x14ac:dyDescent="0.2">
      <c r="P732" s="95"/>
      <c r="R732"/>
      <c r="S732"/>
      <c r="T732"/>
      <c r="U732"/>
      <c r="V732"/>
      <c r="W732"/>
    </row>
    <row r="733" spans="16:23" s="1" customFormat="1" x14ac:dyDescent="0.2">
      <c r="P733" s="95"/>
      <c r="R733"/>
      <c r="S733"/>
      <c r="T733"/>
      <c r="U733"/>
      <c r="V733"/>
      <c r="W733"/>
    </row>
    <row r="734" spans="16:23" s="1" customFormat="1" x14ac:dyDescent="0.2">
      <c r="P734" s="95"/>
      <c r="R734"/>
      <c r="S734"/>
      <c r="T734"/>
      <c r="U734"/>
      <c r="V734"/>
      <c r="W734"/>
    </row>
    <row r="735" spans="16:23" s="1" customFormat="1" x14ac:dyDescent="0.2">
      <c r="P735" s="95"/>
      <c r="R735"/>
      <c r="S735"/>
      <c r="T735"/>
      <c r="U735"/>
      <c r="V735"/>
      <c r="W735"/>
    </row>
    <row r="736" spans="16:23" s="1" customFormat="1" x14ac:dyDescent="0.2">
      <c r="P736" s="95"/>
      <c r="R736"/>
      <c r="S736"/>
      <c r="T736"/>
      <c r="U736"/>
      <c r="V736"/>
      <c r="W736"/>
    </row>
    <row r="737" spans="16:23" s="1" customFormat="1" x14ac:dyDescent="0.2">
      <c r="P737" s="95"/>
      <c r="R737"/>
      <c r="S737"/>
      <c r="T737"/>
      <c r="U737"/>
      <c r="V737"/>
      <c r="W737"/>
    </row>
    <row r="738" spans="16:23" s="1" customFormat="1" x14ac:dyDescent="0.2">
      <c r="P738" s="95"/>
      <c r="R738"/>
      <c r="S738"/>
      <c r="T738"/>
      <c r="U738"/>
      <c r="V738"/>
      <c r="W738"/>
    </row>
    <row r="739" spans="16:23" s="1" customFormat="1" x14ac:dyDescent="0.2">
      <c r="P739" s="95"/>
      <c r="R739"/>
      <c r="S739"/>
      <c r="T739"/>
      <c r="U739"/>
      <c r="V739"/>
      <c r="W739"/>
    </row>
    <row r="740" spans="16:23" s="1" customFormat="1" x14ac:dyDescent="0.2">
      <c r="P740" s="95"/>
      <c r="R740"/>
      <c r="S740"/>
      <c r="T740"/>
      <c r="U740"/>
      <c r="V740"/>
      <c r="W740"/>
    </row>
    <row r="741" spans="16:23" s="1" customFormat="1" x14ac:dyDescent="0.2">
      <c r="P741" s="95"/>
      <c r="R741"/>
      <c r="S741"/>
      <c r="T741"/>
      <c r="U741"/>
      <c r="V741"/>
      <c r="W741"/>
    </row>
    <row r="742" spans="16:23" s="1" customFormat="1" x14ac:dyDescent="0.2">
      <c r="P742" s="95"/>
      <c r="R742"/>
      <c r="S742"/>
      <c r="T742"/>
      <c r="U742"/>
      <c r="V742"/>
      <c r="W742"/>
    </row>
    <row r="743" spans="16:23" s="1" customFormat="1" x14ac:dyDescent="0.2">
      <c r="P743" s="95"/>
      <c r="R743"/>
      <c r="S743"/>
      <c r="T743"/>
      <c r="U743"/>
      <c r="V743"/>
      <c r="W743"/>
    </row>
    <row r="744" spans="16:23" s="1" customFormat="1" x14ac:dyDescent="0.2">
      <c r="P744" s="95"/>
      <c r="R744"/>
      <c r="S744"/>
      <c r="T744"/>
      <c r="U744"/>
      <c r="V744"/>
      <c r="W744"/>
    </row>
    <row r="745" spans="16:23" s="1" customFormat="1" x14ac:dyDescent="0.2">
      <c r="P745" s="95"/>
      <c r="R745"/>
      <c r="S745"/>
      <c r="T745"/>
      <c r="U745"/>
      <c r="V745"/>
      <c r="W745"/>
    </row>
    <row r="746" spans="16:23" s="1" customFormat="1" x14ac:dyDescent="0.2">
      <c r="P746" s="95"/>
      <c r="R746"/>
      <c r="S746"/>
      <c r="T746"/>
      <c r="U746"/>
      <c r="V746"/>
      <c r="W746"/>
    </row>
    <row r="747" spans="16:23" s="1" customFormat="1" x14ac:dyDescent="0.2">
      <c r="P747" s="95"/>
      <c r="R747"/>
      <c r="S747"/>
      <c r="T747"/>
      <c r="U747"/>
      <c r="V747"/>
      <c r="W747"/>
    </row>
    <row r="748" spans="16:23" s="1" customFormat="1" x14ac:dyDescent="0.2">
      <c r="P748" s="95"/>
      <c r="R748"/>
      <c r="S748"/>
      <c r="T748"/>
      <c r="U748"/>
      <c r="V748"/>
      <c r="W748"/>
    </row>
    <row r="749" spans="16:23" s="1" customFormat="1" x14ac:dyDescent="0.2">
      <c r="P749" s="95"/>
      <c r="R749"/>
      <c r="S749"/>
      <c r="T749"/>
      <c r="U749"/>
      <c r="V749"/>
      <c r="W749"/>
    </row>
    <row r="750" spans="16:23" s="1" customFormat="1" x14ac:dyDescent="0.2">
      <c r="P750" s="95"/>
      <c r="R750"/>
      <c r="S750"/>
      <c r="T750"/>
      <c r="U750"/>
      <c r="V750"/>
      <c r="W750"/>
    </row>
    <row r="751" spans="16:23" s="1" customFormat="1" x14ac:dyDescent="0.2">
      <c r="P751" s="95"/>
      <c r="R751"/>
      <c r="S751"/>
      <c r="T751"/>
      <c r="U751"/>
      <c r="V751"/>
      <c r="W751"/>
    </row>
    <row r="752" spans="16:23" s="1" customFormat="1" x14ac:dyDescent="0.2">
      <c r="P752" s="95"/>
      <c r="R752"/>
      <c r="S752"/>
      <c r="T752"/>
      <c r="U752"/>
      <c r="V752"/>
      <c r="W752"/>
    </row>
    <row r="753" spans="16:23" s="1" customFormat="1" x14ac:dyDescent="0.2">
      <c r="P753" s="95"/>
      <c r="R753"/>
      <c r="S753"/>
      <c r="T753"/>
      <c r="U753"/>
      <c r="V753"/>
      <c r="W753"/>
    </row>
    <row r="754" spans="16:23" s="1" customFormat="1" x14ac:dyDescent="0.2">
      <c r="P754" s="95"/>
      <c r="R754"/>
      <c r="S754"/>
      <c r="T754"/>
      <c r="U754"/>
      <c r="V754"/>
      <c r="W754"/>
    </row>
    <row r="755" spans="16:23" s="1" customFormat="1" x14ac:dyDescent="0.2">
      <c r="P755" s="95"/>
      <c r="R755"/>
      <c r="S755"/>
      <c r="T755"/>
      <c r="U755"/>
      <c r="V755"/>
      <c r="W755"/>
    </row>
    <row r="756" spans="16:23" s="1" customFormat="1" x14ac:dyDescent="0.2">
      <c r="P756" s="95"/>
      <c r="R756"/>
      <c r="S756"/>
      <c r="T756"/>
      <c r="U756"/>
      <c r="V756"/>
      <c r="W756"/>
    </row>
    <row r="757" spans="16:23" s="1" customFormat="1" x14ac:dyDescent="0.2">
      <c r="P757" s="95"/>
      <c r="R757"/>
      <c r="S757"/>
      <c r="T757"/>
      <c r="U757"/>
      <c r="V757"/>
      <c r="W757"/>
    </row>
    <row r="758" spans="16:23" s="1" customFormat="1" x14ac:dyDescent="0.2">
      <c r="P758" s="95"/>
      <c r="R758"/>
      <c r="S758"/>
      <c r="T758"/>
      <c r="U758"/>
      <c r="V758"/>
      <c r="W758"/>
    </row>
    <row r="759" spans="16:23" s="1" customFormat="1" x14ac:dyDescent="0.2">
      <c r="P759" s="95"/>
      <c r="R759"/>
      <c r="S759"/>
      <c r="T759"/>
      <c r="U759"/>
      <c r="V759"/>
      <c r="W759"/>
    </row>
    <row r="760" spans="16:23" s="1" customFormat="1" x14ac:dyDescent="0.2">
      <c r="P760" s="95"/>
      <c r="R760"/>
      <c r="S760"/>
      <c r="T760"/>
      <c r="U760"/>
      <c r="V760"/>
      <c r="W760"/>
    </row>
    <row r="761" spans="16:23" s="1" customFormat="1" x14ac:dyDescent="0.2">
      <c r="P761" s="95"/>
      <c r="R761"/>
      <c r="S761"/>
      <c r="T761"/>
      <c r="U761"/>
      <c r="V761"/>
      <c r="W761"/>
    </row>
    <row r="762" spans="16:23" s="1" customFormat="1" x14ac:dyDescent="0.2">
      <c r="P762" s="95"/>
      <c r="R762"/>
      <c r="S762"/>
      <c r="T762"/>
      <c r="U762"/>
      <c r="V762"/>
      <c r="W762"/>
    </row>
    <row r="763" spans="16:23" s="1" customFormat="1" x14ac:dyDescent="0.2">
      <c r="P763" s="95"/>
      <c r="R763"/>
      <c r="S763"/>
      <c r="T763"/>
      <c r="U763"/>
      <c r="V763"/>
      <c r="W763"/>
    </row>
    <row r="764" spans="16:23" s="1" customFormat="1" x14ac:dyDescent="0.2">
      <c r="P764" s="95"/>
      <c r="R764"/>
      <c r="S764"/>
      <c r="T764"/>
      <c r="U764"/>
      <c r="V764"/>
      <c r="W764"/>
    </row>
    <row r="765" spans="16:23" s="1" customFormat="1" x14ac:dyDescent="0.2">
      <c r="P765" s="95"/>
      <c r="R765"/>
      <c r="S765"/>
      <c r="T765"/>
      <c r="U765"/>
      <c r="V765"/>
      <c r="W765"/>
    </row>
    <row r="766" spans="16:23" s="1" customFormat="1" x14ac:dyDescent="0.2">
      <c r="P766" s="95"/>
      <c r="R766"/>
      <c r="S766"/>
      <c r="T766"/>
      <c r="U766"/>
      <c r="V766"/>
      <c r="W766"/>
    </row>
    <row r="767" spans="16:23" s="1" customFormat="1" x14ac:dyDescent="0.2">
      <c r="P767" s="95"/>
      <c r="R767"/>
      <c r="S767"/>
      <c r="T767"/>
      <c r="U767"/>
      <c r="V767"/>
      <c r="W767"/>
    </row>
    <row r="768" spans="16:23" s="1" customFormat="1" x14ac:dyDescent="0.2">
      <c r="P768" s="95"/>
      <c r="R768"/>
      <c r="S768"/>
      <c r="T768"/>
      <c r="U768"/>
      <c r="V768"/>
      <c r="W768"/>
    </row>
    <row r="769" spans="16:23" s="1" customFormat="1" x14ac:dyDescent="0.2">
      <c r="P769" s="95"/>
      <c r="R769"/>
      <c r="S769"/>
      <c r="T769"/>
      <c r="U769"/>
      <c r="V769"/>
      <c r="W769"/>
    </row>
    <row r="770" spans="16:23" s="1" customFormat="1" x14ac:dyDescent="0.2">
      <c r="P770" s="95"/>
      <c r="R770"/>
      <c r="S770"/>
      <c r="T770"/>
      <c r="U770"/>
      <c r="V770"/>
      <c r="W770"/>
    </row>
    <row r="771" spans="16:23" s="1" customFormat="1" x14ac:dyDescent="0.2">
      <c r="P771" s="95"/>
      <c r="R771"/>
      <c r="S771"/>
      <c r="T771"/>
      <c r="U771"/>
      <c r="V771"/>
      <c r="W771"/>
    </row>
    <row r="772" spans="16:23" s="1" customFormat="1" x14ac:dyDescent="0.2">
      <c r="P772" s="95"/>
      <c r="R772"/>
      <c r="S772"/>
      <c r="T772"/>
      <c r="U772"/>
      <c r="V772"/>
      <c r="W772"/>
    </row>
    <row r="773" spans="16:23" s="1" customFormat="1" x14ac:dyDescent="0.2">
      <c r="P773" s="95"/>
      <c r="R773"/>
      <c r="S773"/>
      <c r="T773"/>
      <c r="U773"/>
      <c r="V773"/>
      <c r="W773"/>
    </row>
    <row r="774" spans="16:23" s="1" customFormat="1" x14ac:dyDescent="0.2">
      <c r="P774" s="95"/>
      <c r="R774"/>
      <c r="S774"/>
      <c r="T774"/>
      <c r="U774"/>
      <c r="V774"/>
      <c r="W774"/>
    </row>
    <row r="775" spans="16:23" s="1" customFormat="1" x14ac:dyDescent="0.2">
      <c r="P775" s="95"/>
      <c r="R775"/>
      <c r="S775"/>
      <c r="T775"/>
      <c r="U775"/>
      <c r="V775"/>
      <c r="W775"/>
    </row>
    <row r="776" spans="16:23" s="1" customFormat="1" x14ac:dyDescent="0.2">
      <c r="P776" s="95"/>
      <c r="R776"/>
      <c r="S776"/>
      <c r="T776"/>
      <c r="U776"/>
      <c r="V776"/>
      <c r="W776"/>
    </row>
    <row r="777" spans="16:23" s="1" customFormat="1" x14ac:dyDescent="0.2">
      <c r="P777" s="95"/>
      <c r="R777"/>
      <c r="S777"/>
      <c r="T777"/>
      <c r="U777"/>
      <c r="V777"/>
      <c r="W777"/>
    </row>
    <row r="778" spans="16:23" s="1" customFormat="1" x14ac:dyDescent="0.2">
      <c r="P778" s="95"/>
      <c r="R778"/>
      <c r="S778"/>
      <c r="T778"/>
      <c r="U778"/>
      <c r="V778"/>
      <c r="W778"/>
    </row>
    <row r="779" spans="16:23" s="1" customFormat="1" x14ac:dyDescent="0.2">
      <c r="P779" s="95"/>
      <c r="R779"/>
      <c r="S779"/>
      <c r="T779"/>
      <c r="U779"/>
      <c r="V779"/>
      <c r="W779"/>
    </row>
    <row r="780" spans="16:23" s="1" customFormat="1" x14ac:dyDescent="0.2">
      <c r="P780" s="95"/>
      <c r="R780"/>
      <c r="S780"/>
      <c r="T780"/>
      <c r="U780"/>
      <c r="V780"/>
      <c r="W780"/>
    </row>
    <row r="781" spans="16:23" s="1" customFormat="1" x14ac:dyDescent="0.2">
      <c r="P781" s="95"/>
      <c r="R781"/>
      <c r="S781"/>
      <c r="T781"/>
      <c r="U781"/>
      <c r="V781"/>
      <c r="W781"/>
    </row>
    <row r="782" spans="16:23" s="1" customFormat="1" x14ac:dyDescent="0.2">
      <c r="P782" s="95"/>
      <c r="R782"/>
      <c r="S782"/>
      <c r="T782"/>
      <c r="U782"/>
      <c r="V782"/>
      <c r="W782"/>
    </row>
    <row r="783" spans="16:23" s="1" customFormat="1" x14ac:dyDescent="0.2">
      <c r="P783" s="95"/>
      <c r="R783"/>
      <c r="S783"/>
      <c r="T783"/>
      <c r="U783"/>
      <c r="V783"/>
      <c r="W783"/>
    </row>
    <row r="784" spans="16:23" s="1" customFormat="1" x14ac:dyDescent="0.2">
      <c r="P784" s="95"/>
      <c r="R784"/>
      <c r="S784"/>
      <c r="T784"/>
      <c r="U784"/>
      <c r="V784"/>
      <c r="W784"/>
    </row>
    <row r="785" spans="16:23" s="1" customFormat="1" x14ac:dyDescent="0.2">
      <c r="P785" s="95"/>
      <c r="R785"/>
      <c r="S785"/>
      <c r="T785"/>
      <c r="U785"/>
      <c r="V785"/>
      <c r="W785"/>
    </row>
    <row r="786" spans="16:23" s="1" customFormat="1" x14ac:dyDescent="0.2">
      <c r="P786" s="95"/>
      <c r="R786"/>
      <c r="S786"/>
      <c r="T786"/>
      <c r="U786"/>
      <c r="V786"/>
      <c r="W786"/>
    </row>
    <row r="787" spans="16:23" s="1" customFormat="1" x14ac:dyDescent="0.2">
      <c r="P787" s="95"/>
      <c r="R787"/>
      <c r="S787"/>
      <c r="T787"/>
      <c r="U787"/>
      <c r="V787"/>
      <c r="W787"/>
    </row>
    <row r="788" spans="16:23" s="1" customFormat="1" x14ac:dyDescent="0.2">
      <c r="P788" s="95"/>
      <c r="R788"/>
      <c r="S788"/>
      <c r="T788"/>
      <c r="U788"/>
      <c r="V788"/>
      <c r="W788"/>
    </row>
    <row r="789" spans="16:23" s="1" customFormat="1" x14ac:dyDescent="0.2">
      <c r="P789" s="95"/>
      <c r="R789"/>
      <c r="S789"/>
      <c r="T789"/>
      <c r="U789"/>
      <c r="V789"/>
      <c r="W789"/>
    </row>
    <row r="790" spans="16:23" s="1" customFormat="1" x14ac:dyDescent="0.2">
      <c r="P790" s="95"/>
      <c r="R790"/>
      <c r="S790"/>
      <c r="T790"/>
      <c r="U790"/>
      <c r="V790"/>
      <c r="W790"/>
    </row>
    <row r="791" spans="16:23" s="1" customFormat="1" x14ac:dyDescent="0.2">
      <c r="P791" s="95"/>
      <c r="R791"/>
      <c r="S791"/>
      <c r="T791"/>
      <c r="U791"/>
      <c r="V791"/>
      <c r="W791"/>
    </row>
    <row r="792" spans="16:23" s="1" customFormat="1" x14ac:dyDescent="0.2">
      <c r="P792" s="95"/>
      <c r="R792"/>
      <c r="S792"/>
      <c r="T792"/>
      <c r="U792"/>
      <c r="V792"/>
      <c r="W792"/>
    </row>
    <row r="793" spans="16:23" s="1" customFormat="1" x14ac:dyDescent="0.2">
      <c r="P793" s="95"/>
      <c r="R793"/>
      <c r="S793"/>
      <c r="T793"/>
      <c r="U793"/>
      <c r="V793"/>
      <c r="W793"/>
    </row>
    <row r="794" spans="16:23" s="1" customFormat="1" x14ac:dyDescent="0.2">
      <c r="P794" s="95"/>
      <c r="R794"/>
      <c r="S794"/>
      <c r="T794"/>
      <c r="U794"/>
      <c r="V794"/>
      <c r="W794"/>
    </row>
    <row r="795" spans="16:23" s="1" customFormat="1" x14ac:dyDescent="0.2">
      <c r="P795" s="95"/>
      <c r="R795"/>
      <c r="S795"/>
      <c r="T795"/>
      <c r="U795"/>
      <c r="V795"/>
      <c r="W795"/>
    </row>
    <row r="796" spans="16:23" s="1" customFormat="1" x14ac:dyDescent="0.2">
      <c r="P796" s="95"/>
      <c r="R796"/>
      <c r="S796"/>
      <c r="T796"/>
      <c r="U796"/>
      <c r="V796"/>
      <c r="W796"/>
    </row>
    <row r="797" spans="16:23" s="1" customFormat="1" x14ac:dyDescent="0.2">
      <c r="P797" s="95"/>
      <c r="R797"/>
      <c r="S797"/>
      <c r="T797"/>
      <c r="U797"/>
      <c r="V797"/>
      <c r="W797"/>
    </row>
    <row r="798" spans="16:23" s="1" customFormat="1" x14ac:dyDescent="0.2">
      <c r="P798" s="95"/>
      <c r="R798"/>
      <c r="S798"/>
      <c r="T798"/>
      <c r="U798"/>
      <c r="V798"/>
      <c r="W798"/>
    </row>
    <row r="799" spans="16:23" s="1" customFormat="1" x14ac:dyDescent="0.2">
      <c r="P799" s="95"/>
      <c r="R799"/>
      <c r="S799"/>
      <c r="T799"/>
      <c r="U799"/>
      <c r="V799"/>
      <c r="W799"/>
    </row>
    <row r="800" spans="16:23" s="1" customFormat="1" x14ac:dyDescent="0.2">
      <c r="P800" s="95"/>
      <c r="R800"/>
      <c r="S800"/>
      <c r="T800"/>
      <c r="U800"/>
      <c r="V800"/>
      <c r="W800"/>
    </row>
    <row r="801" spans="16:23" s="1" customFormat="1" x14ac:dyDescent="0.2">
      <c r="P801" s="95"/>
      <c r="R801"/>
      <c r="S801"/>
      <c r="T801"/>
      <c r="U801"/>
      <c r="V801"/>
      <c r="W801"/>
    </row>
    <row r="802" spans="16:23" s="1" customFormat="1" x14ac:dyDescent="0.2">
      <c r="P802" s="95"/>
      <c r="R802"/>
      <c r="S802"/>
      <c r="T802"/>
      <c r="U802"/>
      <c r="V802"/>
      <c r="W802"/>
    </row>
    <row r="803" spans="16:23" s="1" customFormat="1" x14ac:dyDescent="0.2">
      <c r="P803" s="95"/>
      <c r="R803"/>
      <c r="S803"/>
      <c r="T803"/>
      <c r="U803"/>
      <c r="V803"/>
      <c r="W803"/>
    </row>
    <row r="804" spans="16:23" s="1" customFormat="1" x14ac:dyDescent="0.2">
      <c r="P804" s="95"/>
      <c r="R804"/>
      <c r="S804"/>
      <c r="T804"/>
      <c r="U804"/>
      <c r="V804"/>
      <c r="W804"/>
    </row>
    <row r="805" spans="16:23" s="1" customFormat="1" x14ac:dyDescent="0.2">
      <c r="P805" s="95"/>
      <c r="R805"/>
      <c r="S805"/>
      <c r="T805"/>
      <c r="U805"/>
      <c r="V805"/>
      <c r="W805"/>
    </row>
    <row r="806" spans="16:23" s="1" customFormat="1" x14ac:dyDescent="0.2">
      <c r="P806" s="95"/>
      <c r="R806"/>
      <c r="S806"/>
      <c r="T806"/>
      <c r="U806"/>
      <c r="V806"/>
      <c r="W806"/>
    </row>
    <row r="807" spans="16:23" s="1" customFormat="1" x14ac:dyDescent="0.2">
      <c r="P807" s="95"/>
      <c r="R807"/>
      <c r="S807"/>
      <c r="T807"/>
      <c r="U807"/>
      <c r="V807"/>
      <c r="W807"/>
    </row>
    <row r="808" spans="16:23" s="1" customFormat="1" x14ac:dyDescent="0.2">
      <c r="P808" s="95"/>
      <c r="R808"/>
      <c r="S808"/>
      <c r="T808"/>
      <c r="U808"/>
      <c r="V808"/>
      <c r="W808"/>
    </row>
    <row r="809" spans="16:23" s="1" customFormat="1" x14ac:dyDescent="0.2">
      <c r="P809" s="95"/>
      <c r="R809"/>
      <c r="S809"/>
      <c r="T809"/>
      <c r="U809"/>
      <c r="V809"/>
      <c r="W809"/>
    </row>
    <row r="810" spans="16:23" s="1" customFormat="1" x14ac:dyDescent="0.2">
      <c r="P810" s="95"/>
      <c r="R810"/>
      <c r="S810"/>
      <c r="T810"/>
      <c r="U810"/>
      <c r="V810"/>
      <c r="W810"/>
    </row>
    <row r="811" spans="16:23" s="1" customFormat="1" x14ac:dyDescent="0.2">
      <c r="P811" s="95"/>
      <c r="R811"/>
      <c r="S811"/>
      <c r="T811"/>
      <c r="U811"/>
      <c r="V811"/>
      <c r="W811"/>
    </row>
    <row r="812" spans="16:23" s="1" customFormat="1" x14ac:dyDescent="0.2">
      <c r="P812" s="95"/>
      <c r="R812"/>
      <c r="S812"/>
      <c r="T812"/>
      <c r="U812"/>
      <c r="V812"/>
      <c r="W812"/>
    </row>
    <row r="813" spans="16:23" s="1" customFormat="1" x14ac:dyDescent="0.2">
      <c r="P813" s="95"/>
      <c r="R813"/>
      <c r="S813"/>
      <c r="T813"/>
      <c r="U813"/>
      <c r="V813"/>
      <c r="W813"/>
    </row>
    <row r="814" spans="16:23" s="1" customFormat="1" x14ac:dyDescent="0.2">
      <c r="P814" s="95"/>
      <c r="R814"/>
      <c r="S814"/>
      <c r="T814"/>
      <c r="U814"/>
      <c r="V814"/>
      <c r="W814"/>
    </row>
    <row r="815" spans="16:23" s="1" customFormat="1" x14ac:dyDescent="0.2">
      <c r="P815" s="95"/>
      <c r="R815"/>
      <c r="S815"/>
      <c r="T815"/>
      <c r="U815"/>
      <c r="V815"/>
      <c r="W815"/>
    </row>
    <row r="816" spans="16:23" s="1" customFormat="1" x14ac:dyDescent="0.2">
      <c r="P816" s="95"/>
      <c r="R816"/>
      <c r="S816"/>
      <c r="T816"/>
      <c r="U816"/>
      <c r="V816"/>
      <c r="W816"/>
    </row>
    <row r="817" spans="16:23" s="1" customFormat="1" x14ac:dyDescent="0.2">
      <c r="P817" s="95"/>
      <c r="R817"/>
      <c r="S817"/>
      <c r="T817"/>
      <c r="U817"/>
      <c r="V817"/>
      <c r="W817"/>
    </row>
    <row r="818" spans="16:23" s="1" customFormat="1" x14ac:dyDescent="0.2">
      <c r="P818" s="95"/>
      <c r="R818"/>
      <c r="S818"/>
      <c r="T818"/>
      <c r="U818"/>
      <c r="V818"/>
      <c r="W818"/>
    </row>
    <row r="819" spans="16:23" s="1" customFormat="1" x14ac:dyDescent="0.2">
      <c r="P819" s="95"/>
      <c r="R819"/>
      <c r="S819"/>
      <c r="T819"/>
      <c r="U819"/>
      <c r="V819"/>
      <c r="W819"/>
    </row>
    <row r="820" spans="16:23" s="1" customFormat="1" x14ac:dyDescent="0.2">
      <c r="P820" s="95"/>
      <c r="R820"/>
      <c r="S820"/>
      <c r="T820"/>
      <c r="U820"/>
      <c r="V820"/>
      <c r="W820"/>
    </row>
    <row r="821" spans="16:23" s="1" customFormat="1" x14ac:dyDescent="0.2">
      <c r="P821" s="95"/>
      <c r="R821"/>
      <c r="S821"/>
      <c r="T821"/>
      <c r="U821"/>
      <c r="V821"/>
      <c r="W821"/>
    </row>
    <row r="822" spans="16:23" s="1" customFormat="1" x14ac:dyDescent="0.2">
      <c r="P822" s="95"/>
      <c r="R822"/>
      <c r="S822"/>
      <c r="T822"/>
      <c r="U822"/>
      <c r="V822"/>
      <c r="W822"/>
    </row>
    <row r="823" spans="16:23" s="1" customFormat="1" x14ac:dyDescent="0.2">
      <c r="P823" s="95"/>
      <c r="R823"/>
      <c r="S823"/>
      <c r="T823"/>
      <c r="U823"/>
      <c r="V823"/>
      <c r="W823"/>
    </row>
    <row r="824" spans="16:23" s="1" customFormat="1" x14ac:dyDescent="0.2">
      <c r="P824" s="95"/>
      <c r="R824"/>
      <c r="S824"/>
      <c r="T824"/>
      <c r="U824"/>
      <c r="V824"/>
      <c r="W824"/>
    </row>
    <row r="825" spans="16:23" s="1" customFormat="1" x14ac:dyDescent="0.2">
      <c r="P825" s="95"/>
      <c r="R825"/>
      <c r="S825"/>
      <c r="T825"/>
      <c r="U825"/>
      <c r="V825"/>
      <c r="W825"/>
    </row>
    <row r="826" spans="16:23" s="1" customFormat="1" x14ac:dyDescent="0.2">
      <c r="P826" s="95"/>
      <c r="R826"/>
      <c r="S826"/>
      <c r="T826"/>
      <c r="U826"/>
      <c r="V826"/>
      <c r="W826"/>
    </row>
    <row r="827" spans="16:23" s="1" customFormat="1" x14ac:dyDescent="0.2">
      <c r="P827" s="95"/>
      <c r="R827"/>
      <c r="S827"/>
      <c r="T827"/>
      <c r="U827"/>
      <c r="V827"/>
      <c r="W827"/>
    </row>
    <row r="828" spans="16:23" s="1" customFormat="1" x14ac:dyDescent="0.2">
      <c r="P828" s="95"/>
      <c r="R828"/>
      <c r="S828"/>
      <c r="T828"/>
      <c r="U828"/>
      <c r="V828"/>
      <c r="W828"/>
    </row>
    <row r="829" spans="16:23" s="1" customFormat="1" x14ac:dyDescent="0.2">
      <c r="P829" s="95"/>
      <c r="R829"/>
      <c r="S829"/>
      <c r="T829"/>
      <c r="U829"/>
      <c r="V829"/>
      <c r="W829"/>
    </row>
    <row r="830" spans="16:23" s="1" customFormat="1" x14ac:dyDescent="0.2">
      <c r="P830" s="95"/>
      <c r="R830"/>
      <c r="S830"/>
      <c r="T830"/>
      <c r="U830"/>
      <c r="V830"/>
      <c r="W830"/>
    </row>
    <row r="831" spans="16:23" s="1" customFormat="1" x14ac:dyDescent="0.2">
      <c r="P831" s="95"/>
      <c r="R831"/>
      <c r="S831"/>
      <c r="T831"/>
      <c r="U831"/>
      <c r="V831"/>
      <c r="W831"/>
    </row>
    <row r="832" spans="16:23" s="1" customFormat="1" x14ac:dyDescent="0.2">
      <c r="P832" s="95"/>
      <c r="R832"/>
      <c r="S832"/>
      <c r="T832"/>
      <c r="U832"/>
      <c r="V832"/>
      <c r="W832"/>
    </row>
    <row r="833" spans="16:23" s="1" customFormat="1" x14ac:dyDescent="0.2">
      <c r="P833" s="95"/>
      <c r="R833"/>
      <c r="S833"/>
      <c r="T833"/>
      <c r="U833"/>
      <c r="V833"/>
      <c r="W833"/>
    </row>
    <row r="834" spans="16:23" s="1" customFormat="1" x14ac:dyDescent="0.2">
      <c r="P834" s="95"/>
      <c r="R834"/>
      <c r="S834"/>
      <c r="T834"/>
      <c r="U834"/>
      <c r="V834"/>
      <c r="W834"/>
    </row>
    <row r="835" spans="16:23" s="1" customFormat="1" x14ac:dyDescent="0.2">
      <c r="P835" s="95"/>
      <c r="R835"/>
      <c r="S835"/>
      <c r="T835"/>
      <c r="U835"/>
      <c r="V835"/>
      <c r="W835"/>
    </row>
    <row r="836" spans="16:23" s="1" customFormat="1" x14ac:dyDescent="0.2">
      <c r="P836" s="95"/>
      <c r="R836"/>
      <c r="S836"/>
      <c r="T836"/>
      <c r="U836"/>
      <c r="V836"/>
      <c r="W836"/>
    </row>
    <row r="837" spans="16:23" s="1" customFormat="1" x14ac:dyDescent="0.2">
      <c r="P837" s="95"/>
      <c r="R837"/>
      <c r="S837"/>
      <c r="T837"/>
      <c r="U837"/>
      <c r="V837"/>
      <c r="W837"/>
    </row>
    <row r="838" spans="16:23" s="1" customFormat="1" x14ac:dyDescent="0.2">
      <c r="P838" s="95"/>
      <c r="R838"/>
      <c r="S838"/>
      <c r="T838"/>
      <c r="U838"/>
      <c r="V838"/>
      <c r="W838"/>
    </row>
    <row r="839" spans="16:23" s="1" customFormat="1" x14ac:dyDescent="0.2">
      <c r="P839" s="95"/>
      <c r="R839"/>
      <c r="S839"/>
      <c r="T839"/>
      <c r="U839"/>
      <c r="V839"/>
      <c r="W839"/>
    </row>
    <row r="840" spans="16:23" s="1" customFormat="1" x14ac:dyDescent="0.2">
      <c r="P840" s="95"/>
      <c r="R840"/>
      <c r="S840"/>
      <c r="T840"/>
      <c r="U840"/>
      <c r="V840"/>
      <c r="W840"/>
    </row>
    <row r="841" spans="16:23" s="1" customFormat="1" x14ac:dyDescent="0.2">
      <c r="P841" s="95"/>
      <c r="R841"/>
      <c r="S841"/>
      <c r="T841"/>
      <c r="U841"/>
      <c r="V841"/>
      <c r="W841"/>
    </row>
    <row r="842" spans="16:23" s="1" customFormat="1" x14ac:dyDescent="0.2">
      <c r="P842" s="95"/>
      <c r="R842"/>
      <c r="S842"/>
      <c r="T842"/>
      <c r="U842"/>
      <c r="V842"/>
      <c r="W842"/>
    </row>
    <row r="843" spans="16:23" s="1" customFormat="1" x14ac:dyDescent="0.2">
      <c r="P843" s="95"/>
      <c r="R843"/>
      <c r="S843"/>
      <c r="T843"/>
      <c r="U843"/>
      <c r="V843"/>
      <c r="W843"/>
    </row>
    <row r="844" spans="16:23" s="1" customFormat="1" x14ac:dyDescent="0.2">
      <c r="P844" s="95"/>
      <c r="R844"/>
      <c r="S844"/>
      <c r="T844"/>
      <c r="U844"/>
      <c r="V844"/>
      <c r="W844"/>
    </row>
    <row r="845" spans="16:23" s="1" customFormat="1" x14ac:dyDescent="0.2">
      <c r="P845" s="95"/>
      <c r="R845"/>
      <c r="S845"/>
      <c r="T845"/>
      <c r="U845"/>
      <c r="V845"/>
      <c r="W845"/>
    </row>
    <row r="846" spans="16:23" s="1" customFormat="1" x14ac:dyDescent="0.2">
      <c r="P846" s="95"/>
      <c r="R846"/>
      <c r="S846"/>
      <c r="T846"/>
      <c r="U846"/>
      <c r="V846"/>
      <c r="W846"/>
    </row>
    <row r="847" spans="16:23" s="1" customFormat="1" x14ac:dyDescent="0.2">
      <c r="P847" s="95"/>
      <c r="R847"/>
      <c r="S847"/>
      <c r="T847"/>
      <c r="U847"/>
      <c r="V847"/>
      <c r="W847"/>
    </row>
    <row r="848" spans="16:23" s="1" customFormat="1" x14ac:dyDescent="0.2">
      <c r="P848" s="95"/>
      <c r="R848"/>
      <c r="S848"/>
      <c r="T848"/>
      <c r="U848"/>
      <c r="V848"/>
      <c r="W848"/>
    </row>
    <row r="849" spans="16:23" s="1" customFormat="1" x14ac:dyDescent="0.2">
      <c r="P849" s="95"/>
      <c r="R849"/>
      <c r="S849"/>
      <c r="T849"/>
      <c r="U849"/>
      <c r="V849"/>
      <c r="W849"/>
    </row>
    <row r="850" spans="16:23" s="1" customFormat="1" x14ac:dyDescent="0.2">
      <c r="P850" s="95"/>
      <c r="R850"/>
      <c r="S850"/>
      <c r="T850"/>
      <c r="U850"/>
      <c r="V850"/>
      <c r="W850"/>
    </row>
    <row r="851" spans="16:23" s="1" customFormat="1" x14ac:dyDescent="0.2">
      <c r="P851" s="95"/>
      <c r="R851"/>
      <c r="S851"/>
      <c r="T851"/>
      <c r="U851"/>
      <c r="V851"/>
      <c r="W851"/>
    </row>
    <row r="852" spans="16:23" s="1" customFormat="1" x14ac:dyDescent="0.2">
      <c r="P852" s="95"/>
      <c r="R852"/>
      <c r="S852"/>
      <c r="T852"/>
      <c r="U852"/>
      <c r="V852"/>
      <c r="W852"/>
    </row>
    <row r="853" spans="16:23" s="1" customFormat="1" x14ac:dyDescent="0.2">
      <c r="P853" s="95"/>
      <c r="R853"/>
      <c r="S853"/>
      <c r="T853"/>
      <c r="U853"/>
      <c r="V853"/>
      <c r="W853"/>
    </row>
    <row r="854" spans="16:23" s="1" customFormat="1" x14ac:dyDescent="0.2">
      <c r="P854" s="95"/>
      <c r="R854"/>
      <c r="S854"/>
      <c r="T854"/>
      <c r="U854"/>
      <c r="V854"/>
      <c r="W854"/>
    </row>
    <row r="855" spans="16:23" s="1" customFormat="1" x14ac:dyDescent="0.2">
      <c r="P855" s="95"/>
      <c r="R855"/>
      <c r="S855"/>
      <c r="T855"/>
      <c r="U855"/>
      <c r="V855"/>
      <c r="W855"/>
    </row>
    <row r="856" spans="16:23" s="1" customFormat="1" x14ac:dyDescent="0.2">
      <c r="P856" s="95"/>
      <c r="R856"/>
      <c r="S856"/>
      <c r="T856"/>
      <c r="U856"/>
      <c r="V856"/>
      <c r="W856"/>
    </row>
    <row r="857" spans="16:23" s="1" customFormat="1" x14ac:dyDescent="0.2">
      <c r="P857" s="95"/>
      <c r="R857"/>
      <c r="S857"/>
      <c r="T857"/>
      <c r="U857"/>
      <c r="V857"/>
      <c r="W857"/>
    </row>
    <row r="858" spans="16:23" s="1" customFormat="1" x14ac:dyDescent="0.2">
      <c r="P858" s="95"/>
      <c r="R858"/>
      <c r="S858"/>
      <c r="T858"/>
      <c r="U858"/>
      <c r="V858"/>
      <c r="W858"/>
    </row>
    <row r="859" spans="16:23" s="1" customFormat="1" x14ac:dyDescent="0.2">
      <c r="P859" s="95"/>
      <c r="R859"/>
      <c r="S859"/>
      <c r="T859"/>
      <c r="U859"/>
      <c r="V859"/>
      <c r="W859"/>
    </row>
    <row r="860" spans="16:23" s="1" customFormat="1" x14ac:dyDescent="0.2">
      <c r="P860" s="95"/>
      <c r="R860"/>
      <c r="S860"/>
      <c r="T860"/>
      <c r="U860"/>
      <c r="V860"/>
      <c r="W860"/>
    </row>
    <row r="861" spans="16:23" s="1" customFormat="1" x14ac:dyDescent="0.2">
      <c r="P861" s="95"/>
      <c r="R861"/>
      <c r="S861"/>
      <c r="T861"/>
      <c r="U861"/>
      <c r="V861"/>
      <c r="W861"/>
    </row>
    <row r="862" spans="16:23" s="1" customFormat="1" x14ac:dyDescent="0.2">
      <c r="P862" s="95"/>
      <c r="R862"/>
      <c r="S862"/>
      <c r="T862"/>
      <c r="U862"/>
      <c r="V862"/>
      <c r="W862"/>
    </row>
    <row r="863" spans="16:23" s="1" customFormat="1" x14ac:dyDescent="0.2">
      <c r="P863" s="95"/>
      <c r="R863"/>
      <c r="S863"/>
      <c r="T863"/>
      <c r="U863"/>
      <c r="V863"/>
      <c r="W863"/>
    </row>
    <row r="864" spans="16:23" s="1" customFormat="1" x14ac:dyDescent="0.2">
      <c r="P864" s="95"/>
      <c r="R864"/>
      <c r="S864"/>
      <c r="T864"/>
      <c r="U864"/>
      <c r="V864"/>
      <c r="W864"/>
    </row>
    <row r="865" spans="16:23" s="1" customFormat="1" x14ac:dyDescent="0.2">
      <c r="P865" s="95"/>
      <c r="R865"/>
      <c r="S865"/>
      <c r="T865"/>
      <c r="U865"/>
      <c r="V865"/>
      <c r="W865"/>
    </row>
    <row r="866" spans="16:23" s="1" customFormat="1" x14ac:dyDescent="0.2">
      <c r="P866" s="95"/>
      <c r="R866"/>
      <c r="S866"/>
      <c r="T866"/>
      <c r="U866"/>
      <c r="V866"/>
      <c r="W866"/>
    </row>
    <row r="867" spans="16:23" s="1" customFormat="1" x14ac:dyDescent="0.2">
      <c r="P867" s="95"/>
      <c r="R867"/>
      <c r="S867"/>
      <c r="T867"/>
      <c r="U867"/>
      <c r="V867"/>
      <c r="W867"/>
    </row>
    <row r="868" spans="16:23" s="1" customFormat="1" x14ac:dyDescent="0.2">
      <c r="P868" s="95"/>
      <c r="R868"/>
      <c r="S868"/>
      <c r="T868"/>
      <c r="U868"/>
      <c r="V868"/>
      <c r="W868"/>
    </row>
    <row r="869" spans="16:23" s="1" customFormat="1" x14ac:dyDescent="0.2">
      <c r="P869" s="95"/>
      <c r="R869"/>
      <c r="S869"/>
      <c r="T869"/>
      <c r="U869"/>
      <c r="V869"/>
      <c r="W869"/>
    </row>
    <row r="870" spans="16:23" s="1" customFormat="1" x14ac:dyDescent="0.2">
      <c r="P870" s="95"/>
      <c r="R870"/>
      <c r="S870"/>
      <c r="T870"/>
      <c r="U870"/>
      <c r="V870"/>
      <c r="W870"/>
    </row>
    <row r="871" spans="16:23" s="1" customFormat="1" x14ac:dyDescent="0.2">
      <c r="P871" s="95"/>
      <c r="R871"/>
      <c r="S871"/>
      <c r="T871"/>
      <c r="U871"/>
      <c r="V871"/>
      <c r="W871"/>
    </row>
    <row r="872" spans="16:23" s="1" customFormat="1" x14ac:dyDescent="0.2">
      <c r="P872" s="95"/>
      <c r="R872"/>
      <c r="S872"/>
      <c r="T872"/>
      <c r="U872"/>
      <c r="V872"/>
      <c r="W872"/>
    </row>
    <row r="873" spans="16:23" s="1" customFormat="1" x14ac:dyDescent="0.2">
      <c r="P873" s="95"/>
      <c r="R873"/>
      <c r="S873"/>
      <c r="T873"/>
      <c r="U873"/>
      <c r="V873"/>
      <c r="W873"/>
    </row>
    <row r="874" spans="16:23" s="1" customFormat="1" x14ac:dyDescent="0.2">
      <c r="P874" s="95"/>
      <c r="R874"/>
      <c r="S874"/>
      <c r="T874"/>
      <c r="U874"/>
      <c r="V874"/>
      <c r="W874"/>
    </row>
    <row r="875" spans="16:23" s="1" customFormat="1" x14ac:dyDescent="0.2">
      <c r="P875" s="95"/>
      <c r="R875"/>
      <c r="S875"/>
      <c r="T875"/>
      <c r="U875"/>
      <c r="V875"/>
      <c r="W875"/>
    </row>
    <row r="876" spans="16:23" s="1" customFormat="1" x14ac:dyDescent="0.2">
      <c r="P876" s="95"/>
      <c r="R876"/>
      <c r="S876"/>
      <c r="T876"/>
      <c r="U876"/>
      <c r="V876"/>
      <c r="W876"/>
    </row>
    <row r="877" spans="16:23" s="1" customFormat="1" x14ac:dyDescent="0.2">
      <c r="P877" s="95"/>
      <c r="R877"/>
      <c r="S877"/>
      <c r="T877"/>
      <c r="U877"/>
      <c r="V877"/>
      <c r="W877"/>
    </row>
    <row r="878" spans="16:23" s="1" customFormat="1" x14ac:dyDescent="0.2">
      <c r="P878" s="95"/>
      <c r="R878"/>
      <c r="S878"/>
      <c r="T878"/>
      <c r="U878"/>
      <c r="V878"/>
      <c r="W878"/>
    </row>
    <row r="879" spans="16:23" s="1" customFormat="1" x14ac:dyDescent="0.2">
      <c r="P879" s="95"/>
      <c r="R879"/>
      <c r="S879"/>
      <c r="T879"/>
      <c r="U879"/>
      <c r="V879"/>
      <c r="W879"/>
    </row>
    <row r="880" spans="16:23" s="1" customFormat="1" x14ac:dyDescent="0.2">
      <c r="P880" s="95"/>
      <c r="R880"/>
      <c r="S880"/>
      <c r="T880"/>
      <c r="U880"/>
      <c r="V880"/>
      <c r="W880"/>
    </row>
    <row r="881" spans="16:23" s="1" customFormat="1" x14ac:dyDescent="0.2">
      <c r="P881" s="95"/>
      <c r="R881"/>
      <c r="S881"/>
      <c r="T881"/>
      <c r="U881"/>
      <c r="V881"/>
      <c r="W881"/>
    </row>
    <row r="882" spans="16:23" s="1" customFormat="1" x14ac:dyDescent="0.2">
      <c r="P882" s="95"/>
      <c r="R882"/>
      <c r="S882"/>
      <c r="T882"/>
      <c r="U882"/>
      <c r="V882"/>
      <c r="W882"/>
    </row>
    <row r="883" spans="16:23" s="1" customFormat="1" x14ac:dyDescent="0.2">
      <c r="P883" s="95"/>
      <c r="R883"/>
      <c r="S883"/>
      <c r="T883"/>
      <c r="U883"/>
      <c r="V883"/>
      <c r="W883"/>
    </row>
    <row r="884" spans="16:23" s="1" customFormat="1" x14ac:dyDescent="0.2">
      <c r="P884" s="95"/>
      <c r="R884"/>
      <c r="S884"/>
      <c r="T884"/>
      <c r="U884"/>
      <c r="V884"/>
      <c r="W884"/>
    </row>
    <row r="885" spans="16:23" s="1" customFormat="1" x14ac:dyDescent="0.2">
      <c r="P885" s="95"/>
      <c r="R885"/>
      <c r="S885"/>
      <c r="T885"/>
      <c r="U885"/>
      <c r="V885"/>
      <c r="W885"/>
    </row>
    <row r="886" spans="16:23" s="1" customFormat="1" x14ac:dyDescent="0.2">
      <c r="P886" s="95"/>
      <c r="R886"/>
      <c r="S886"/>
      <c r="T886"/>
      <c r="U886"/>
      <c r="V886"/>
      <c r="W886"/>
    </row>
    <row r="887" spans="16:23" s="1" customFormat="1" x14ac:dyDescent="0.2">
      <c r="P887" s="95"/>
      <c r="R887"/>
      <c r="S887"/>
      <c r="T887"/>
      <c r="U887"/>
      <c r="V887"/>
      <c r="W887"/>
    </row>
    <row r="888" spans="16:23" s="1" customFormat="1" x14ac:dyDescent="0.2">
      <c r="P888" s="95"/>
      <c r="R888"/>
      <c r="S888"/>
      <c r="T888"/>
      <c r="U888"/>
      <c r="V888"/>
      <c r="W888"/>
    </row>
    <row r="889" spans="16:23" s="1" customFormat="1" x14ac:dyDescent="0.2">
      <c r="P889" s="95"/>
      <c r="R889"/>
      <c r="S889"/>
      <c r="T889"/>
      <c r="U889"/>
      <c r="V889"/>
      <c r="W889"/>
    </row>
    <row r="890" spans="16:23" s="1" customFormat="1" x14ac:dyDescent="0.2">
      <c r="P890" s="95"/>
      <c r="R890"/>
      <c r="S890"/>
      <c r="T890"/>
      <c r="U890"/>
      <c r="V890"/>
      <c r="W890"/>
    </row>
    <row r="891" spans="16:23" s="1" customFormat="1" x14ac:dyDescent="0.2">
      <c r="P891" s="95"/>
      <c r="R891"/>
      <c r="S891"/>
      <c r="T891"/>
      <c r="U891"/>
      <c r="V891"/>
      <c r="W891"/>
    </row>
    <row r="892" spans="16:23" s="1" customFormat="1" x14ac:dyDescent="0.2">
      <c r="P892" s="95"/>
      <c r="R892"/>
      <c r="S892"/>
      <c r="T892"/>
      <c r="U892"/>
      <c r="V892"/>
      <c r="W892"/>
    </row>
    <row r="893" spans="16:23" s="1" customFormat="1" x14ac:dyDescent="0.2">
      <c r="P893" s="95"/>
      <c r="R893"/>
      <c r="S893"/>
      <c r="T893"/>
      <c r="U893"/>
      <c r="V893"/>
      <c r="W893"/>
    </row>
    <row r="894" spans="16:23" s="1" customFormat="1" x14ac:dyDescent="0.2">
      <c r="P894" s="95"/>
      <c r="R894"/>
      <c r="S894"/>
      <c r="T894"/>
      <c r="U894"/>
      <c r="V894"/>
      <c r="W894"/>
    </row>
    <row r="895" spans="16:23" s="1" customFormat="1" x14ac:dyDescent="0.2">
      <c r="P895" s="95"/>
      <c r="R895"/>
      <c r="S895"/>
      <c r="T895"/>
      <c r="U895"/>
      <c r="V895"/>
      <c r="W895"/>
    </row>
    <row r="896" spans="16:23" s="1" customFormat="1" x14ac:dyDescent="0.2">
      <c r="P896" s="95"/>
      <c r="R896"/>
      <c r="S896"/>
      <c r="T896"/>
      <c r="U896"/>
      <c r="V896"/>
      <c r="W896"/>
    </row>
    <row r="897" spans="16:23" s="1" customFormat="1" x14ac:dyDescent="0.2">
      <c r="P897" s="95"/>
      <c r="R897"/>
      <c r="S897"/>
      <c r="T897"/>
      <c r="U897"/>
      <c r="V897"/>
      <c r="W897"/>
    </row>
    <row r="898" spans="16:23" s="1" customFormat="1" x14ac:dyDescent="0.2">
      <c r="P898" s="95"/>
      <c r="R898"/>
      <c r="S898"/>
      <c r="T898"/>
      <c r="U898"/>
      <c r="V898"/>
      <c r="W898"/>
    </row>
    <row r="899" spans="16:23" s="1" customFormat="1" x14ac:dyDescent="0.2">
      <c r="P899" s="95"/>
      <c r="R899"/>
      <c r="S899"/>
      <c r="T899"/>
      <c r="U899"/>
      <c r="V899"/>
      <c r="W899"/>
    </row>
    <row r="900" spans="16:23" s="1" customFormat="1" x14ac:dyDescent="0.2">
      <c r="P900" s="95"/>
      <c r="R900"/>
      <c r="S900"/>
      <c r="T900"/>
      <c r="U900"/>
      <c r="V900"/>
      <c r="W900"/>
    </row>
    <row r="901" spans="16:23" s="1" customFormat="1" x14ac:dyDescent="0.2">
      <c r="P901" s="95"/>
      <c r="R901"/>
      <c r="S901"/>
      <c r="T901"/>
      <c r="U901"/>
      <c r="V901"/>
      <c r="W901"/>
    </row>
    <row r="902" spans="16:23" s="1" customFormat="1" x14ac:dyDescent="0.2">
      <c r="P902" s="95"/>
      <c r="R902"/>
      <c r="S902"/>
      <c r="T902"/>
      <c r="U902"/>
      <c r="V902"/>
      <c r="W902"/>
    </row>
    <row r="903" spans="16:23" s="1" customFormat="1" x14ac:dyDescent="0.2">
      <c r="P903" s="95"/>
      <c r="R903"/>
      <c r="S903"/>
      <c r="T903"/>
      <c r="U903"/>
      <c r="V903"/>
      <c r="W903"/>
    </row>
    <row r="904" spans="16:23" s="1" customFormat="1" x14ac:dyDescent="0.2">
      <c r="P904" s="95"/>
      <c r="R904"/>
      <c r="S904"/>
      <c r="T904"/>
      <c r="U904"/>
      <c r="V904"/>
      <c r="W904"/>
    </row>
    <row r="905" spans="16:23" s="1" customFormat="1" x14ac:dyDescent="0.2">
      <c r="P905" s="95"/>
      <c r="R905"/>
      <c r="S905"/>
      <c r="T905"/>
      <c r="U905"/>
      <c r="V905"/>
      <c r="W905"/>
    </row>
    <row r="906" spans="16:23" s="1" customFormat="1" x14ac:dyDescent="0.2">
      <c r="P906" s="95"/>
      <c r="R906"/>
      <c r="S906"/>
      <c r="T906"/>
      <c r="U906"/>
      <c r="V906"/>
      <c r="W906"/>
    </row>
    <row r="907" spans="16:23" s="1" customFormat="1" x14ac:dyDescent="0.2">
      <c r="P907" s="95"/>
      <c r="R907"/>
      <c r="S907"/>
      <c r="T907"/>
      <c r="U907"/>
      <c r="V907"/>
      <c r="W907"/>
    </row>
    <row r="908" spans="16:23" s="1" customFormat="1" x14ac:dyDescent="0.2">
      <c r="P908" s="95"/>
      <c r="R908"/>
      <c r="S908"/>
      <c r="T908"/>
      <c r="U908"/>
      <c r="V908"/>
      <c r="W908"/>
    </row>
    <row r="909" spans="16:23" s="1" customFormat="1" x14ac:dyDescent="0.2">
      <c r="P909" s="95"/>
      <c r="R909"/>
      <c r="S909"/>
      <c r="T909"/>
      <c r="U909"/>
      <c r="V909"/>
      <c r="W909"/>
    </row>
    <row r="910" spans="16:23" s="1" customFormat="1" x14ac:dyDescent="0.2">
      <c r="P910" s="95"/>
      <c r="R910"/>
      <c r="S910"/>
      <c r="T910"/>
      <c r="U910"/>
      <c r="V910"/>
      <c r="W910"/>
    </row>
    <row r="911" spans="16:23" s="1" customFormat="1" x14ac:dyDescent="0.2">
      <c r="P911" s="95"/>
      <c r="R911"/>
      <c r="S911"/>
      <c r="T911"/>
      <c r="U911"/>
      <c r="V911"/>
      <c r="W911"/>
    </row>
    <row r="912" spans="16:23" s="1" customFormat="1" x14ac:dyDescent="0.2">
      <c r="P912" s="95"/>
      <c r="R912"/>
      <c r="S912"/>
      <c r="T912"/>
      <c r="U912"/>
      <c r="V912"/>
      <c r="W912"/>
    </row>
    <row r="913" spans="16:23" s="1" customFormat="1" x14ac:dyDescent="0.2">
      <c r="P913" s="95"/>
      <c r="R913"/>
      <c r="S913"/>
      <c r="T913"/>
      <c r="U913"/>
      <c r="V913"/>
      <c r="W913"/>
    </row>
    <row r="914" spans="16:23" s="1" customFormat="1" x14ac:dyDescent="0.2">
      <c r="P914" s="95"/>
      <c r="R914"/>
      <c r="S914"/>
      <c r="T914"/>
      <c r="U914"/>
      <c r="V914"/>
      <c r="W914"/>
    </row>
    <row r="915" spans="16:23" s="1" customFormat="1" x14ac:dyDescent="0.2">
      <c r="P915" s="95"/>
      <c r="R915"/>
      <c r="S915"/>
      <c r="T915"/>
      <c r="U915"/>
      <c r="V915"/>
      <c r="W915"/>
    </row>
    <row r="916" spans="16:23" s="1" customFormat="1" x14ac:dyDescent="0.2">
      <c r="P916" s="95"/>
      <c r="R916"/>
      <c r="S916"/>
      <c r="T916"/>
      <c r="U916"/>
      <c r="V916"/>
      <c r="W916"/>
    </row>
    <row r="917" spans="16:23" s="1" customFormat="1" x14ac:dyDescent="0.2">
      <c r="P917" s="95"/>
      <c r="R917"/>
      <c r="S917"/>
      <c r="T917"/>
      <c r="U917"/>
      <c r="V917"/>
      <c r="W917"/>
    </row>
    <row r="918" spans="16:23" s="1" customFormat="1" x14ac:dyDescent="0.2">
      <c r="P918" s="95"/>
      <c r="R918"/>
      <c r="S918"/>
      <c r="T918"/>
      <c r="U918"/>
      <c r="V918"/>
      <c r="W918"/>
    </row>
    <row r="919" spans="16:23" s="1" customFormat="1" x14ac:dyDescent="0.2">
      <c r="P919" s="95"/>
      <c r="R919"/>
      <c r="S919"/>
      <c r="T919"/>
      <c r="U919"/>
      <c r="V919"/>
      <c r="W919"/>
    </row>
    <row r="920" spans="16:23" s="1" customFormat="1" x14ac:dyDescent="0.2">
      <c r="P920" s="95"/>
      <c r="R920"/>
      <c r="S920"/>
      <c r="T920"/>
      <c r="U920"/>
      <c r="V920"/>
      <c r="W920"/>
    </row>
    <row r="921" spans="16:23" s="1" customFormat="1" x14ac:dyDescent="0.2">
      <c r="P921" s="95"/>
      <c r="R921"/>
      <c r="S921"/>
      <c r="T921"/>
      <c r="U921"/>
      <c r="V921"/>
      <c r="W921"/>
    </row>
    <row r="922" spans="16:23" s="1" customFormat="1" x14ac:dyDescent="0.2">
      <c r="P922" s="95"/>
      <c r="R922"/>
      <c r="S922"/>
      <c r="T922"/>
      <c r="U922"/>
      <c r="V922"/>
      <c r="W922"/>
    </row>
    <row r="923" spans="16:23" s="1" customFormat="1" x14ac:dyDescent="0.2">
      <c r="P923" s="95"/>
      <c r="R923"/>
      <c r="S923"/>
      <c r="T923"/>
      <c r="U923"/>
      <c r="V923"/>
      <c r="W923"/>
    </row>
    <row r="924" spans="16:23" s="1" customFormat="1" x14ac:dyDescent="0.2">
      <c r="P924" s="95"/>
      <c r="R924"/>
      <c r="S924"/>
      <c r="T924"/>
      <c r="U924"/>
      <c r="V924"/>
      <c r="W924"/>
    </row>
    <row r="925" spans="16:23" s="1" customFormat="1" x14ac:dyDescent="0.2">
      <c r="P925" s="95"/>
      <c r="R925"/>
      <c r="S925"/>
      <c r="T925"/>
      <c r="U925"/>
      <c r="V925"/>
      <c r="W925"/>
    </row>
    <row r="926" spans="16:23" s="1" customFormat="1" x14ac:dyDescent="0.2">
      <c r="P926" s="95"/>
      <c r="R926"/>
      <c r="S926"/>
      <c r="T926"/>
      <c r="U926"/>
      <c r="V926"/>
      <c r="W926"/>
    </row>
    <row r="927" spans="16:23" s="1" customFormat="1" x14ac:dyDescent="0.2">
      <c r="P927" s="95"/>
      <c r="R927"/>
      <c r="S927"/>
      <c r="T927"/>
      <c r="U927"/>
      <c r="V927"/>
      <c r="W927"/>
    </row>
    <row r="928" spans="16:23" s="1" customFormat="1" x14ac:dyDescent="0.2">
      <c r="P928" s="95"/>
      <c r="R928"/>
      <c r="S928"/>
      <c r="T928"/>
      <c r="U928"/>
      <c r="V928"/>
      <c r="W928"/>
    </row>
    <row r="929" spans="16:23" s="1" customFormat="1" x14ac:dyDescent="0.2">
      <c r="P929" s="95"/>
      <c r="R929"/>
      <c r="S929"/>
      <c r="T929"/>
      <c r="U929"/>
      <c r="V929"/>
      <c r="W929"/>
    </row>
    <row r="930" spans="16:23" s="1" customFormat="1" x14ac:dyDescent="0.2">
      <c r="P930" s="95"/>
      <c r="R930"/>
      <c r="S930"/>
      <c r="T930"/>
      <c r="U930"/>
      <c r="V930"/>
      <c r="W930"/>
    </row>
    <row r="931" spans="16:23" s="1" customFormat="1" x14ac:dyDescent="0.2">
      <c r="P931" s="95"/>
      <c r="R931"/>
      <c r="S931"/>
      <c r="T931"/>
      <c r="U931"/>
      <c r="V931"/>
      <c r="W931"/>
    </row>
    <row r="932" spans="16:23" s="1" customFormat="1" x14ac:dyDescent="0.2">
      <c r="P932" s="95"/>
      <c r="R932"/>
      <c r="S932"/>
      <c r="T932"/>
      <c r="U932"/>
      <c r="V932"/>
      <c r="W932"/>
    </row>
    <row r="933" spans="16:23" s="1" customFormat="1" x14ac:dyDescent="0.2">
      <c r="P933" s="95"/>
      <c r="R933"/>
      <c r="S933"/>
      <c r="T933"/>
      <c r="U933"/>
      <c r="V933"/>
      <c r="W933"/>
    </row>
    <row r="934" spans="16:23" s="1" customFormat="1" x14ac:dyDescent="0.2">
      <c r="P934" s="95"/>
      <c r="R934"/>
      <c r="S934"/>
      <c r="T934"/>
      <c r="U934"/>
      <c r="V934"/>
      <c r="W934"/>
    </row>
    <row r="935" spans="16:23" s="1" customFormat="1" x14ac:dyDescent="0.2">
      <c r="P935" s="95"/>
      <c r="R935"/>
      <c r="S935"/>
      <c r="T935"/>
      <c r="U935"/>
      <c r="V935"/>
      <c r="W935"/>
    </row>
    <row r="936" spans="16:23" s="1" customFormat="1" x14ac:dyDescent="0.2">
      <c r="P936" s="95"/>
      <c r="R936"/>
      <c r="S936"/>
      <c r="T936"/>
      <c r="U936"/>
      <c r="V936"/>
      <c r="W936"/>
    </row>
    <row r="937" spans="16:23" s="1" customFormat="1" x14ac:dyDescent="0.2">
      <c r="P937" s="95"/>
      <c r="R937"/>
      <c r="S937"/>
      <c r="T937"/>
      <c r="U937"/>
      <c r="V937"/>
      <c r="W937"/>
    </row>
    <row r="938" spans="16:23" s="1" customFormat="1" x14ac:dyDescent="0.2">
      <c r="P938" s="95"/>
      <c r="R938"/>
      <c r="S938"/>
      <c r="T938"/>
      <c r="U938"/>
      <c r="V938"/>
      <c r="W938"/>
    </row>
    <row r="939" spans="16:23" s="1" customFormat="1" x14ac:dyDescent="0.2">
      <c r="P939" s="95"/>
      <c r="R939"/>
      <c r="S939"/>
      <c r="T939"/>
      <c r="U939"/>
      <c r="V939"/>
      <c r="W939"/>
    </row>
    <row r="940" spans="16:23" s="1" customFormat="1" x14ac:dyDescent="0.2">
      <c r="P940" s="95"/>
      <c r="R940"/>
      <c r="S940"/>
      <c r="T940"/>
      <c r="U940"/>
      <c r="V940"/>
      <c r="W940"/>
    </row>
    <row r="941" spans="16:23" s="1" customFormat="1" x14ac:dyDescent="0.2">
      <c r="P941" s="95"/>
      <c r="R941"/>
      <c r="S941"/>
      <c r="T941"/>
      <c r="U941"/>
      <c r="V941"/>
      <c r="W941"/>
    </row>
    <row r="942" spans="16:23" s="1" customFormat="1" x14ac:dyDescent="0.2">
      <c r="P942" s="95"/>
      <c r="R942"/>
      <c r="S942"/>
      <c r="T942"/>
      <c r="U942"/>
      <c r="V942"/>
      <c r="W942"/>
    </row>
    <row r="943" spans="16:23" s="1" customFormat="1" x14ac:dyDescent="0.2">
      <c r="P943" s="95"/>
      <c r="R943"/>
      <c r="S943"/>
      <c r="T943"/>
      <c r="U943"/>
      <c r="V943"/>
      <c r="W943"/>
    </row>
    <row r="944" spans="16:23" s="1" customFormat="1" x14ac:dyDescent="0.2">
      <c r="P944" s="95"/>
      <c r="R944"/>
      <c r="S944"/>
      <c r="T944"/>
      <c r="U944"/>
      <c r="V944"/>
      <c r="W944"/>
    </row>
    <row r="945" spans="16:23" s="1" customFormat="1" x14ac:dyDescent="0.2">
      <c r="P945" s="95"/>
      <c r="R945"/>
      <c r="S945"/>
      <c r="T945"/>
      <c r="U945"/>
      <c r="V945"/>
      <c r="W945"/>
    </row>
    <row r="946" spans="16:23" s="1" customFormat="1" x14ac:dyDescent="0.2">
      <c r="P946" s="95"/>
      <c r="R946"/>
      <c r="S946"/>
      <c r="T946"/>
      <c r="U946"/>
      <c r="V946"/>
      <c r="W946"/>
    </row>
    <row r="947" spans="16:23" s="1" customFormat="1" x14ac:dyDescent="0.2">
      <c r="P947" s="95"/>
      <c r="R947"/>
      <c r="S947"/>
      <c r="T947"/>
      <c r="U947"/>
      <c r="V947"/>
      <c r="W947"/>
    </row>
    <row r="948" spans="16:23" s="1" customFormat="1" x14ac:dyDescent="0.2">
      <c r="P948" s="95"/>
      <c r="R948"/>
      <c r="S948"/>
      <c r="T948"/>
      <c r="U948"/>
      <c r="V948"/>
      <c r="W948"/>
    </row>
    <row r="949" spans="16:23" s="1" customFormat="1" x14ac:dyDescent="0.2">
      <c r="P949" s="95"/>
      <c r="R949"/>
      <c r="S949"/>
      <c r="T949"/>
      <c r="U949"/>
      <c r="V949"/>
      <c r="W949"/>
    </row>
    <row r="950" spans="16:23" s="1" customFormat="1" x14ac:dyDescent="0.2">
      <c r="P950" s="95"/>
      <c r="R950"/>
      <c r="S950"/>
      <c r="T950"/>
      <c r="U950"/>
      <c r="V950"/>
      <c r="W950"/>
    </row>
    <row r="951" spans="16:23" s="1" customFormat="1" x14ac:dyDescent="0.2">
      <c r="P951" s="95"/>
      <c r="R951"/>
      <c r="S951"/>
      <c r="T951"/>
      <c r="U951"/>
      <c r="V951"/>
      <c r="W951"/>
    </row>
    <row r="952" spans="16:23" s="1" customFormat="1" x14ac:dyDescent="0.2">
      <c r="P952" s="95"/>
      <c r="R952"/>
      <c r="S952"/>
      <c r="T952"/>
      <c r="U952"/>
      <c r="V952"/>
      <c r="W952"/>
    </row>
    <row r="953" spans="16:23" s="1" customFormat="1" x14ac:dyDescent="0.2">
      <c r="P953" s="95"/>
      <c r="R953"/>
      <c r="S953"/>
      <c r="T953"/>
      <c r="U953"/>
      <c r="V953"/>
      <c r="W953"/>
    </row>
    <row r="954" spans="16:23" s="1" customFormat="1" x14ac:dyDescent="0.2">
      <c r="P954" s="95"/>
      <c r="R954"/>
      <c r="S954"/>
      <c r="T954"/>
      <c r="U954"/>
      <c r="V954"/>
      <c r="W954"/>
    </row>
    <row r="955" spans="16:23" s="1" customFormat="1" x14ac:dyDescent="0.2">
      <c r="P955" s="95"/>
      <c r="R955"/>
      <c r="S955"/>
      <c r="T955"/>
      <c r="U955"/>
      <c r="V955"/>
      <c r="W955"/>
    </row>
    <row r="956" spans="16:23" s="1" customFormat="1" x14ac:dyDescent="0.2">
      <c r="P956" s="95"/>
      <c r="R956"/>
      <c r="S956"/>
      <c r="T956"/>
      <c r="U956"/>
      <c r="V956"/>
      <c r="W956"/>
    </row>
    <row r="957" spans="16:23" s="1" customFormat="1" x14ac:dyDescent="0.2">
      <c r="P957" s="95"/>
      <c r="R957"/>
      <c r="S957"/>
      <c r="T957"/>
      <c r="U957"/>
      <c r="V957"/>
      <c r="W957"/>
    </row>
    <row r="958" spans="16:23" s="1" customFormat="1" x14ac:dyDescent="0.2">
      <c r="P958" s="95"/>
      <c r="R958"/>
      <c r="S958"/>
      <c r="T958"/>
      <c r="U958"/>
      <c r="V958"/>
      <c r="W958"/>
    </row>
    <row r="959" spans="16:23" s="1" customFormat="1" x14ac:dyDescent="0.2">
      <c r="P959" s="95"/>
      <c r="R959"/>
      <c r="S959"/>
      <c r="T959"/>
      <c r="U959"/>
      <c r="V959"/>
      <c r="W959"/>
    </row>
    <row r="960" spans="16:23" s="1" customFormat="1" x14ac:dyDescent="0.2">
      <c r="P960" s="95"/>
      <c r="R960"/>
      <c r="S960"/>
      <c r="T960"/>
      <c r="U960"/>
      <c r="V960"/>
      <c r="W960"/>
    </row>
    <row r="961" spans="16:23" s="1" customFormat="1" x14ac:dyDescent="0.2">
      <c r="P961" s="95"/>
      <c r="R961"/>
      <c r="S961"/>
      <c r="T961"/>
      <c r="U961"/>
      <c r="V961"/>
      <c r="W961"/>
    </row>
    <row r="962" spans="16:23" s="1" customFormat="1" x14ac:dyDescent="0.2">
      <c r="P962" s="95"/>
      <c r="R962"/>
      <c r="S962"/>
      <c r="T962"/>
      <c r="U962"/>
      <c r="V962"/>
      <c r="W962"/>
    </row>
    <row r="963" spans="16:23" s="1" customFormat="1" x14ac:dyDescent="0.2">
      <c r="P963" s="95"/>
      <c r="R963"/>
      <c r="S963"/>
      <c r="T963"/>
      <c r="U963"/>
      <c r="V963"/>
      <c r="W963"/>
    </row>
    <row r="964" spans="16:23" s="1" customFormat="1" x14ac:dyDescent="0.2">
      <c r="P964" s="95"/>
      <c r="R964"/>
      <c r="S964"/>
      <c r="T964"/>
      <c r="U964"/>
      <c r="V964"/>
      <c r="W964"/>
    </row>
    <row r="965" spans="16:23" s="1" customFormat="1" x14ac:dyDescent="0.2">
      <c r="P965" s="95"/>
      <c r="R965"/>
      <c r="S965"/>
      <c r="T965"/>
      <c r="U965"/>
      <c r="V965"/>
      <c r="W965"/>
    </row>
    <row r="966" spans="16:23" s="1" customFormat="1" x14ac:dyDescent="0.2">
      <c r="P966" s="95"/>
      <c r="R966"/>
      <c r="S966"/>
      <c r="T966"/>
      <c r="U966"/>
      <c r="V966"/>
      <c r="W966"/>
    </row>
    <row r="967" spans="16:23" s="1" customFormat="1" x14ac:dyDescent="0.2">
      <c r="P967" s="95"/>
      <c r="R967"/>
      <c r="S967"/>
      <c r="T967"/>
      <c r="U967"/>
      <c r="V967"/>
      <c r="W967"/>
    </row>
    <row r="968" spans="16:23" s="1" customFormat="1" x14ac:dyDescent="0.2">
      <c r="P968" s="95"/>
      <c r="R968"/>
      <c r="S968"/>
      <c r="T968"/>
      <c r="U968"/>
      <c r="V968"/>
      <c r="W968"/>
    </row>
    <row r="969" spans="16:23" s="1" customFormat="1" x14ac:dyDescent="0.2">
      <c r="P969" s="95"/>
      <c r="R969"/>
      <c r="S969"/>
      <c r="T969"/>
      <c r="U969"/>
      <c r="V969"/>
      <c r="W969"/>
    </row>
    <row r="970" spans="16:23" s="1" customFormat="1" x14ac:dyDescent="0.2">
      <c r="P970" s="95"/>
      <c r="R970"/>
      <c r="S970"/>
      <c r="T970"/>
      <c r="U970"/>
      <c r="V970"/>
      <c r="W970"/>
    </row>
    <row r="971" spans="16:23" s="1" customFormat="1" x14ac:dyDescent="0.2">
      <c r="P971" s="95"/>
      <c r="R971"/>
      <c r="S971"/>
      <c r="T971"/>
      <c r="U971"/>
      <c r="V971"/>
      <c r="W971"/>
    </row>
    <row r="972" spans="16:23" s="1" customFormat="1" x14ac:dyDescent="0.2">
      <c r="P972" s="95"/>
      <c r="R972"/>
      <c r="S972"/>
      <c r="T972"/>
      <c r="U972"/>
      <c r="V972"/>
      <c r="W972"/>
    </row>
    <row r="973" spans="16:23" s="1" customFormat="1" x14ac:dyDescent="0.2">
      <c r="P973" s="95"/>
      <c r="R973"/>
      <c r="S973"/>
      <c r="T973"/>
      <c r="U973"/>
      <c r="V973"/>
      <c r="W973"/>
    </row>
    <row r="974" spans="16:23" s="1" customFormat="1" x14ac:dyDescent="0.2">
      <c r="P974" s="95"/>
      <c r="R974"/>
      <c r="S974"/>
      <c r="T974"/>
      <c r="U974"/>
      <c r="V974"/>
      <c r="W974"/>
    </row>
    <row r="975" spans="16:23" s="1" customFormat="1" x14ac:dyDescent="0.2">
      <c r="P975" s="95"/>
      <c r="R975"/>
      <c r="S975"/>
      <c r="T975"/>
      <c r="U975"/>
      <c r="V975"/>
      <c r="W975"/>
    </row>
    <row r="976" spans="16:23" s="1" customFormat="1" x14ac:dyDescent="0.2">
      <c r="P976" s="95"/>
      <c r="R976"/>
      <c r="S976"/>
      <c r="T976"/>
      <c r="U976"/>
      <c r="V976"/>
      <c r="W976"/>
    </row>
    <row r="977" spans="16:23" s="1" customFormat="1" x14ac:dyDescent="0.2">
      <c r="P977" s="95"/>
      <c r="R977"/>
      <c r="S977"/>
      <c r="T977"/>
      <c r="U977"/>
      <c r="V977"/>
      <c r="W977"/>
    </row>
    <row r="978" spans="16:23" s="1" customFormat="1" x14ac:dyDescent="0.2">
      <c r="P978" s="95"/>
      <c r="R978"/>
      <c r="S978"/>
      <c r="T978"/>
      <c r="U978"/>
      <c r="V978"/>
      <c r="W978"/>
    </row>
    <row r="979" spans="16:23" s="1" customFormat="1" x14ac:dyDescent="0.2">
      <c r="P979" s="95"/>
      <c r="R979"/>
      <c r="S979"/>
      <c r="T979"/>
      <c r="U979"/>
      <c r="V979"/>
      <c r="W979"/>
    </row>
    <row r="980" spans="16:23" s="1" customFormat="1" x14ac:dyDescent="0.2">
      <c r="P980" s="95"/>
      <c r="R980"/>
      <c r="S980"/>
      <c r="T980"/>
      <c r="U980"/>
      <c r="V980"/>
      <c r="W980"/>
    </row>
    <row r="981" spans="16:23" s="1" customFormat="1" x14ac:dyDescent="0.2">
      <c r="P981" s="95"/>
      <c r="R981"/>
      <c r="S981"/>
      <c r="T981"/>
      <c r="U981"/>
      <c r="V981"/>
      <c r="W981"/>
    </row>
    <row r="982" spans="16:23" s="1" customFormat="1" x14ac:dyDescent="0.2">
      <c r="P982" s="95"/>
      <c r="R982"/>
      <c r="S982"/>
      <c r="T982"/>
      <c r="U982"/>
      <c r="V982"/>
      <c r="W982"/>
    </row>
    <row r="983" spans="16:23" s="1" customFormat="1" x14ac:dyDescent="0.2">
      <c r="P983" s="95"/>
      <c r="R983"/>
      <c r="S983"/>
      <c r="T983"/>
      <c r="U983"/>
      <c r="V983"/>
      <c r="W983"/>
    </row>
    <row r="984" spans="16:23" s="1" customFormat="1" x14ac:dyDescent="0.2">
      <c r="P984" s="95"/>
      <c r="R984"/>
      <c r="S984"/>
      <c r="T984"/>
      <c r="U984"/>
      <c r="V984"/>
      <c r="W984"/>
    </row>
    <row r="985" spans="16:23" s="1" customFormat="1" x14ac:dyDescent="0.2">
      <c r="P985" s="95"/>
      <c r="R985"/>
      <c r="S985"/>
      <c r="T985"/>
      <c r="U985"/>
      <c r="V985"/>
      <c r="W985"/>
    </row>
    <row r="986" spans="16:23" s="1" customFormat="1" x14ac:dyDescent="0.2">
      <c r="P986" s="95"/>
      <c r="R986"/>
      <c r="S986"/>
      <c r="T986"/>
      <c r="U986"/>
      <c r="V986"/>
      <c r="W986"/>
    </row>
    <row r="987" spans="16:23" s="1" customFormat="1" x14ac:dyDescent="0.2">
      <c r="P987" s="95"/>
      <c r="R987"/>
      <c r="S987"/>
      <c r="T987"/>
      <c r="U987"/>
      <c r="V987"/>
      <c r="W987"/>
    </row>
    <row r="988" spans="16:23" s="1" customFormat="1" x14ac:dyDescent="0.2">
      <c r="P988" s="95"/>
      <c r="R988"/>
      <c r="S988"/>
      <c r="T988"/>
      <c r="U988"/>
      <c r="V988"/>
      <c r="W988"/>
    </row>
    <row r="989" spans="16:23" s="1" customFormat="1" x14ac:dyDescent="0.2">
      <c r="P989" s="95"/>
      <c r="R989"/>
      <c r="S989"/>
      <c r="T989"/>
      <c r="U989"/>
      <c r="V989"/>
      <c r="W989"/>
    </row>
    <row r="990" spans="16:23" s="1" customFormat="1" x14ac:dyDescent="0.2">
      <c r="P990" s="95"/>
      <c r="R990"/>
      <c r="S990"/>
      <c r="T990"/>
      <c r="U990"/>
      <c r="V990"/>
      <c r="W990"/>
    </row>
    <row r="991" spans="16:23" s="1" customFormat="1" x14ac:dyDescent="0.2">
      <c r="P991" s="95"/>
      <c r="R991"/>
      <c r="S991"/>
      <c r="T991"/>
      <c r="U991"/>
      <c r="V991"/>
      <c r="W991"/>
    </row>
    <row r="992" spans="16:23" s="1" customFormat="1" x14ac:dyDescent="0.2">
      <c r="P992" s="95"/>
      <c r="R992"/>
      <c r="S992"/>
      <c r="T992"/>
      <c r="U992"/>
      <c r="V992"/>
      <c r="W992"/>
    </row>
    <row r="993" spans="16:23" s="1" customFormat="1" x14ac:dyDescent="0.2">
      <c r="P993" s="95"/>
      <c r="R993"/>
      <c r="S993"/>
      <c r="T993"/>
      <c r="U993"/>
      <c r="V993"/>
      <c r="W993"/>
    </row>
    <row r="994" spans="16:23" s="1" customFormat="1" x14ac:dyDescent="0.2">
      <c r="P994" s="95"/>
      <c r="R994"/>
      <c r="S994"/>
      <c r="T994"/>
      <c r="U994"/>
      <c r="V994"/>
      <c r="W994"/>
    </row>
    <row r="995" spans="16:23" s="1" customFormat="1" x14ac:dyDescent="0.2">
      <c r="P995" s="95"/>
      <c r="R995"/>
      <c r="S995"/>
      <c r="T995"/>
      <c r="U995"/>
      <c r="V995"/>
      <c r="W995"/>
    </row>
    <row r="996" spans="16:23" s="1" customFormat="1" x14ac:dyDescent="0.2">
      <c r="P996" s="95"/>
      <c r="R996"/>
      <c r="S996"/>
      <c r="T996"/>
      <c r="U996"/>
      <c r="V996"/>
      <c r="W996"/>
    </row>
    <row r="997" spans="16:23" s="1" customFormat="1" x14ac:dyDescent="0.2">
      <c r="P997" s="95"/>
      <c r="R997"/>
      <c r="S997"/>
      <c r="T997"/>
      <c r="U997"/>
      <c r="V997"/>
      <c r="W997"/>
    </row>
    <row r="998" spans="16:23" s="1" customFormat="1" x14ac:dyDescent="0.2">
      <c r="P998" s="95"/>
      <c r="R998"/>
      <c r="S998"/>
      <c r="T998"/>
      <c r="U998"/>
      <c r="V998"/>
      <c r="W998"/>
    </row>
    <row r="999" spans="16:23" s="1" customFormat="1" x14ac:dyDescent="0.2">
      <c r="P999" s="95"/>
      <c r="R999"/>
      <c r="S999"/>
      <c r="T999"/>
      <c r="U999"/>
      <c r="V999"/>
      <c r="W999"/>
    </row>
    <row r="1000" spans="16:23" s="1" customFormat="1" x14ac:dyDescent="0.2">
      <c r="P1000" s="95"/>
      <c r="R1000"/>
      <c r="S1000"/>
      <c r="T1000"/>
      <c r="U1000"/>
      <c r="V1000"/>
      <c r="W1000"/>
    </row>
    <row r="1001" spans="16:23" s="1" customFormat="1" x14ac:dyDescent="0.2">
      <c r="P1001" s="95"/>
      <c r="R1001"/>
      <c r="S1001"/>
      <c r="T1001"/>
      <c r="U1001"/>
      <c r="V1001"/>
      <c r="W1001"/>
    </row>
    <row r="1002" spans="16:23" s="1" customFormat="1" x14ac:dyDescent="0.2">
      <c r="P1002" s="95"/>
      <c r="R1002"/>
      <c r="S1002"/>
      <c r="T1002"/>
      <c r="U1002"/>
      <c r="V1002"/>
      <c r="W1002"/>
    </row>
    <row r="1003" spans="16:23" s="1" customFormat="1" x14ac:dyDescent="0.2">
      <c r="P1003" s="95"/>
      <c r="R1003"/>
      <c r="S1003"/>
      <c r="T1003"/>
      <c r="U1003"/>
      <c r="V1003"/>
      <c r="W1003"/>
    </row>
    <row r="1004" spans="16:23" s="1" customFormat="1" x14ac:dyDescent="0.2">
      <c r="P1004" s="95"/>
      <c r="R1004"/>
      <c r="S1004"/>
      <c r="T1004"/>
      <c r="U1004"/>
      <c r="V1004"/>
      <c r="W1004"/>
    </row>
    <row r="1005" spans="16:23" s="1" customFormat="1" x14ac:dyDescent="0.2">
      <c r="P1005" s="95"/>
      <c r="R1005"/>
      <c r="S1005"/>
      <c r="T1005"/>
      <c r="U1005"/>
      <c r="V1005"/>
      <c r="W1005"/>
    </row>
    <row r="1006" spans="16:23" s="1" customFormat="1" x14ac:dyDescent="0.2">
      <c r="P1006" s="95"/>
      <c r="R1006"/>
      <c r="S1006"/>
      <c r="T1006"/>
      <c r="U1006"/>
      <c r="V1006"/>
      <c r="W1006"/>
    </row>
    <row r="1007" spans="16:23" s="1" customFormat="1" x14ac:dyDescent="0.2">
      <c r="P1007" s="95"/>
      <c r="R1007"/>
      <c r="S1007"/>
      <c r="T1007"/>
      <c r="U1007"/>
      <c r="V1007"/>
      <c r="W1007"/>
    </row>
    <row r="1008" spans="16:23" s="1" customFormat="1" x14ac:dyDescent="0.2">
      <c r="P1008" s="95"/>
      <c r="R1008"/>
      <c r="S1008"/>
      <c r="T1008"/>
      <c r="U1008"/>
      <c r="V1008"/>
      <c r="W1008"/>
    </row>
    <row r="1009" spans="16:23" s="1" customFormat="1" x14ac:dyDescent="0.2">
      <c r="P1009" s="95"/>
      <c r="R1009"/>
      <c r="S1009"/>
      <c r="T1009"/>
      <c r="U1009"/>
      <c r="V1009"/>
      <c r="W1009"/>
    </row>
    <row r="1010" spans="16:23" s="1" customFormat="1" x14ac:dyDescent="0.2">
      <c r="P1010" s="95"/>
      <c r="R1010"/>
      <c r="S1010"/>
      <c r="T1010"/>
      <c r="U1010"/>
      <c r="V1010"/>
      <c r="W1010"/>
    </row>
    <row r="1011" spans="16:23" s="1" customFormat="1" x14ac:dyDescent="0.2">
      <c r="P1011" s="95"/>
      <c r="R1011"/>
      <c r="S1011"/>
      <c r="T1011"/>
      <c r="U1011"/>
      <c r="V1011"/>
      <c r="W1011"/>
    </row>
    <row r="1012" spans="16:23" s="1" customFormat="1" x14ac:dyDescent="0.2">
      <c r="P1012" s="95"/>
      <c r="R1012"/>
      <c r="S1012"/>
      <c r="T1012"/>
      <c r="U1012"/>
      <c r="V1012"/>
      <c r="W1012"/>
    </row>
    <row r="1013" spans="16:23" s="1" customFormat="1" x14ac:dyDescent="0.2">
      <c r="P1013" s="95"/>
      <c r="R1013"/>
      <c r="S1013"/>
      <c r="T1013"/>
      <c r="U1013"/>
      <c r="V1013"/>
      <c r="W1013"/>
    </row>
    <row r="1014" spans="16:23" s="1" customFormat="1" x14ac:dyDescent="0.2">
      <c r="P1014" s="95"/>
      <c r="R1014"/>
      <c r="S1014"/>
      <c r="T1014"/>
      <c r="U1014"/>
      <c r="V1014"/>
      <c r="W1014"/>
    </row>
    <row r="1015" spans="16:23" s="1" customFormat="1" x14ac:dyDescent="0.2">
      <c r="P1015" s="95"/>
      <c r="R1015"/>
      <c r="S1015"/>
      <c r="T1015"/>
      <c r="U1015"/>
      <c r="V1015"/>
      <c r="W1015"/>
    </row>
    <row r="1016" spans="16:23" s="1" customFormat="1" x14ac:dyDescent="0.2">
      <c r="P1016" s="95"/>
      <c r="R1016"/>
      <c r="S1016"/>
      <c r="T1016"/>
      <c r="U1016"/>
      <c r="V1016"/>
      <c r="W1016"/>
    </row>
    <row r="1017" spans="16:23" s="1" customFormat="1" x14ac:dyDescent="0.2">
      <c r="P1017" s="95"/>
      <c r="R1017"/>
      <c r="S1017"/>
      <c r="T1017"/>
      <c r="U1017"/>
      <c r="V1017"/>
      <c r="W1017"/>
    </row>
    <row r="1018" spans="16:23" s="1" customFormat="1" x14ac:dyDescent="0.2">
      <c r="P1018" s="95"/>
      <c r="R1018"/>
      <c r="S1018"/>
      <c r="T1018"/>
      <c r="U1018"/>
      <c r="V1018"/>
      <c r="W1018"/>
    </row>
    <row r="1019" spans="16:23" s="1" customFormat="1" x14ac:dyDescent="0.2">
      <c r="P1019" s="95"/>
      <c r="R1019"/>
      <c r="S1019"/>
      <c r="T1019"/>
      <c r="U1019"/>
      <c r="V1019"/>
      <c r="W1019"/>
    </row>
    <row r="1020" spans="16:23" s="1" customFormat="1" x14ac:dyDescent="0.2">
      <c r="P1020" s="95"/>
      <c r="R1020"/>
      <c r="S1020"/>
      <c r="T1020"/>
      <c r="U1020"/>
      <c r="V1020"/>
      <c r="W1020"/>
    </row>
    <row r="1021" spans="16:23" s="1" customFormat="1" x14ac:dyDescent="0.2">
      <c r="P1021" s="95"/>
      <c r="R1021"/>
      <c r="S1021"/>
      <c r="T1021"/>
      <c r="U1021"/>
      <c r="V1021"/>
      <c r="W1021"/>
    </row>
    <row r="1022" spans="16:23" s="1" customFormat="1" x14ac:dyDescent="0.2">
      <c r="P1022" s="95"/>
      <c r="R1022"/>
      <c r="S1022"/>
      <c r="T1022"/>
      <c r="U1022"/>
      <c r="V1022"/>
      <c r="W1022"/>
    </row>
    <row r="1023" spans="16:23" s="1" customFormat="1" x14ac:dyDescent="0.2">
      <c r="P1023" s="95"/>
      <c r="R1023"/>
      <c r="S1023"/>
      <c r="T1023"/>
      <c r="U1023"/>
      <c r="V1023"/>
      <c r="W1023"/>
    </row>
    <row r="1024" spans="16:23" s="1" customFormat="1" x14ac:dyDescent="0.2">
      <c r="P1024" s="95"/>
      <c r="R1024"/>
      <c r="S1024"/>
      <c r="T1024"/>
      <c r="U1024"/>
      <c r="V1024"/>
      <c r="W1024"/>
    </row>
    <row r="1025" spans="16:23" s="1" customFormat="1" x14ac:dyDescent="0.2">
      <c r="P1025" s="95"/>
      <c r="R1025"/>
      <c r="S1025"/>
      <c r="T1025"/>
      <c r="U1025"/>
      <c r="V1025"/>
      <c r="W1025"/>
    </row>
    <row r="1026" spans="16:23" s="1" customFormat="1" x14ac:dyDescent="0.2">
      <c r="P1026" s="95"/>
      <c r="R1026"/>
      <c r="S1026"/>
      <c r="T1026"/>
      <c r="U1026"/>
      <c r="V1026"/>
      <c r="W1026"/>
    </row>
    <row r="1027" spans="16:23" s="1" customFormat="1" x14ac:dyDescent="0.2">
      <c r="P1027" s="95"/>
      <c r="R1027"/>
      <c r="S1027"/>
      <c r="T1027"/>
      <c r="U1027"/>
      <c r="V1027"/>
      <c r="W1027"/>
    </row>
    <row r="1028" spans="16:23" s="1" customFormat="1" x14ac:dyDescent="0.2">
      <c r="P1028" s="95"/>
      <c r="R1028"/>
      <c r="S1028"/>
      <c r="T1028"/>
      <c r="U1028"/>
      <c r="V1028"/>
      <c r="W1028"/>
    </row>
    <row r="1029" spans="16:23" s="1" customFormat="1" x14ac:dyDescent="0.2">
      <c r="P1029" s="95"/>
      <c r="R1029"/>
      <c r="S1029"/>
      <c r="T1029"/>
      <c r="U1029"/>
      <c r="V1029"/>
      <c r="W1029"/>
    </row>
    <row r="1030" spans="16:23" s="1" customFormat="1" x14ac:dyDescent="0.2">
      <c r="P1030" s="95"/>
      <c r="R1030"/>
      <c r="S1030"/>
      <c r="T1030"/>
      <c r="U1030"/>
      <c r="V1030"/>
      <c r="W1030"/>
    </row>
    <row r="1031" spans="16:23" s="1" customFormat="1" x14ac:dyDescent="0.2">
      <c r="P1031" s="95"/>
      <c r="R1031"/>
      <c r="S1031"/>
      <c r="T1031"/>
      <c r="U1031"/>
      <c r="V1031"/>
      <c r="W1031"/>
    </row>
    <row r="1032" spans="16:23" s="1" customFormat="1" x14ac:dyDescent="0.2">
      <c r="P1032" s="95"/>
      <c r="R1032"/>
      <c r="S1032"/>
      <c r="T1032"/>
      <c r="U1032"/>
      <c r="V1032"/>
      <c r="W1032"/>
    </row>
    <row r="1033" spans="16:23" s="1" customFormat="1" x14ac:dyDescent="0.2">
      <c r="P1033" s="95"/>
      <c r="R1033"/>
      <c r="S1033"/>
      <c r="T1033"/>
      <c r="U1033"/>
      <c r="V1033"/>
      <c r="W1033"/>
    </row>
    <row r="1034" spans="16:23" s="1" customFormat="1" x14ac:dyDescent="0.2">
      <c r="P1034" s="95"/>
      <c r="R1034"/>
      <c r="S1034"/>
      <c r="T1034"/>
      <c r="U1034"/>
      <c r="V1034"/>
      <c r="W1034"/>
    </row>
    <row r="1035" spans="16:23" s="1" customFormat="1" x14ac:dyDescent="0.2">
      <c r="P1035" s="95"/>
      <c r="R1035"/>
      <c r="S1035"/>
      <c r="T1035"/>
      <c r="U1035"/>
      <c r="V1035"/>
      <c r="W1035"/>
    </row>
    <row r="1036" spans="16:23" s="1" customFormat="1" x14ac:dyDescent="0.2">
      <c r="P1036" s="95"/>
      <c r="R1036"/>
      <c r="S1036"/>
      <c r="T1036"/>
      <c r="U1036"/>
      <c r="V1036"/>
      <c r="W1036"/>
    </row>
    <row r="1037" spans="16:23" s="1" customFormat="1" x14ac:dyDescent="0.2">
      <c r="P1037" s="95"/>
      <c r="R1037"/>
      <c r="S1037"/>
      <c r="T1037"/>
      <c r="U1037"/>
      <c r="V1037"/>
      <c r="W1037"/>
    </row>
    <row r="1038" spans="16:23" s="1" customFormat="1" x14ac:dyDescent="0.2">
      <c r="P1038" s="95"/>
      <c r="R1038"/>
      <c r="S1038"/>
      <c r="T1038"/>
      <c r="U1038"/>
      <c r="V1038"/>
      <c r="W1038"/>
    </row>
    <row r="1039" spans="16:23" s="1" customFormat="1" x14ac:dyDescent="0.2">
      <c r="P1039" s="95"/>
      <c r="R1039"/>
      <c r="S1039"/>
      <c r="T1039"/>
      <c r="U1039"/>
      <c r="V1039"/>
      <c r="W1039"/>
    </row>
    <row r="1040" spans="16:23" s="1" customFormat="1" x14ac:dyDescent="0.2">
      <c r="P1040" s="95"/>
      <c r="R1040"/>
      <c r="S1040"/>
      <c r="T1040"/>
      <c r="U1040"/>
      <c r="V1040"/>
      <c r="W1040"/>
    </row>
    <row r="1041" spans="16:23" s="1" customFormat="1" x14ac:dyDescent="0.2">
      <c r="P1041" s="95"/>
      <c r="R1041"/>
      <c r="S1041"/>
      <c r="T1041"/>
      <c r="U1041"/>
      <c r="V1041"/>
      <c r="W1041"/>
    </row>
    <row r="1042" spans="16:23" s="1" customFormat="1" x14ac:dyDescent="0.2">
      <c r="P1042" s="95"/>
      <c r="R1042"/>
      <c r="S1042"/>
      <c r="T1042"/>
      <c r="U1042"/>
      <c r="V1042"/>
      <c r="W1042"/>
    </row>
    <row r="1043" spans="16:23" s="1" customFormat="1" x14ac:dyDescent="0.2">
      <c r="P1043" s="95"/>
      <c r="R1043"/>
      <c r="S1043"/>
      <c r="T1043"/>
      <c r="U1043"/>
      <c r="V1043"/>
      <c r="W1043"/>
    </row>
    <row r="1044" spans="16:23" s="1" customFormat="1" x14ac:dyDescent="0.2">
      <c r="P1044" s="95"/>
      <c r="R1044"/>
      <c r="S1044"/>
      <c r="T1044"/>
      <c r="U1044"/>
      <c r="V1044"/>
      <c r="W1044"/>
    </row>
    <row r="1045" spans="16:23" s="1" customFormat="1" x14ac:dyDescent="0.2">
      <c r="P1045" s="95"/>
      <c r="R1045"/>
      <c r="S1045"/>
      <c r="T1045"/>
      <c r="U1045"/>
      <c r="V1045"/>
      <c r="W1045"/>
    </row>
    <row r="1046" spans="16:23" s="1" customFormat="1" x14ac:dyDescent="0.2">
      <c r="P1046" s="95"/>
      <c r="R1046"/>
      <c r="S1046"/>
      <c r="T1046"/>
      <c r="U1046"/>
      <c r="V1046"/>
      <c r="W1046"/>
    </row>
    <row r="1047" spans="16:23" s="1" customFormat="1" x14ac:dyDescent="0.2">
      <c r="P1047" s="95"/>
      <c r="R1047"/>
      <c r="S1047"/>
      <c r="T1047"/>
      <c r="U1047"/>
      <c r="V1047"/>
      <c r="W1047"/>
    </row>
    <row r="1048" spans="16:23" s="1" customFormat="1" x14ac:dyDescent="0.2">
      <c r="P1048" s="95"/>
      <c r="R1048"/>
      <c r="S1048"/>
      <c r="T1048"/>
      <c r="U1048"/>
      <c r="V1048"/>
      <c r="W1048"/>
    </row>
    <row r="1049" spans="16:23" s="1" customFormat="1" x14ac:dyDescent="0.2">
      <c r="P1049" s="95"/>
      <c r="R1049"/>
      <c r="S1049"/>
      <c r="T1049"/>
      <c r="U1049"/>
      <c r="V1049"/>
      <c r="W1049"/>
    </row>
    <row r="1050" spans="16:23" s="1" customFormat="1" x14ac:dyDescent="0.2">
      <c r="P1050" s="95"/>
      <c r="R1050"/>
      <c r="S1050"/>
      <c r="T1050"/>
      <c r="U1050"/>
      <c r="V1050"/>
      <c r="W1050"/>
    </row>
    <row r="1051" spans="16:23" s="1" customFormat="1" x14ac:dyDescent="0.2">
      <c r="P1051" s="95"/>
      <c r="R1051"/>
      <c r="S1051"/>
      <c r="T1051"/>
      <c r="U1051"/>
      <c r="V1051"/>
      <c r="W1051"/>
    </row>
    <row r="1052" spans="16:23" s="1" customFormat="1" x14ac:dyDescent="0.2">
      <c r="P1052" s="95"/>
      <c r="R1052"/>
      <c r="S1052"/>
      <c r="T1052"/>
      <c r="U1052"/>
      <c r="V1052"/>
      <c r="W1052"/>
    </row>
    <row r="1053" spans="16:23" s="1" customFormat="1" x14ac:dyDescent="0.2">
      <c r="P1053" s="95"/>
      <c r="R1053"/>
      <c r="S1053"/>
      <c r="T1053"/>
      <c r="U1053"/>
      <c r="V1053"/>
      <c r="W1053"/>
    </row>
    <row r="1054" spans="16:23" s="1" customFormat="1" x14ac:dyDescent="0.2">
      <c r="P1054" s="95"/>
      <c r="R1054"/>
      <c r="S1054"/>
      <c r="T1054"/>
      <c r="U1054"/>
      <c r="V1054"/>
      <c r="W1054"/>
    </row>
    <row r="1055" spans="16:23" s="1" customFormat="1" x14ac:dyDescent="0.2">
      <c r="P1055" s="95"/>
      <c r="R1055"/>
      <c r="S1055"/>
      <c r="T1055"/>
      <c r="U1055"/>
      <c r="V1055"/>
      <c r="W1055"/>
    </row>
    <row r="1056" spans="16:23" s="1" customFormat="1" x14ac:dyDescent="0.2">
      <c r="P1056" s="95"/>
      <c r="R1056"/>
      <c r="S1056"/>
      <c r="T1056"/>
      <c r="U1056"/>
      <c r="V1056"/>
      <c r="W1056"/>
    </row>
    <row r="1057" spans="16:23" s="1" customFormat="1" x14ac:dyDescent="0.2">
      <c r="P1057" s="95"/>
      <c r="R1057"/>
      <c r="S1057"/>
      <c r="T1057"/>
      <c r="U1057"/>
      <c r="V1057"/>
      <c r="W1057"/>
    </row>
    <row r="1058" spans="16:23" s="1" customFormat="1" x14ac:dyDescent="0.2">
      <c r="P1058" s="95"/>
      <c r="R1058"/>
      <c r="S1058"/>
      <c r="T1058"/>
      <c r="U1058"/>
      <c r="V1058"/>
      <c r="W1058"/>
    </row>
    <row r="1059" spans="16:23" s="1" customFormat="1" x14ac:dyDescent="0.2">
      <c r="P1059" s="95"/>
      <c r="R1059"/>
      <c r="S1059"/>
      <c r="T1059"/>
      <c r="U1059"/>
      <c r="V1059"/>
      <c r="W1059"/>
    </row>
    <row r="1060" spans="16:23" s="1" customFormat="1" x14ac:dyDescent="0.2">
      <c r="P1060" s="95"/>
      <c r="R1060"/>
      <c r="S1060"/>
      <c r="T1060"/>
      <c r="U1060"/>
      <c r="V1060"/>
      <c r="W1060"/>
    </row>
    <row r="1061" spans="16:23" s="1" customFormat="1" x14ac:dyDescent="0.2">
      <c r="P1061" s="95"/>
      <c r="R1061"/>
      <c r="S1061"/>
      <c r="T1061"/>
      <c r="U1061"/>
      <c r="V1061"/>
      <c r="W1061"/>
    </row>
    <row r="1062" spans="16:23" s="1" customFormat="1" x14ac:dyDescent="0.2">
      <c r="P1062" s="95"/>
      <c r="R1062"/>
      <c r="S1062"/>
      <c r="T1062"/>
      <c r="U1062"/>
      <c r="V1062"/>
      <c r="W1062"/>
    </row>
    <row r="1063" spans="16:23" s="1" customFormat="1" x14ac:dyDescent="0.2">
      <c r="P1063" s="95"/>
      <c r="R1063"/>
      <c r="S1063"/>
      <c r="T1063"/>
      <c r="U1063"/>
      <c r="V1063"/>
      <c r="W1063"/>
    </row>
    <row r="1064" spans="16:23" s="1" customFormat="1" x14ac:dyDescent="0.2">
      <c r="P1064" s="95"/>
      <c r="R1064"/>
      <c r="S1064"/>
      <c r="T1064"/>
      <c r="U1064"/>
      <c r="V1064"/>
      <c r="W1064"/>
    </row>
    <row r="1065" spans="16:23" s="1" customFormat="1" x14ac:dyDescent="0.2">
      <c r="P1065" s="95"/>
      <c r="R1065"/>
      <c r="S1065"/>
      <c r="T1065"/>
      <c r="U1065"/>
      <c r="V1065"/>
      <c r="W1065"/>
    </row>
    <row r="1066" spans="16:23" s="1" customFormat="1" x14ac:dyDescent="0.2">
      <c r="P1066" s="95"/>
      <c r="R1066"/>
      <c r="S1066"/>
      <c r="T1066"/>
      <c r="U1066"/>
      <c r="V1066"/>
      <c r="W1066"/>
    </row>
    <row r="1067" spans="16:23" s="1" customFormat="1" x14ac:dyDescent="0.2">
      <c r="P1067" s="95"/>
      <c r="R1067"/>
      <c r="S1067"/>
      <c r="T1067"/>
      <c r="U1067"/>
      <c r="V1067"/>
      <c r="W1067"/>
    </row>
    <row r="1068" spans="16:23" s="1" customFormat="1" x14ac:dyDescent="0.2">
      <c r="P1068" s="95"/>
      <c r="R1068"/>
      <c r="S1068"/>
      <c r="T1068"/>
      <c r="U1068"/>
      <c r="V1068"/>
      <c r="W1068"/>
    </row>
    <row r="1069" spans="16:23" s="1" customFormat="1" x14ac:dyDescent="0.2">
      <c r="P1069" s="95"/>
      <c r="R1069"/>
      <c r="S1069"/>
      <c r="T1069"/>
      <c r="U1069"/>
      <c r="V1069"/>
      <c r="W1069"/>
    </row>
    <row r="1070" spans="16:23" s="1" customFormat="1" x14ac:dyDescent="0.2">
      <c r="P1070" s="95"/>
      <c r="R1070"/>
      <c r="S1070"/>
      <c r="T1070"/>
      <c r="U1070"/>
      <c r="V1070"/>
      <c r="W1070"/>
    </row>
    <row r="1071" spans="16:23" s="1" customFormat="1" x14ac:dyDescent="0.2">
      <c r="P1071" s="95"/>
      <c r="R1071"/>
      <c r="S1071"/>
      <c r="T1071"/>
      <c r="U1071"/>
      <c r="V1071"/>
      <c r="W1071"/>
    </row>
    <row r="1072" spans="16:23" s="1" customFormat="1" x14ac:dyDescent="0.2">
      <c r="P1072" s="95"/>
      <c r="R1072"/>
      <c r="S1072"/>
      <c r="T1072"/>
      <c r="U1072"/>
      <c r="V1072"/>
      <c r="W1072"/>
    </row>
    <row r="1073" spans="16:23" s="1" customFormat="1" x14ac:dyDescent="0.2">
      <c r="P1073" s="95"/>
      <c r="R1073"/>
      <c r="S1073"/>
      <c r="T1073"/>
      <c r="U1073"/>
      <c r="V1073"/>
      <c r="W1073"/>
    </row>
    <row r="1074" spans="16:23" s="1" customFormat="1" x14ac:dyDescent="0.2">
      <c r="P1074" s="95"/>
      <c r="R1074"/>
      <c r="S1074"/>
      <c r="T1074"/>
      <c r="U1074"/>
      <c r="V1074"/>
      <c r="W1074"/>
    </row>
    <row r="1075" spans="16:23" s="1" customFormat="1" x14ac:dyDescent="0.2">
      <c r="P1075" s="95"/>
      <c r="R1075"/>
      <c r="S1075"/>
      <c r="T1075"/>
      <c r="U1075"/>
      <c r="V1075"/>
      <c r="W1075"/>
    </row>
    <row r="1076" spans="16:23" s="1" customFormat="1" x14ac:dyDescent="0.2">
      <c r="P1076" s="95"/>
      <c r="R1076"/>
      <c r="S1076"/>
      <c r="T1076"/>
      <c r="U1076"/>
      <c r="V1076"/>
      <c r="W1076"/>
    </row>
    <row r="1077" spans="16:23" s="1" customFormat="1" x14ac:dyDescent="0.2">
      <c r="P1077" s="95"/>
      <c r="R1077"/>
      <c r="S1077"/>
      <c r="T1077"/>
      <c r="U1077"/>
      <c r="V1077"/>
      <c r="W1077"/>
    </row>
    <row r="1078" spans="16:23" s="1" customFormat="1" x14ac:dyDescent="0.2">
      <c r="P1078" s="95"/>
      <c r="R1078"/>
      <c r="S1078"/>
      <c r="T1078"/>
      <c r="U1078"/>
      <c r="V1078"/>
      <c r="W1078"/>
    </row>
    <row r="1079" spans="16:23" s="1" customFormat="1" x14ac:dyDescent="0.2">
      <c r="P1079" s="95"/>
      <c r="R1079"/>
      <c r="S1079"/>
      <c r="T1079"/>
      <c r="U1079"/>
      <c r="V1079"/>
      <c r="W1079"/>
    </row>
    <row r="1080" spans="16:23" s="1" customFormat="1" x14ac:dyDescent="0.2">
      <c r="P1080" s="95"/>
      <c r="R1080"/>
      <c r="S1080"/>
      <c r="T1080"/>
      <c r="U1080"/>
      <c r="V1080"/>
      <c r="W1080"/>
    </row>
    <row r="1081" spans="16:23" s="1" customFormat="1" x14ac:dyDescent="0.2">
      <c r="P1081" s="95"/>
      <c r="R1081"/>
      <c r="S1081"/>
      <c r="T1081"/>
      <c r="U1081"/>
      <c r="V1081"/>
      <c r="W1081"/>
    </row>
    <row r="1082" spans="16:23" s="1" customFormat="1" x14ac:dyDescent="0.2">
      <c r="P1082" s="95"/>
      <c r="R1082"/>
      <c r="S1082"/>
      <c r="T1082"/>
      <c r="U1082"/>
      <c r="V1082"/>
      <c r="W1082"/>
    </row>
    <row r="1083" spans="16:23" s="1" customFormat="1" x14ac:dyDescent="0.2">
      <c r="P1083" s="95"/>
      <c r="R1083"/>
      <c r="S1083"/>
      <c r="T1083"/>
      <c r="U1083"/>
      <c r="V1083"/>
      <c r="W1083"/>
    </row>
    <row r="1084" spans="16:23" s="1" customFormat="1" x14ac:dyDescent="0.2">
      <c r="P1084" s="95"/>
      <c r="R1084"/>
      <c r="S1084"/>
      <c r="T1084"/>
      <c r="U1084"/>
      <c r="V1084"/>
      <c r="W1084"/>
    </row>
    <row r="1085" spans="16:23" s="1" customFormat="1" x14ac:dyDescent="0.2">
      <c r="P1085" s="95"/>
      <c r="R1085"/>
      <c r="S1085"/>
      <c r="T1085"/>
      <c r="U1085"/>
      <c r="V1085"/>
      <c r="W1085"/>
    </row>
    <row r="1086" spans="16:23" s="1" customFormat="1" x14ac:dyDescent="0.2">
      <c r="P1086" s="95"/>
      <c r="R1086"/>
      <c r="S1086"/>
      <c r="T1086"/>
      <c r="U1086"/>
      <c r="V1086"/>
      <c r="W1086"/>
    </row>
    <row r="1087" spans="16:23" s="1" customFormat="1" x14ac:dyDescent="0.2">
      <c r="P1087" s="95"/>
      <c r="R1087"/>
      <c r="S1087"/>
      <c r="T1087"/>
      <c r="U1087"/>
      <c r="V1087"/>
      <c r="W1087"/>
    </row>
    <row r="1088" spans="16:23" s="1" customFormat="1" x14ac:dyDescent="0.2">
      <c r="P1088" s="95"/>
      <c r="R1088"/>
      <c r="S1088"/>
      <c r="T1088"/>
      <c r="U1088"/>
      <c r="V1088"/>
      <c r="W1088"/>
    </row>
    <row r="1089" spans="16:23" s="1" customFormat="1" x14ac:dyDescent="0.2">
      <c r="P1089" s="95"/>
      <c r="R1089"/>
      <c r="S1089"/>
      <c r="T1089"/>
      <c r="U1089"/>
      <c r="V1089"/>
      <c r="W1089"/>
    </row>
    <row r="1090" spans="16:23" s="1" customFormat="1" x14ac:dyDescent="0.2">
      <c r="P1090" s="95"/>
      <c r="R1090"/>
      <c r="S1090"/>
      <c r="T1090"/>
      <c r="U1090"/>
      <c r="V1090"/>
      <c r="W1090"/>
    </row>
    <row r="1091" spans="16:23" s="1" customFormat="1" x14ac:dyDescent="0.2">
      <c r="P1091" s="95"/>
      <c r="R1091"/>
      <c r="S1091"/>
      <c r="T1091"/>
      <c r="U1091"/>
      <c r="V1091"/>
      <c r="W1091"/>
    </row>
    <row r="1092" spans="16:23" s="1" customFormat="1" x14ac:dyDescent="0.2">
      <c r="P1092" s="95"/>
      <c r="R1092"/>
      <c r="S1092"/>
      <c r="T1092"/>
      <c r="U1092"/>
      <c r="V1092"/>
      <c r="W1092"/>
    </row>
    <row r="1093" spans="16:23" s="1" customFormat="1" x14ac:dyDescent="0.2">
      <c r="P1093" s="95"/>
      <c r="R1093"/>
      <c r="S1093"/>
      <c r="T1093"/>
      <c r="U1093"/>
      <c r="V1093"/>
      <c r="W1093"/>
    </row>
    <row r="1094" spans="16:23" s="1" customFormat="1" x14ac:dyDescent="0.2">
      <c r="P1094" s="95"/>
      <c r="R1094"/>
      <c r="S1094"/>
      <c r="T1094"/>
      <c r="U1094"/>
      <c r="V1094"/>
      <c r="W1094"/>
    </row>
    <row r="1095" spans="16:23" s="1" customFormat="1" x14ac:dyDescent="0.2">
      <c r="P1095" s="95"/>
      <c r="R1095"/>
      <c r="S1095"/>
      <c r="T1095"/>
      <c r="U1095"/>
      <c r="V1095"/>
      <c r="W1095"/>
    </row>
    <row r="1096" spans="16:23" s="1" customFormat="1" x14ac:dyDescent="0.2">
      <c r="P1096" s="95"/>
      <c r="R1096"/>
      <c r="S1096"/>
      <c r="T1096"/>
      <c r="U1096"/>
      <c r="V1096"/>
      <c r="W1096"/>
    </row>
    <row r="1097" spans="16:23" s="1" customFormat="1" x14ac:dyDescent="0.2">
      <c r="P1097" s="95"/>
      <c r="R1097"/>
      <c r="S1097"/>
      <c r="T1097"/>
      <c r="U1097"/>
      <c r="V1097"/>
      <c r="W1097"/>
    </row>
    <row r="1098" spans="16:23" s="1" customFormat="1" x14ac:dyDescent="0.2">
      <c r="P1098" s="95"/>
      <c r="R1098"/>
      <c r="S1098"/>
      <c r="T1098"/>
      <c r="U1098"/>
      <c r="V1098"/>
      <c r="W1098"/>
    </row>
    <row r="1099" spans="16:23" s="1" customFormat="1" x14ac:dyDescent="0.2">
      <c r="P1099" s="95"/>
      <c r="R1099"/>
      <c r="S1099"/>
      <c r="T1099"/>
      <c r="U1099"/>
      <c r="V1099"/>
      <c r="W1099"/>
    </row>
    <row r="1100" spans="16:23" s="1" customFormat="1" x14ac:dyDescent="0.2">
      <c r="P1100" s="95"/>
      <c r="R1100"/>
      <c r="S1100"/>
      <c r="T1100"/>
      <c r="U1100"/>
      <c r="V1100"/>
      <c r="W1100"/>
    </row>
    <row r="1101" spans="16:23" s="1" customFormat="1" x14ac:dyDescent="0.2">
      <c r="P1101" s="95"/>
      <c r="R1101"/>
      <c r="S1101"/>
      <c r="T1101"/>
      <c r="U1101"/>
      <c r="V1101"/>
      <c r="W1101"/>
    </row>
    <row r="1102" spans="16:23" s="1" customFormat="1" x14ac:dyDescent="0.2">
      <c r="P1102" s="95"/>
      <c r="R1102"/>
      <c r="S1102"/>
      <c r="T1102"/>
      <c r="U1102"/>
      <c r="V1102"/>
      <c r="W1102"/>
    </row>
    <row r="1103" spans="16:23" s="1" customFormat="1" x14ac:dyDescent="0.2">
      <c r="P1103" s="95"/>
      <c r="R1103"/>
      <c r="S1103"/>
      <c r="T1103"/>
      <c r="U1103"/>
      <c r="V1103"/>
      <c r="W1103"/>
    </row>
    <row r="1104" spans="16:23" s="1" customFormat="1" x14ac:dyDescent="0.2">
      <c r="P1104" s="95"/>
      <c r="R1104"/>
      <c r="S1104"/>
      <c r="T1104"/>
      <c r="U1104"/>
      <c r="V1104"/>
      <c r="W1104"/>
    </row>
    <row r="1105" spans="16:23" s="1" customFormat="1" x14ac:dyDescent="0.2">
      <c r="P1105" s="95"/>
      <c r="R1105"/>
      <c r="S1105"/>
      <c r="T1105"/>
      <c r="U1105"/>
      <c r="V1105"/>
      <c r="W1105"/>
    </row>
    <row r="1106" spans="16:23" s="1" customFormat="1" x14ac:dyDescent="0.2">
      <c r="P1106" s="95"/>
      <c r="R1106"/>
      <c r="S1106"/>
      <c r="T1106"/>
      <c r="U1106"/>
      <c r="V1106"/>
      <c r="W1106"/>
    </row>
    <row r="1107" spans="16:23" s="1" customFormat="1" x14ac:dyDescent="0.2">
      <c r="P1107" s="95"/>
      <c r="R1107"/>
      <c r="S1107"/>
      <c r="T1107"/>
      <c r="U1107"/>
      <c r="V1107"/>
      <c r="W1107"/>
    </row>
    <row r="1108" spans="16:23" s="1" customFormat="1" x14ac:dyDescent="0.2">
      <c r="P1108" s="95"/>
      <c r="R1108"/>
      <c r="S1108"/>
      <c r="T1108"/>
      <c r="U1108"/>
      <c r="V1108"/>
      <c r="W1108"/>
    </row>
    <row r="1109" spans="16:23" s="1" customFormat="1" x14ac:dyDescent="0.2">
      <c r="P1109" s="95"/>
      <c r="R1109"/>
      <c r="S1109"/>
      <c r="T1109"/>
      <c r="U1109"/>
      <c r="V1109"/>
      <c r="W1109"/>
    </row>
    <row r="1110" spans="16:23" s="1" customFormat="1" x14ac:dyDescent="0.2">
      <c r="P1110" s="95"/>
      <c r="R1110"/>
      <c r="S1110"/>
      <c r="T1110"/>
      <c r="U1110"/>
      <c r="V1110"/>
      <c r="W1110"/>
    </row>
    <row r="1111" spans="16:23" s="1" customFormat="1" x14ac:dyDescent="0.2">
      <c r="P1111" s="95"/>
      <c r="R1111"/>
      <c r="S1111"/>
      <c r="T1111"/>
      <c r="U1111"/>
      <c r="V1111"/>
      <c r="W1111"/>
    </row>
    <row r="1112" spans="16:23" s="1" customFormat="1" x14ac:dyDescent="0.2">
      <c r="P1112" s="95"/>
      <c r="R1112"/>
      <c r="S1112"/>
      <c r="T1112"/>
      <c r="U1112"/>
      <c r="V1112"/>
      <c r="W1112"/>
    </row>
    <row r="1113" spans="16:23" s="1" customFormat="1" x14ac:dyDescent="0.2">
      <c r="P1113" s="95"/>
      <c r="R1113"/>
      <c r="S1113"/>
      <c r="T1113"/>
      <c r="U1113"/>
      <c r="V1113"/>
      <c r="W1113"/>
    </row>
    <row r="1114" spans="16:23" s="1" customFormat="1" x14ac:dyDescent="0.2">
      <c r="P1114" s="95"/>
      <c r="R1114"/>
      <c r="S1114"/>
      <c r="T1114"/>
      <c r="U1114"/>
      <c r="V1114"/>
      <c r="W1114"/>
    </row>
    <row r="1115" spans="16:23" s="1" customFormat="1" x14ac:dyDescent="0.2">
      <c r="P1115" s="95"/>
      <c r="R1115"/>
      <c r="S1115"/>
      <c r="T1115"/>
      <c r="U1115"/>
      <c r="V1115"/>
      <c r="W1115"/>
    </row>
    <row r="1116" spans="16:23" s="1" customFormat="1" x14ac:dyDescent="0.2">
      <c r="P1116" s="95"/>
      <c r="R1116"/>
      <c r="S1116"/>
      <c r="T1116"/>
      <c r="U1116"/>
      <c r="V1116"/>
      <c r="W1116"/>
    </row>
    <row r="1117" spans="16:23" s="1" customFormat="1" x14ac:dyDescent="0.2">
      <c r="P1117" s="95"/>
      <c r="R1117"/>
      <c r="S1117"/>
      <c r="T1117"/>
      <c r="U1117"/>
      <c r="V1117"/>
      <c r="W1117"/>
    </row>
    <row r="1118" spans="16:23" s="1" customFormat="1" x14ac:dyDescent="0.2">
      <c r="P1118" s="95"/>
      <c r="R1118"/>
      <c r="S1118"/>
      <c r="T1118"/>
      <c r="U1118"/>
      <c r="V1118"/>
      <c r="W1118"/>
    </row>
    <row r="1119" spans="16:23" s="1" customFormat="1" x14ac:dyDescent="0.2">
      <c r="P1119" s="95"/>
      <c r="R1119"/>
      <c r="S1119"/>
      <c r="T1119"/>
      <c r="U1119"/>
      <c r="V1119"/>
      <c r="W1119"/>
    </row>
    <row r="1120" spans="16:23" s="1" customFormat="1" x14ac:dyDescent="0.2">
      <c r="P1120" s="95"/>
      <c r="R1120"/>
      <c r="S1120"/>
      <c r="T1120"/>
      <c r="U1120"/>
      <c r="V1120"/>
      <c r="W1120"/>
    </row>
    <row r="1121" spans="16:23" s="1" customFormat="1" x14ac:dyDescent="0.2">
      <c r="P1121" s="95"/>
      <c r="R1121"/>
      <c r="S1121"/>
      <c r="T1121"/>
      <c r="U1121"/>
      <c r="V1121"/>
      <c r="W1121"/>
    </row>
    <row r="1122" spans="16:23" s="1" customFormat="1" x14ac:dyDescent="0.2">
      <c r="P1122" s="95"/>
      <c r="R1122"/>
      <c r="S1122"/>
      <c r="T1122"/>
      <c r="U1122"/>
      <c r="V1122"/>
      <c r="W1122"/>
    </row>
    <row r="1123" spans="16:23" s="1" customFormat="1" x14ac:dyDescent="0.2">
      <c r="P1123" s="95"/>
      <c r="R1123"/>
      <c r="S1123"/>
      <c r="T1123"/>
      <c r="U1123"/>
      <c r="V1123"/>
      <c r="W1123"/>
    </row>
    <row r="1124" spans="16:23" s="1" customFormat="1" x14ac:dyDescent="0.2">
      <c r="P1124" s="95"/>
      <c r="R1124"/>
      <c r="S1124"/>
      <c r="T1124"/>
      <c r="U1124"/>
      <c r="V1124"/>
      <c r="W1124"/>
    </row>
    <row r="1125" spans="16:23" s="1" customFormat="1" x14ac:dyDescent="0.2">
      <c r="P1125" s="95"/>
      <c r="R1125"/>
      <c r="S1125"/>
      <c r="T1125"/>
      <c r="U1125"/>
      <c r="V1125"/>
      <c r="W1125"/>
    </row>
    <row r="1126" spans="16:23" s="1" customFormat="1" x14ac:dyDescent="0.2">
      <c r="P1126" s="95"/>
      <c r="R1126"/>
      <c r="S1126"/>
      <c r="T1126"/>
      <c r="U1126"/>
      <c r="V1126"/>
      <c r="W1126"/>
    </row>
    <row r="1127" spans="16:23" s="1" customFormat="1" x14ac:dyDescent="0.2">
      <c r="P1127" s="95"/>
      <c r="R1127"/>
      <c r="S1127"/>
      <c r="T1127"/>
      <c r="U1127"/>
      <c r="V1127"/>
      <c r="W1127"/>
    </row>
    <row r="1128" spans="16:23" s="1" customFormat="1" x14ac:dyDescent="0.2">
      <c r="P1128" s="95"/>
      <c r="R1128"/>
      <c r="S1128"/>
      <c r="T1128"/>
      <c r="U1128"/>
      <c r="V1128"/>
      <c r="W1128"/>
    </row>
    <row r="1129" spans="16:23" s="1" customFormat="1" x14ac:dyDescent="0.2">
      <c r="P1129" s="95"/>
      <c r="R1129"/>
      <c r="S1129"/>
      <c r="T1129"/>
      <c r="U1129"/>
      <c r="V1129"/>
      <c r="W1129"/>
    </row>
    <row r="1130" spans="16:23" s="1" customFormat="1" x14ac:dyDescent="0.2">
      <c r="P1130" s="95"/>
      <c r="R1130"/>
      <c r="S1130"/>
      <c r="T1130"/>
      <c r="U1130"/>
      <c r="V1130"/>
      <c r="W1130"/>
    </row>
    <row r="1131" spans="16:23" s="1" customFormat="1" x14ac:dyDescent="0.2">
      <c r="P1131" s="95"/>
      <c r="R1131"/>
      <c r="S1131"/>
      <c r="T1131"/>
      <c r="U1131"/>
      <c r="V1131"/>
      <c r="W1131"/>
    </row>
    <row r="1132" spans="16:23" s="1" customFormat="1" x14ac:dyDescent="0.2">
      <c r="P1132" s="95"/>
      <c r="R1132"/>
      <c r="S1132"/>
      <c r="T1132"/>
      <c r="U1132"/>
      <c r="V1132"/>
      <c r="W1132"/>
    </row>
    <row r="1133" spans="16:23" s="1" customFormat="1" x14ac:dyDescent="0.2">
      <c r="P1133" s="95"/>
      <c r="R1133"/>
      <c r="S1133"/>
      <c r="T1133"/>
      <c r="U1133"/>
      <c r="V1133"/>
      <c r="W1133"/>
    </row>
    <row r="1134" spans="16:23" s="1" customFormat="1" x14ac:dyDescent="0.2">
      <c r="P1134" s="95"/>
      <c r="R1134"/>
      <c r="S1134"/>
      <c r="T1134"/>
      <c r="U1134"/>
      <c r="V1134"/>
      <c r="W1134"/>
    </row>
    <row r="1135" spans="16:23" s="1" customFormat="1" x14ac:dyDescent="0.2">
      <c r="P1135" s="95"/>
      <c r="R1135"/>
      <c r="S1135"/>
      <c r="T1135"/>
      <c r="U1135"/>
      <c r="V1135"/>
      <c r="W1135"/>
    </row>
    <row r="1136" spans="16:23" s="1" customFormat="1" x14ac:dyDescent="0.2">
      <c r="P1136" s="95"/>
      <c r="R1136"/>
      <c r="S1136"/>
      <c r="T1136"/>
      <c r="U1136"/>
      <c r="V1136"/>
      <c r="W1136"/>
    </row>
    <row r="1137" spans="16:23" s="1" customFormat="1" x14ac:dyDescent="0.2">
      <c r="P1137" s="95"/>
      <c r="R1137"/>
      <c r="S1137"/>
      <c r="T1137"/>
      <c r="U1137"/>
      <c r="V1137"/>
      <c r="W1137"/>
    </row>
    <row r="1138" spans="16:23" s="1" customFormat="1" x14ac:dyDescent="0.2">
      <c r="P1138" s="95"/>
      <c r="R1138"/>
      <c r="S1138"/>
      <c r="T1138"/>
      <c r="U1138"/>
      <c r="V1138"/>
      <c r="W1138"/>
    </row>
    <row r="1139" spans="16:23" s="1" customFormat="1" x14ac:dyDescent="0.2">
      <c r="P1139" s="95"/>
      <c r="R1139"/>
      <c r="S1139"/>
      <c r="T1139"/>
      <c r="U1139"/>
      <c r="V1139"/>
      <c r="W1139"/>
    </row>
    <row r="1140" spans="16:23" s="1" customFormat="1" x14ac:dyDescent="0.2">
      <c r="P1140" s="95"/>
      <c r="R1140"/>
      <c r="S1140"/>
      <c r="T1140"/>
      <c r="U1140"/>
      <c r="V1140"/>
      <c r="W1140"/>
    </row>
    <row r="1141" spans="16:23" s="1" customFormat="1" x14ac:dyDescent="0.2">
      <c r="P1141" s="95"/>
      <c r="R1141"/>
      <c r="S1141"/>
      <c r="T1141"/>
      <c r="U1141"/>
      <c r="V1141"/>
      <c r="W1141"/>
    </row>
    <row r="1142" spans="16:23" s="1" customFormat="1" x14ac:dyDescent="0.2">
      <c r="P1142" s="95"/>
      <c r="R1142"/>
      <c r="S1142"/>
      <c r="T1142"/>
      <c r="U1142"/>
      <c r="V1142"/>
      <c r="W1142"/>
    </row>
    <row r="1143" spans="16:23" s="1" customFormat="1" x14ac:dyDescent="0.2">
      <c r="P1143" s="95"/>
      <c r="R1143"/>
      <c r="S1143"/>
      <c r="T1143"/>
      <c r="U1143"/>
      <c r="V1143"/>
      <c r="W1143"/>
    </row>
    <row r="1144" spans="16:23" s="1" customFormat="1" x14ac:dyDescent="0.2">
      <c r="P1144" s="95"/>
      <c r="R1144"/>
      <c r="S1144"/>
      <c r="T1144"/>
      <c r="U1144"/>
      <c r="V1144"/>
      <c r="W1144"/>
    </row>
    <row r="1145" spans="16:23" s="1" customFormat="1" x14ac:dyDescent="0.2">
      <c r="P1145" s="95"/>
      <c r="R1145"/>
      <c r="S1145"/>
      <c r="T1145"/>
      <c r="U1145"/>
      <c r="V1145"/>
      <c r="W1145"/>
    </row>
    <row r="1146" spans="16:23" s="1" customFormat="1" x14ac:dyDescent="0.2">
      <c r="P1146" s="95"/>
      <c r="R1146"/>
      <c r="S1146"/>
      <c r="T1146"/>
      <c r="U1146"/>
      <c r="V1146"/>
      <c r="W1146"/>
    </row>
    <row r="1147" spans="16:23" s="1" customFormat="1" x14ac:dyDescent="0.2">
      <c r="P1147" s="95"/>
      <c r="R1147"/>
      <c r="S1147"/>
      <c r="T1147"/>
      <c r="U1147"/>
      <c r="V1147"/>
      <c r="W1147"/>
    </row>
    <row r="1148" spans="16:23" s="1" customFormat="1" x14ac:dyDescent="0.2">
      <c r="P1148" s="95"/>
      <c r="R1148"/>
      <c r="S1148"/>
      <c r="T1148"/>
      <c r="U1148"/>
      <c r="V1148"/>
      <c r="W1148"/>
    </row>
    <row r="1149" spans="16:23" s="1" customFormat="1" x14ac:dyDescent="0.2">
      <c r="P1149" s="95"/>
      <c r="R1149"/>
      <c r="S1149"/>
      <c r="T1149"/>
      <c r="U1149"/>
      <c r="V1149"/>
      <c r="W1149"/>
    </row>
    <row r="1150" spans="16:23" s="1" customFormat="1" x14ac:dyDescent="0.2">
      <c r="P1150" s="95"/>
      <c r="R1150"/>
      <c r="S1150"/>
      <c r="T1150"/>
      <c r="U1150"/>
      <c r="V1150"/>
      <c r="W1150"/>
    </row>
    <row r="1151" spans="16:23" s="1" customFormat="1" x14ac:dyDescent="0.2">
      <c r="P1151" s="95"/>
      <c r="R1151"/>
      <c r="S1151"/>
      <c r="T1151"/>
      <c r="U1151"/>
      <c r="V1151"/>
      <c r="W1151"/>
    </row>
    <row r="1152" spans="16:23" s="1" customFormat="1" x14ac:dyDescent="0.2">
      <c r="P1152" s="95"/>
      <c r="R1152"/>
      <c r="S1152"/>
      <c r="T1152"/>
      <c r="U1152"/>
      <c r="V1152"/>
      <c r="W1152"/>
    </row>
    <row r="1153" spans="16:23" s="1" customFormat="1" x14ac:dyDescent="0.2">
      <c r="P1153" s="95"/>
      <c r="R1153"/>
      <c r="S1153"/>
      <c r="T1153"/>
      <c r="U1153"/>
      <c r="V1153"/>
      <c r="W1153"/>
    </row>
    <row r="1154" spans="16:23" s="1" customFormat="1" x14ac:dyDescent="0.2">
      <c r="P1154" s="95"/>
      <c r="R1154"/>
      <c r="S1154"/>
      <c r="T1154"/>
      <c r="U1154"/>
      <c r="V1154"/>
      <c r="W1154"/>
    </row>
    <row r="1155" spans="16:23" s="1" customFormat="1" x14ac:dyDescent="0.2">
      <c r="P1155" s="95"/>
      <c r="R1155"/>
      <c r="S1155"/>
      <c r="T1155"/>
      <c r="U1155"/>
      <c r="V1155"/>
      <c r="W1155"/>
    </row>
    <row r="1156" spans="16:23" s="1" customFormat="1" x14ac:dyDescent="0.2">
      <c r="P1156" s="95"/>
      <c r="R1156"/>
      <c r="S1156"/>
      <c r="T1156"/>
      <c r="U1156"/>
      <c r="V1156"/>
      <c r="W1156"/>
    </row>
    <row r="1157" spans="16:23" s="1" customFormat="1" x14ac:dyDescent="0.2">
      <c r="P1157" s="95"/>
      <c r="R1157"/>
      <c r="S1157"/>
      <c r="T1157"/>
      <c r="U1157"/>
      <c r="V1157"/>
      <c r="W1157"/>
    </row>
    <row r="1158" spans="16:23" s="1" customFormat="1" x14ac:dyDescent="0.2">
      <c r="P1158" s="95"/>
      <c r="R1158"/>
      <c r="S1158"/>
      <c r="T1158"/>
      <c r="U1158"/>
      <c r="V1158"/>
      <c r="W1158"/>
    </row>
    <row r="1159" spans="16:23" s="1" customFormat="1" x14ac:dyDescent="0.2">
      <c r="P1159" s="95"/>
      <c r="R1159"/>
      <c r="S1159"/>
      <c r="T1159"/>
      <c r="U1159"/>
      <c r="V1159"/>
      <c r="W1159"/>
    </row>
    <row r="1160" spans="16:23" s="1" customFormat="1" x14ac:dyDescent="0.2">
      <c r="P1160" s="95"/>
      <c r="R1160"/>
      <c r="S1160"/>
      <c r="T1160"/>
      <c r="U1160"/>
      <c r="V1160"/>
      <c r="W1160"/>
    </row>
    <row r="1161" spans="16:23" s="1" customFormat="1" x14ac:dyDescent="0.2">
      <c r="P1161" s="95"/>
      <c r="R1161"/>
      <c r="S1161"/>
      <c r="T1161"/>
      <c r="U1161"/>
      <c r="V1161"/>
      <c r="W1161"/>
    </row>
    <row r="1162" spans="16:23" s="1" customFormat="1" x14ac:dyDescent="0.2">
      <c r="P1162" s="95"/>
      <c r="R1162"/>
      <c r="S1162"/>
      <c r="T1162"/>
      <c r="U1162"/>
      <c r="V1162"/>
      <c r="W1162"/>
    </row>
    <row r="1163" spans="16:23" s="1" customFormat="1" x14ac:dyDescent="0.2">
      <c r="P1163" s="95"/>
      <c r="R1163"/>
      <c r="S1163"/>
      <c r="T1163"/>
      <c r="U1163"/>
      <c r="V1163"/>
      <c r="W1163"/>
    </row>
    <row r="1164" spans="16:23" s="1" customFormat="1" x14ac:dyDescent="0.2">
      <c r="P1164" s="95"/>
      <c r="R1164"/>
      <c r="S1164"/>
      <c r="T1164"/>
      <c r="U1164"/>
      <c r="V1164"/>
      <c r="W1164"/>
    </row>
    <row r="1165" spans="16:23" s="1" customFormat="1" x14ac:dyDescent="0.2">
      <c r="P1165" s="95"/>
      <c r="R1165"/>
      <c r="S1165"/>
      <c r="T1165"/>
      <c r="U1165"/>
      <c r="V1165"/>
      <c r="W1165"/>
    </row>
    <row r="1166" spans="16:23" s="1" customFormat="1" x14ac:dyDescent="0.2">
      <c r="P1166" s="95"/>
      <c r="R1166"/>
      <c r="S1166"/>
      <c r="T1166"/>
      <c r="U1166"/>
      <c r="V1166"/>
      <c r="W1166"/>
    </row>
    <row r="1167" spans="16:23" s="1" customFormat="1" x14ac:dyDescent="0.2">
      <c r="P1167" s="95"/>
      <c r="R1167"/>
      <c r="S1167"/>
      <c r="T1167"/>
      <c r="U1167"/>
      <c r="V1167"/>
      <c r="W1167"/>
    </row>
    <row r="1168" spans="16:23" s="1" customFormat="1" x14ac:dyDescent="0.2">
      <c r="P1168" s="95"/>
      <c r="R1168"/>
      <c r="S1168"/>
      <c r="T1168"/>
      <c r="U1168"/>
      <c r="V1168"/>
      <c r="W1168"/>
    </row>
    <row r="1169" spans="16:23" s="1" customFormat="1" x14ac:dyDescent="0.2">
      <c r="P1169" s="95"/>
      <c r="R1169"/>
      <c r="S1169"/>
      <c r="T1169"/>
      <c r="U1169"/>
      <c r="V1169"/>
      <c r="W1169"/>
    </row>
    <row r="1170" spans="16:23" s="1" customFormat="1" x14ac:dyDescent="0.2">
      <c r="P1170" s="95"/>
      <c r="R1170"/>
      <c r="S1170"/>
      <c r="T1170"/>
      <c r="U1170"/>
      <c r="V1170"/>
      <c r="W1170"/>
    </row>
    <row r="1171" spans="16:23" s="1" customFormat="1" x14ac:dyDescent="0.2">
      <c r="P1171" s="95"/>
      <c r="R1171"/>
      <c r="S1171"/>
      <c r="T1171"/>
      <c r="U1171"/>
      <c r="V1171"/>
      <c r="W1171"/>
    </row>
    <row r="1172" spans="16:23" s="1" customFormat="1" x14ac:dyDescent="0.2">
      <c r="P1172" s="95"/>
      <c r="R1172"/>
      <c r="S1172"/>
      <c r="T1172"/>
      <c r="U1172"/>
      <c r="V1172"/>
      <c r="W1172"/>
    </row>
    <row r="1173" spans="16:23" s="1" customFormat="1" x14ac:dyDescent="0.2">
      <c r="P1173" s="95"/>
      <c r="R1173"/>
      <c r="S1173"/>
      <c r="T1173"/>
      <c r="U1173"/>
      <c r="V1173"/>
      <c r="W1173"/>
    </row>
    <row r="1174" spans="16:23" s="1" customFormat="1" x14ac:dyDescent="0.2">
      <c r="P1174" s="95"/>
      <c r="R1174"/>
      <c r="S1174"/>
      <c r="T1174"/>
      <c r="U1174"/>
      <c r="V1174"/>
      <c r="W1174"/>
    </row>
    <row r="1175" spans="16:23" s="1" customFormat="1" x14ac:dyDescent="0.2">
      <c r="P1175" s="95"/>
      <c r="R1175"/>
      <c r="S1175"/>
      <c r="T1175"/>
      <c r="U1175"/>
      <c r="V1175"/>
      <c r="W1175"/>
    </row>
    <row r="1176" spans="16:23" s="1" customFormat="1" x14ac:dyDescent="0.2">
      <c r="P1176" s="95"/>
      <c r="R1176"/>
      <c r="S1176"/>
      <c r="T1176"/>
      <c r="U1176"/>
      <c r="V1176"/>
      <c r="W1176"/>
    </row>
    <row r="1177" spans="16:23" s="1" customFormat="1" x14ac:dyDescent="0.2">
      <c r="P1177" s="95"/>
      <c r="R1177"/>
      <c r="S1177"/>
      <c r="T1177"/>
      <c r="U1177"/>
      <c r="V1177"/>
      <c r="W1177"/>
    </row>
    <row r="1178" spans="16:23" s="1" customFormat="1" x14ac:dyDescent="0.2">
      <c r="P1178" s="95"/>
      <c r="R1178"/>
      <c r="S1178"/>
      <c r="T1178"/>
      <c r="U1178"/>
      <c r="V1178"/>
      <c r="W1178"/>
    </row>
    <row r="1179" spans="16:23" s="1" customFormat="1" x14ac:dyDescent="0.2">
      <c r="P1179" s="95"/>
      <c r="R1179"/>
      <c r="S1179"/>
      <c r="T1179"/>
      <c r="U1179"/>
      <c r="V1179"/>
      <c r="W1179"/>
    </row>
    <row r="1180" spans="16:23" s="1" customFormat="1" x14ac:dyDescent="0.2">
      <c r="P1180" s="95"/>
      <c r="R1180"/>
      <c r="S1180"/>
      <c r="T1180"/>
      <c r="U1180"/>
      <c r="V1180"/>
      <c r="W1180"/>
    </row>
    <row r="1181" spans="16:23" s="1" customFormat="1" x14ac:dyDescent="0.2">
      <c r="P1181" s="95"/>
      <c r="R1181"/>
      <c r="S1181"/>
      <c r="T1181"/>
      <c r="U1181"/>
      <c r="V1181"/>
      <c r="W1181"/>
    </row>
    <row r="1182" spans="16:23" s="1" customFormat="1" x14ac:dyDescent="0.2">
      <c r="P1182" s="95"/>
      <c r="R1182"/>
      <c r="S1182"/>
      <c r="T1182"/>
      <c r="U1182"/>
      <c r="V1182"/>
      <c r="W1182"/>
    </row>
    <row r="1183" spans="16:23" s="1" customFormat="1" x14ac:dyDescent="0.2">
      <c r="P1183" s="95"/>
      <c r="R1183"/>
      <c r="S1183"/>
      <c r="T1183"/>
      <c r="U1183"/>
      <c r="V1183"/>
      <c r="W1183"/>
    </row>
    <row r="1184" spans="16:23" s="1" customFormat="1" x14ac:dyDescent="0.2">
      <c r="P1184" s="95"/>
      <c r="R1184"/>
      <c r="S1184"/>
      <c r="T1184"/>
      <c r="U1184"/>
      <c r="V1184"/>
      <c r="W1184"/>
    </row>
    <row r="1185" spans="16:23" s="1" customFormat="1" x14ac:dyDescent="0.2">
      <c r="P1185" s="95"/>
      <c r="R1185"/>
      <c r="S1185"/>
      <c r="T1185"/>
      <c r="U1185"/>
      <c r="V1185"/>
      <c r="W1185"/>
    </row>
    <row r="1186" spans="16:23" s="1" customFormat="1" x14ac:dyDescent="0.2">
      <c r="P1186" s="95"/>
      <c r="R1186"/>
      <c r="S1186"/>
      <c r="T1186"/>
      <c r="U1186"/>
      <c r="V1186"/>
      <c r="W1186"/>
    </row>
    <row r="1187" spans="16:23" s="1" customFormat="1" x14ac:dyDescent="0.2">
      <c r="P1187" s="95"/>
      <c r="R1187"/>
      <c r="S1187"/>
      <c r="T1187"/>
      <c r="U1187"/>
      <c r="V1187"/>
      <c r="W1187"/>
    </row>
    <row r="1188" spans="16:23" s="1" customFormat="1" x14ac:dyDescent="0.2">
      <c r="P1188" s="95"/>
      <c r="R1188"/>
      <c r="S1188"/>
      <c r="T1188"/>
      <c r="U1188"/>
      <c r="V1188"/>
      <c r="W1188"/>
    </row>
    <row r="1189" spans="16:23" s="1" customFormat="1" x14ac:dyDescent="0.2">
      <c r="P1189" s="95"/>
      <c r="R1189"/>
      <c r="S1189"/>
      <c r="T1189"/>
      <c r="U1189"/>
      <c r="V1189"/>
      <c r="W1189"/>
    </row>
    <row r="1190" spans="16:23" s="1" customFormat="1" x14ac:dyDescent="0.2">
      <c r="P1190" s="95"/>
      <c r="R1190"/>
      <c r="S1190"/>
      <c r="T1190"/>
      <c r="U1190"/>
      <c r="V1190"/>
      <c r="W1190"/>
    </row>
    <row r="1191" spans="16:23" s="1" customFormat="1" x14ac:dyDescent="0.2">
      <c r="P1191" s="95"/>
      <c r="R1191"/>
      <c r="S1191"/>
      <c r="T1191"/>
      <c r="U1191"/>
      <c r="V1191"/>
      <c r="W1191"/>
    </row>
    <row r="1192" spans="16:23" s="1" customFormat="1" x14ac:dyDescent="0.2">
      <c r="P1192" s="95"/>
      <c r="R1192"/>
      <c r="S1192"/>
      <c r="T1192"/>
      <c r="U1192"/>
      <c r="V1192"/>
      <c r="W1192"/>
    </row>
    <row r="1193" spans="16:23" s="1" customFormat="1" x14ac:dyDescent="0.2">
      <c r="P1193" s="95"/>
      <c r="R1193"/>
      <c r="S1193"/>
      <c r="T1193"/>
      <c r="U1193"/>
      <c r="V1193"/>
      <c r="W1193"/>
    </row>
    <row r="1194" spans="16:23" s="1" customFormat="1" x14ac:dyDescent="0.2">
      <c r="P1194" s="95"/>
      <c r="R1194"/>
      <c r="S1194"/>
      <c r="T1194"/>
      <c r="U1194"/>
      <c r="V1194"/>
      <c r="W1194"/>
    </row>
    <row r="1195" spans="16:23" s="1" customFormat="1" x14ac:dyDescent="0.2">
      <c r="P1195" s="95"/>
      <c r="R1195"/>
      <c r="S1195"/>
      <c r="T1195"/>
      <c r="U1195"/>
      <c r="V1195"/>
      <c r="W1195"/>
    </row>
    <row r="1196" spans="16:23" s="1" customFormat="1" x14ac:dyDescent="0.2">
      <c r="P1196" s="95"/>
      <c r="R1196"/>
      <c r="S1196"/>
      <c r="T1196"/>
      <c r="U1196"/>
      <c r="V1196"/>
      <c r="W1196"/>
    </row>
    <row r="1197" spans="16:23" s="1" customFormat="1" x14ac:dyDescent="0.2">
      <c r="P1197" s="95"/>
      <c r="R1197"/>
      <c r="S1197"/>
      <c r="T1197"/>
      <c r="U1197"/>
      <c r="V1197"/>
      <c r="W1197"/>
    </row>
    <row r="1198" spans="16:23" s="1" customFormat="1" x14ac:dyDescent="0.2">
      <c r="P1198" s="95"/>
      <c r="R1198"/>
      <c r="S1198"/>
      <c r="T1198"/>
      <c r="U1198"/>
      <c r="V1198"/>
      <c r="W1198"/>
    </row>
    <row r="1199" spans="16:23" s="1" customFormat="1" x14ac:dyDescent="0.2">
      <c r="P1199" s="95"/>
      <c r="R1199"/>
      <c r="S1199"/>
      <c r="T1199"/>
      <c r="U1199"/>
      <c r="V1199"/>
      <c r="W1199"/>
    </row>
    <row r="1200" spans="16:23" s="1" customFormat="1" x14ac:dyDescent="0.2">
      <c r="P1200" s="95"/>
      <c r="R1200"/>
      <c r="S1200"/>
      <c r="T1200"/>
      <c r="U1200"/>
      <c r="V1200"/>
      <c r="W1200"/>
    </row>
    <row r="1201" spans="16:23" s="1" customFormat="1" x14ac:dyDescent="0.2">
      <c r="P1201" s="95"/>
      <c r="R1201"/>
      <c r="S1201"/>
      <c r="T1201"/>
      <c r="U1201"/>
      <c r="V1201"/>
      <c r="W1201"/>
    </row>
    <row r="1202" spans="16:23" s="1" customFormat="1" x14ac:dyDescent="0.2">
      <c r="P1202" s="95"/>
      <c r="R1202"/>
      <c r="S1202"/>
      <c r="T1202"/>
      <c r="U1202"/>
      <c r="V1202"/>
      <c r="W1202"/>
    </row>
    <row r="1203" spans="16:23" s="1" customFormat="1" x14ac:dyDescent="0.2">
      <c r="P1203" s="95"/>
      <c r="R1203"/>
      <c r="S1203"/>
      <c r="T1203"/>
      <c r="U1203"/>
      <c r="V1203"/>
      <c r="W1203"/>
    </row>
    <row r="1204" spans="16:23" s="1" customFormat="1" x14ac:dyDescent="0.2">
      <c r="P1204" s="95"/>
      <c r="R1204"/>
      <c r="S1204"/>
      <c r="T1204"/>
      <c r="U1204"/>
      <c r="V1204"/>
      <c r="W1204"/>
    </row>
    <row r="1205" spans="16:23" s="1" customFormat="1" x14ac:dyDescent="0.2">
      <c r="P1205" s="95"/>
      <c r="R1205"/>
      <c r="S1205"/>
      <c r="T1205"/>
      <c r="U1205"/>
      <c r="V1205"/>
      <c r="W1205"/>
    </row>
    <row r="1206" spans="16:23" s="1" customFormat="1" x14ac:dyDescent="0.2">
      <c r="P1206" s="95"/>
      <c r="R1206"/>
      <c r="S1206"/>
      <c r="T1206"/>
      <c r="U1206"/>
      <c r="V1206"/>
      <c r="W1206"/>
    </row>
    <row r="1207" spans="16:23" s="1" customFormat="1" x14ac:dyDescent="0.2">
      <c r="P1207" s="95"/>
      <c r="R1207"/>
      <c r="S1207"/>
      <c r="T1207"/>
      <c r="U1207"/>
      <c r="V1207"/>
      <c r="W1207"/>
    </row>
    <row r="1208" spans="16:23" s="1" customFormat="1" x14ac:dyDescent="0.2">
      <c r="P1208" s="95"/>
      <c r="R1208"/>
      <c r="S1208"/>
      <c r="T1208"/>
      <c r="U1208"/>
      <c r="V1208"/>
      <c r="W1208"/>
    </row>
    <row r="1209" spans="16:23" s="1" customFormat="1" x14ac:dyDescent="0.2">
      <c r="P1209" s="95"/>
      <c r="R1209"/>
      <c r="S1209"/>
      <c r="T1209"/>
      <c r="U1209"/>
      <c r="V1209"/>
      <c r="W1209"/>
    </row>
    <row r="1210" spans="16:23" s="1" customFormat="1" x14ac:dyDescent="0.2">
      <c r="P1210" s="95"/>
      <c r="R1210"/>
      <c r="S1210"/>
      <c r="T1210"/>
      <c r="U1210"/>
      <c r="V1210"/>
      <c r="W1210"/>
    </row>
    <row r="1211" spans="16:23" s="1" customFormat="1" x14ac:dyDescent="0.2">
      <c r="P1211" s="95"/>
      <c r="R1211"/>
      <c r="S1211"/>
      <c r="T1211"/>
      <c r="U1211"/>
      <c r="V1211"/>
      <c r="W1211"/>
    </row>
    <row r="1212" spans="16:23" s="1" customFormat="1" x14ac:dyDescent="0.2">
      <c r="P1212" s="95"/>
      <c r="R1212"/>
      <c r="S1212"/>
      <c r="T1212"/>
      <c r="U1212"/>
      <c r="V1212"/>
      <c r="W1212"/>
    </row>
    <row r="1213" spans="16:23" s="1" customFormat="1" x14ac:dyDescent="0.2">
      <c r="P1213" s="95"/>
      <c r="R1213"/>
      <c r="S1213"/>
      <c r="T1213"/>
      <c r="U1213"/>
      <c r="V1213"/>
      <c r="W1213"/>
    </row>
    <row r="1214" spans="16:23" s="1" customFormat="1" x14ac:dyDescent="0.2">
      <c r="P1214" s="95"/>
      <c r="R1214"/>
      <c r="S1214"/>
      <c r="T1214"/>
      <c r="U1214"/>
      <c r="V1214"/>
      <c r="W1214"/>
    </row>
    <row r="1215" spans="16:23" s="1" customFormat="1" x14ac:dyDescent="0.2">
      <c r="P1215" s="95"/>
      <c r="R1215"/>
      <c r="S1215"/>
      <c r="T1215"/>
      <c r="U1215"/>
      <c r="V1215"/>
      <c r="W1215"/>
    </row>
    <row r="1216" spans="16:23" s="1" customFormat="1" x14ac:dyDescent="0.2">
      <c r="P1216" s="95"/>
      <c r="R1216"/>
      <c r="S1216"/>
      <c r="T1216"/>
      <c r="U1216"/>
      <c r="V1216"/>
      <c r="W1216"/>
    </row>
    <row r="1217" spans="16:23" s="1" customFormat="1" x14ac:dyDescent="0.2">
      <c r="P1217" s="95"/>
      <c r="R1217"/>
      <c r="S1217"/>
      <c r="T1217"/>
      <c r="U1217"/>
      <c r="V1217"/>
      <c r="W1217"/>
    </row>
    <row r="1218" spans="16:23" s="1" customFormat="1" x14ac:dyDescent="0.2">
      <c r="P1218" s="95"/>
      <c r="R1218"/>
      <c r="S1218"/>
      <c r="T1218"/>
      <c r="U1218"/>
      <c r="V1218"/>
      <c r="W1218"/>
    </row>
    <row r="1219" spans="16:23" s="1" customFormat="1" x14ac:dyDescent="0.2">
      <c r="P1219" s="95"/>
      <c r="R1219"/>
      <c r="S1219"/>
      <c r="T1219"/>
      <c r="U1219"/>
      <c r="V1219"/>
      <c r="W1219"/>
    </row>
    <row r="1220" spans="16:23" s="1" customFormat="1" x14ac:dyDescent="0.2">
      <c r="P1220" s="95"/>
      <c r="R1220"/>
      <c r="S1220"/>
      <c r="T1220"/>
      <c r="U1220"/>
      <c r="V1220"/>
      <c r="W1220"/>
    </row>
    <row r="1221" spans="16:23" s="1" customFormat="1" x14ac:dyDescent="0.2">
      <c r="P1221" s="95"/>
      <c r="R1221"/>
      <c r="S1221"/>
      <c r="T1221"/>
      <c r="U1221"/>
      <c r="V1221"/>
      <c r="W1221"/>
    </row>
    <row r="1222" spans="16:23" s="1" customFormat="1" x14ac:dyDescent="0.2">
      <c r="P1222" s="95"/>
      <c r="R1222"/>
      <c r="S1222"/>
      <c r="T1222"/>
      <c r="U1222"/>
      <c r="V1222"/>
      <c r="W1222"/>
    </row>
    <row r="1223" spans="16:23" s="1" customFormat="1" x14ac:dyDescent="0.2">
      <c r="P1223" s="95"/>
      <c r="R1223"/>
      <c r="S1223"/>
      <c r="T1223"/>
      <c r="U1223"/>
      <c r="V1223"/>
      <c r="W1223"/>
    </row>
    <row r="1224" spans="16:23" s="1" customFormat="1" x14ac:dyDescent="0.2">
      <c r="P1224" s="95"/>
      <c r="R1224"/>
      <c r="S1224"/>
      <c r="T1224"/>
      <c r="U1224"/>
      <c r="V1224"/>
      <c r="W1224"/>
    </row>
    <row r="1225" spans="16:23" s="1" customFormat="1" x14ac:dyDescent="0.2">
      <c r="P1225" s="95"/>
      <c r="R1225"/>
      <c r="S1225"/>
      <c r="T1225"/>
      <c r="U1225"/>
      <c r="V1225"/>
      <c r="W1225"/>
    </row>
    <row r="1226" spans="16:23" s="1" customFormat="1" x14ac:dyDescent="0.2">
      <c r="P1226" s="95"/>
      <c r="R1226"/>
      <c r="S1226"/>
      <c r="T1226"/>
      <c r="U1226"/>
      <c r="V1226"/>
      <c r="W1226"/>
    </row>
    <row r="1227" spans="16:23" s="1" customFormat="1" x14ac:dyDescent="0.2">
      <c r="P1227" s="95"/>
      <c r="R1227"/>
      <c r="S1227"/>
      <c r="T1227"/>
      <c r="U1227"/>
      <c r="V1227"/>
      <c r="W1227"/>
    </row>
    <row r="1228" spans="16:23" s="1" customFormat="1" x14ac:dyDescent="0.2">
      <c r="P1228" s="95"/>
      <c r="R1228"/>
      <c r="S1228"/>
      <c r="T1228"/>
      <c r="U1228"/>
      <c r="V1228"/>
      <c r="W1228"/>
    </row>
    <row r="1229" spans="16:23" s="1" customFormat="1" x14ac:dyDescent="0.2">
      <c r="P1229" s="95"/>
      <c r="R1229"/>
      <c r="S1229"/>
      <c r="T1229"/>
      <c r="U1229"/>
      <c r="V1229"/>
      <c r="W1229"/>
    </row>
    <row r="1230" spans="16:23" s="1" customFormat="1" x14ac:dyDescent="0.2">
      <c r="P1230" s="95"/>
      <c r="R1230"/>
      <c r="S1230"/>
      <c r="T1230"/>
      <c r="U1230"/>
      <c r="V1230"/>
      <c r="W1230"/>
    </row>
    <row r="1231" spans="16:23" s="1" customFormat="1" x14ac:dyDescent="0.2">
      <c r="P1231" s="95"/>
      <c r="R1231"/>
      <c r="S1231"/>
      <c r="T1231"/>
      <c r="U1231"/>
      <c r="V1231"/>
      <c r="W1231"/>
    </row>
    <row r="1232" spans="16:23" s="1" customFormat="1" x14ac:dyDescent="0.2">
      <c r="P1232" s="95"/>
      <c r="R1232"/>
      <c r="S1232"/>
      <c r="T1232"/>
      <c r="U1232"/>
      <c r="V1232"/>
      <c r="W1232"/>
    </row>
    <row r="1233" spans="16:23" s="1" customFormat="1" x14ac:dyDescent="0.2">
      <c r="P1233" s="95"/>
      <c r="R1233"/>
      <c r="S1233"/>
      <c r="T1233"/>
      <c r="U1233"/>
      <c r="V1233"/>
      <c r="W1233"/>
    </row>
    <row r="1234" spans="16:23" s="1" customFormat="1" x14ac:dyDescent="0.2">
      <c r="P1234" s="95"/>
      <c r="R1234"/>
      <c r="S1234"/>
      <c r="T1234"/>
      <c r="U1234"/>
      <c r="V1234"/>
      <c r="W1234"/>
    </row>
    <row r="1235" spans="16:23" s="1" customFormat="1" x14ac:dyDescent="0.2">
      <c r="P1235" s="95"/>
      <c r="R1235"/>
      <c r="S1235"/>
      <c r="T1235"/>
      <c r="U1235"/>
      <c r="V1235"/>
      <c r="W1235"/>
    </row>
    <row r="1236" spans="16:23" s="1" customFormat="1" x14ac:dyDescent="0.2">
      <c r="P1236" s="95"/>
      <c r="R1236"/>
      <c r="S1236"/>
      <c r="T1236"/>
      <c r="U1236"/>
      <c r="V1236"/>
      <c r="W1236"/>
    </row>
    <row r="1237" spans="16:23" s="1" customFormat="1" x14ac:dyDescent="0.2">
      <c r="P1237" s="95"/>
      <c r="R1237"/>
      <c r="S1237"/>
      <c r="T1237"/>
      <c r="U1237"/>
      <c r="V1237"/>
      <c r="W1237"/>
    </row>
    <row r="1238" spans="16:23" s="1" customFormat="1" x14ac:dyDescent="0.2">
      <c r="P1238" s="95"/>
      <c r="R1238"/>
      <c r="S1238"/>
      <c r="T1238"/>
      <c r="U1238"/>
      <c r="V1238"/>
      <c r="W1238"/>
    </row>
    <row r="1239" spans="16:23" s="1" customFormat="1" x14ac:dyDescent="0.2">
      <c r="P1239" s="95"/>
      <c r="R1239"/>
      <c r="S1239"/>
      <c r="T1239"/>
      <c r="U1239"/>
      <c r="V1239"/>
      <c r="W1239"/>
    </row>
    <row r="1240" spans="16:23" s="1" customFormat="1" x14ac:dyDescent="0.2">
      <c r="P1240" s="95"/>
      <c r="R1240"/>
      <c r="S1240"/>
      <c r="T1240"/>
      <c r="U1240"/>
      <c r="V1240"/>
      <c r="W1240"/>
    </row>
    <row r="1241" spans="16:23" s="1" customFormat="1" x14ac:dyDescent="0.2">
      <c r="P1241" s="95"/>
      <c r="R1241"/>
      <c r="S1241"/>
      <c r="T1241"/>
      <c r="U1241"/>
      <c r="V1241"/>
      <c r="W1241"/>
    </row>
    <row r="1242" spans="16:23" s="1" customFormat="1" x14ac:dyDescent="0.2">
      <c r="P1242" s="95"/>
      <c r="R1242"/>
      <c r="S1242"/>
      <c r="T1242"/>
      <c r="U1242"/>
      <c r="V1242"/>
      <c r="W1242"/>
    </row>
    <row r="1243" spans="16:23" s="1" customFormat="1" x14ac:dyDescent="0.2">
      <c r="P1243" s="95"/>
      <c r="R1243"/>
      <c r="S1243"/>
      <c r="T1243"/>
      <c r="U1243"/>
      <c r="V1243"/>
      <c r="W1243"/>
    </row>
    <row r="1244" spans="16:23" s="1" customFormat="1" x14ac:dyDescent="0.2">
      <c r="P1244" s="95"/>
      <c r="R1244"/>
      <c r="S1244"/>
      <c r="T1244"/>
      <c r="U1244"/>
      <c r="V1244"/>
      <c r="W1244"/>
    </row>
    <row r="1245" spans="16:23" s="1" customFormat="1" x14ac:dyDescent="0.2">
      <c r="P1245" s="95"/>
      <c r="R1245"/>
      <c r="S1245"/>
      <c r="T1245"/>
      <c r="U1245"/>
      <c r="V1245"/>
      <c r="W1245"/>
    </row>
    <row r="1246" spans="16:23" s="1" customFormat="1" x14ac:dyDescent="0.2">
      <c r="P1246" s="95"/>
      <c r="R1246"/>
      <c r="S1246"/>
      <c r="T1246"/>
      <c r="U1246"/>
      <c r="V1246"/>
      <c r="W1246"/>
    </row>
    <row r="1247" spans="16:23" s="1" customFormat="1" x14ac:dyDescent="0.2">
      <c r="P1247" s="95"/>
      <c r="R1247"/>
      <c r="S1247"/>
      <c r="T1247"/>
      <c r="U1247"/>
      <c r="V1247"/>
      <c r="W1247"/>
    </row>
    <row r="1248" spans="16:23" s="1" customFormat="1" x14ac:dyDescent="0.2">
      <c r="P1248" s="95"/>
      <c r="R1248"/>
      <c r="S1248"/>
      <c r="T1248"/>
      <c r="U1248"/>
      <c r="V1248"/>
      <c r="W1248"/>
    </row>
    <row r="1249" spans="16:23" s="1" customFormat="1" x14ac:dyDescent="0.2">
      <c r="P1249" s="95"/>
      <c r="R1249"/>
      <c r="S1249"/>
      <c r="T1249"/>
      <c r="U1249"/>
      <c r="V1249"/>
      <c r="W1249"/>
    </row>
    <row r="1250" spans="16:23" s="1" customFormat="1" x14ac:dyDescent="0.2">
      <c r="P1250" s="95"/>
      <c r="R1250"/>
      <c r="S1250"/>
      <c r="T1250"/>
      <c r="U1250"/>
      <c r="V1250"/>
      <c r="W1250"/>
    </row>
    <row r="1251" spans="16:23" s="1" customFormat="1" x14ac:dyDescent="0.2">
      <c r="P1251" s="95"/>
      <c r="R1251"/>
      <c r="S1251"/>
      <c r="T1251"/>
      <c r="U1251"/>
      <c r="V1251"/>
      <c r="W1251"/>
    </row>
    <row r="1252" spans="16:23" s="1" customFormat="1" x14ac:dyDescent="0.2">
      <c r="P1252" s="95"/>
      <c r="R1252"/>
      <c r="S1252"/>
      <c r="T1252"/>
      <c r="U1252"/>
      <c r="V1252"/>
      <c r="W1252"/>
    </row>
    <row r="1253" spans="16:23" s="1" customFormat="1" x14ac:dyDescent="0.2">
      <c r="P1253" s="95"/>
      <c r="R1253"/>
      <c r="S1253"/>
      <c r="T1253"/>
      <c r="U1253"/>
      <c r="V1253"/>
      <c r="W1253"/>
    </row>
    <row r="1254" spans="16:23" s="1" customFormat="1" x14ac:dyDescent="0.2">
      <c r="P1254" s="95"/>
      <c r="R1254"/>
      <c r="S1254"/>
      <c r="T1254"/>
      <c r="U1254"/>
      <c r="V1254"/>
      <c r="W1254"/>
    </row>
    <row r="1255" spans="16:23" s="1" customFormat="1" x14ac:dyDescent="0.2">
      <c r="P1255" s="95"/>
      <c r="R1255"/>
      <c r="S1255"/>
      <c r="T1255"/>
      <c r="U1255"/>
      <c r="V1255"/>
      <c r="W1255"/>
    </row>
    <row r="1256" spans="16:23" s="1" customFormat="1" x14ac:dyDescent="0.2">
      <c r="P1256" s="95"/>
      <c r="R1256"/>
      <c r="S1256"/>
      <c r="T1256"/>
      <c r="U1256"/>
      <c r="V1256"/>
      <c r="W1256"/>
    </row>
    <row r="1257" spans="16:23" s="1" customFormat="1" x14ac:dyDescent="0.2">
      <c r="P1257" s="95"/>
      <c r="R1257"/>
      <c r="S1257"/>
      <c r="T1257"/>
      <c r="U1257"/>
      <c r="V1257"/>
      <c r="W1257"/>
    </row>
    <row r="1258" spans="16:23" s="1" customFormat="1" x14ac:dyDescent="0.2">
      <c r="P1258" s="95"/>
      <c r="R1258"/>
      <c r="S1258"/>
      <c r="T1258"/>
      <c r="U1258"/>
      <c r="V1258"/>
      <c r="W1258"/>
    </row>
    <row r="1259" spans="16:23" s="1" customFormat="1" x14ac:dyDescent="0.2">
      <c r="P1259" s="95"/>
      <c r="R1259"/>
      <c r="S1259"/>
      <c r="T1259"/>
      <c r="U1259"/>
      <c r="V1259"/>
      <c r="W1259"/>
    </row>
    <row r="1260" spans="16:23" s="1" customFormat="1" x14ac:dyDescent="0.2">
      <c r="P1260" s="95"/>
      <c r="R1260"/>
      <c r="S1260"/>
      <c r="T1260"/>
      <c r="U1260"/>
      <c r="V1260"/>
      <c r="W1260"/>
    </row>
    <row r="1261" spans="16:23" s="1" customFormat="1" x14ac:dyDescent="0.2">
      <c r="P1261" s="95"/>
      <c r="R1261"/>
      <c r="S1261"/>
      <c r="T1261"/>
      <c r="U1261"/>
      <c r="V1261"/>
      <c r="W1261"/>
    </row>
    <row r="1262" spans="16:23" s="1" customFormat="1" x14ac:dyDescent="0.2">
      <c r="P1262" s="95"/>
      <c r="R1262"/>
      <c r="S1262"/>
      <c r="T1262"/>
      <c r="U1262"/>
      <c r="V1262"/>
      <c r="W1262"/>
    </row>
    <row r="1263" spans="16:23" s="1" customFormat="1" x14ac:dyDescent="0.2">
      <c r="P1263" s="95"/>
      <c r="R1263"/>
      <c r="S1263"/>
      <c r="T1263"/>
      <c r="U1263"/>
      <c r="V1263"/>
      <c r="W1263"/>
    </row>
    <row r="1264" spans="16:23" s="1" customFormat="1" x14ac:dyDescent="0.2">
      <c r="P1264" s="95"/>
      <c r="R1264"/>
      <c r="S1264"/>
      <c r="T1264"/>
      <c r="U1264"/>
      <c r="V1264"/>
      <c r="W1264"/>
    </row>
    <row r="1265" spans="16:23" s="1" customFormat="1" x14ac:dyDescent="0.2">
      <c r="P1265" s="95"/>
      <c r="R1265"/>
      <c r="S1265"/>
      <c r="T1265"/>
      <c r="U1265"/>
      <c r="V1265"/>
      <c r="W1265"/>
    </row>
    <row r="1266" spans="16:23" s="1" customFormat="1" x14ac:dyDescent="0.2">
      <c r="P1266" s="95"/>
      <c r="R1266"/>
      <c r="S1266"/>
      <c r="T1266"/>
      <c r="U1266"/>
      <c r="V1266"/>
      <c r="W1266"/>
    </row>
    <row r="1267" spans="16:23" s="1" customFormat="1" x14ac:dyDescent="0.2">
      <c r="P1267" s="95"/>
      <c r="R1267"/>
      <c r="S1267"/>
      <c r="T1267"/>
      <c r="U1267"/>
      <c r="V1267"/>
      <c r="W1267"/>
    </row>
    <row r="1268" spans="16:23" s="1" customFormat="1" x14ac:dyDescent="0.2">
      <c r="P1268" s="95"/>
      <c r="R1268"/>
      <c r="S1268"/>
      <c r="T1268"/>
      <c r="U1268"/>
      <c r="V1268"/>
      <c r="W1268"/>
    </row>
    <row r="1269" spans="16:23" s="1" customFormat="1" x14ac:dyDescent="0.2">
      <c r="P1269" s="95"/>
      <c r="R1269"/>
      <c r="S1269"/>
      <c r="T1269"/>
      <c r="U1269"/>
      <c r="V1269"/>
      <c r="W1269"/>
    </row>
    <row r="1270" spans="16:23" s="1" customFormat="1" x14ac:dyDescent="0.2">
      <c r="P1270" s="95"/>
      <c r="R1270"/>
      <c r="S1270"/>
      <c r="T1270"/>
      <c r="U1270"/>
      <c r="V1270"/>
      <c r="W1270"/>
    </row>
    <row r="1271" spans="16:23" s="1" customFormat="1" x14ac:dyDescent="0.2">
      <c r="P1271" s="95"/>
      <c r="R1271"/>
      <c r="S1271"/>
      <c r="T1271"/>
      <c r="U1271"/>
      <c r="V1271"/>
      <c r="W1271"/>
    </row>
    <row r="1272" spans="16:23" s="1" customFormat="1" x14ac:dyDescent="0.2">
      <c r="P1272" s="95"/>
      <c r="R1272"/>
      <c r="S1272"/>
      <c r="T1272"/>
      <c r="U1272"/>
      <c r="V1272"/>
      <c r="W1272"/>
    </row>
    <row r="1273" spans="16:23" s="1" customFormat="1" x14ac:dyDescent="0.2">
      <c r="P1273" s="95"/>
      <c r="R1273"/>
      <c r="S1273"/>
      <c r="T1273"/>
      <c r="U1273"/>
      <c r="V1273"/>
      <c r="W1273"/>
    </row>
    <row r="1274" spans="16:23" s="1" customFormat="1" x14ac:dyDescent="0.2">
      <c r="P1274" s="95"/>
      <c r="R1274"/>
      <c r="S1274"/>
      <c r="T1274"/>
      <c r="U1274"/>
      <c r="V1274"/>
      <c r="W1274"/>
    </row>
    <row r="1275" spans="16:23" s="1" customFormat="1" x14ac:dyDescent="0.2">
      <c r="P1275" s="95"/>
      <c r="R1275"/>
      <c r="S1275"/>
      <c r="T1275"/>
      <c r="U1275"/>
      <c r="V1275"/>
      <c r="W1275"/>
    </row>
    <row r="1276" spans="16:23" s="1" customFormat="1" x14ac:dyDescent="0.2">
      <c r="P1276" s="95"/>
      <c r="R1276"/>
      <c r="S1276"/>
      <c r="T1276"/>
      <c r="U1276"/>
      <c r="V1276"/>
      <c r="W1276"/>
    </row>
    <row r="1277" spans="16:23" s="1" customFormat="1" x14ac:dyDescent="0.2">
      <c r="P1277" s="95"/>
      <c r="R1277"/>
      <c r="S1277"/>
      <c r="T1277"/>
      <c r="U1277"/>
      <c r="V1277"/>
      <c r="W1277"/>
    </row>
    <row r="1278" spans="16:23" s="1" customFormat="1" x14ac:dyDescent="0.2">
      <c r="P1278" s="95"/>
      <c r="R1278"/>
      <c r="S1278"/>
      <c r="T1278"/>
      <c r="U1278"/>
      <c r="V1278"/>
      <c r="W1278"/>
    </row>
    <row r="1279" spans="16:23" s="1" customFormat="1" x14ac:dyDescent="0.2">
      <c r="P1279" s="95"/>
      <c r="R1279"/>
      <c r="S1279"/>
      <c r="T1279"/>
      <c r="U1279"/>
      <c r="V1279"/>
      <c r="W1279"/>
    </row>
    <row r="1280" spans="16:23" s="1" customFormat="1" x14ac:dyDescent="0.2">
      <c r="P1280" s="95"/>
      <c r="R1280"/>
      <c r="S1280"/>
      <c r="T1280"/>
      <c r="U1280"/>
      <c r="V1280"/>
      <c r="W1280"/>
    </row>
    <row r="1281" spans="16:23" s="1" customFormat="1" x14ac:dyDescent="0.2">
      <c r="P1281" s="95"/>
      <c r="R1281"/>
      <c r="S1281"/>
      <c r="T1281"/>
      <c r="U1281"/>
      <c r="V1281"/>
      <c r="W1281"/>
    </row>
    <row r="1282" spans="16:23" s="1" customFormat="1" x14ac:dyDescent="0.2">
      <c r="P1282" s="95"/>
      <c r="R1282"/>
      <c r="S1282"/>
      <c r="T1282"/>
      <c r="U1282"/>
      <c r="V1282"/>
      <c r="W1282"/>
    </row>
    <row r="1283" spans="16:23" s="1" customFormat="1" x14ac:dyDescent="0.2">
      <c r="P1283" s="95"/>
      <c r="R1283"/>
      <c r="S1283"/>
      <c r="T1283"/>
      <c r="U1283"/>
      <c r="V1283"/>
      <c r="W1283"/>
    </row>
    <row r="1284" spans="16:23" s="1" customFormat="1" x14ac:dyDescent="0.2">
      <c r="P1284" s="95"/>
      <c r="R1284"/>
      <c r="S1284"/>
      <c r="T1284"/>
      <c r="U1284"/>
      <c r="V1284"/>
      <c r="W1284"/>
    </row>
    <row r="1285" spans="16:23" s="1" customFormat="1" x14ac:dyDescent="0.2">
      <c r="P1285" s="95"/>
      <c r="R1285"/>
      <c r="S1285"/>
      <c r="T1285"/>
      <c r="U1285"/>
      <c r="V1285"/>
      <c r="W1285"/>
    </row>
    <row r="1286" spans="16:23" s="1" customFormat="1" x14ac:dyDescent="0.2">
      <c r="P1286" s="95"/>
      <c r="R1286"/>
      <c r="S1286"/>
      <c r="T1286"/>
      <c r="U1286"/>
      <c r="V1286"/>
      <c r="W1286"/>
    </row>
    <row r="1287" spans="16:23" s="1" customFormat="1" x14ac:dyDescent="0.2">
      <c r="P1287" s="95"/>
      <c r="R1287"/>
      <c r="S1287"/>
      <c r="T1287"/>
      <c r="U1287"/>
      <c r="V1287"/>
      <c r="W1287"/>
    </row>
    <row r="1288" spans="16:23" s="1" customFormat="1" x14ac:dyDescent="0.2">
      <c r="P1288" s="95"/>
      <c r="R1288"/>
      <c r="S1288"/>
      <c r="T1288"/>
      <c r="U1288"/>
      <c r="V1288"/>
      <c r="W1288"/>
    </row>
    <row r="1289" spans="16:23" s="1" customFormat="1" x14ac:dyDescent="0.2">
      <c r="P1289" s="95"/>
      <c r="R1289"/>
      <c r="S1289"/>
      <c r="T1289"/>
      <c r="U1289"/>
      <c r="V1289"/>
      <c r="W1289"/>
    </row>
    <row r="1290" spans="16:23" s="1" customFormat="1" x14ac:dyDescent="0.2">
      <c r="P1290" s="95"/>
      <c r="R1290"/>
      <c r="S1290"/>
      <c r="T1290"/>
      <c r="U1290"/>
      <c r="V1290"/>
      <c r="W1290"/>
    </row>
    <row r="1291" spans="16:23" s="1" customFormat="1" x14ac:dyDescent="0.2">
      <c r="P1291" s="95"/>
      <c r="R1291"/>
      <c r="S1291"/>
      <c r="T1291"/>
      <c r="U1291"/>
      <c r="V1291"/>
      <c r="W1291"/>
    </row>
    <row r="1292" spans="16:23" s="1" customFormat="1" x14ac:dyDescent="0.2">
      <c r="P1292" s="95"/>
      <c r="R1292"/>
      <c r="S1292"/>
      <c r="T1292"/>
      <c r="U1292"/>
      <c r="V1292"/>
      <c r="W1292"/>
    </row>
    <row r="1293" spans="16:23" s="1" customFormat="1" x14ac:dyDescent="0.2">
      <c r="P1293" s="95"/>
      <c r="R1293"/>
      <c r="S1293"/>
      <c r="T1293"/>
      <c r="U1293"/>
      <c r="V1293"/>
      <c r="W1293"/>
    </row>
    <row r="1294" spans="16:23" s="1" customFormat="1" x14ac:dyDescent="0.2">
      <c r="P1294" s="95"/>
      <c r="R1294"/>
      <c r="S1294"/>
      <c r="T1294"/>
      <c r="U1294"/>
      <c r="V1294"/>
      <c r="W1294"/>
    </row>
    <row r="1295" spans="16:23" s="1" customFormat="1" x14ac:dyDescent="0.2">
      <c r="P1295" s="95"/>
      <c r="R1295"/>
      <c r="S1295"/>
      <c r="T1295"/>
      <c r="U1295"/>
      <c r="V1295"/>
      <c r="W1295"/>
    </row>
    <row r="1296" spans="16:23" s="1" customFormat="1" x14ac:dyDescent="0.2">
      <c r="P1296" s="95"/>
      <c r="R1296"/>
      <c r="S1296"/>
      <c r="T1296"/>
      <c r="U1296"/>
      <c r="V1296"/>
      <c r="W1296"/>
    </row>
    <row r="1297" spans="16:23" s="1" customFormat="1" x14ac:dyDescent="0.2">
      <c r="P1297" s="95"/>
      <c r="R1297"/>
      <c r="S1297"/>
      <c r="T1297"/>
      <c r="U1297"/>
      <c r="V1297"/>
      <c r="W1297"/>
    </row>
    <row r="1298" spans="16:23" s="1" customFormat="1" x14ac:dyDescent="0.2">
      <c r="P1298" s="95"/>
      <c r="R1298"/>
      <c r="S1298"/>
      <c r="T1298"/>
      <c r="U1298"/>
      <c r="V1298"/>
      <c r="W1298"/>
    </row>
    <row r="1299" spans="16:23" s="1" customFormat="1" x14ac:dyDescent="0.2">
      <c r="P1299" s="95"/>
      <c r="R1299"/>
      <c r="S1299"/>
      <c r="T1299"/>
      <c r="U1299"/>
      <c r="V1299"/>
      <c r="W1299"/>
    </row>
    <row r="1300" spans="16:23" s="1" customFormat="1" x14ac:dyDescent="0.2">
      <c r="P1300" s="95"/>
      <c r="R1300"/>
      <c r="S1300"/>
      <c r="T1300"/>
      <c r="U1300"/>
      <c r="V1300"/>
      <c r="W1300"/>
    </row>
    <row r="1301" spans="16:23" s="1" customFormat="1" x14ac:dyDescent="0.2">
      <c r="P1301" s="95"/>
      <c r="R1301"/>
      <c r="S1301"/>
      <c r="T1301"/>
      <c r="U1301"/>
      <c r="V1301"/>
      <c r="W1301"/>
    </row>
    <row r="1302" spans="16:23" s="1" customFormat="1" x14ac:dyDescent="0.2">
      <c r="P1302" s="95"/>
      <c r="R1302"/>
      <c r="S1302"/>
      <c r="T1302"/>
      <c r="U1302"/>
      <c r="V1302"/>
      <c r="W1302"/>
    </row>
    <row r="1303" spans="16:23" s="1" customFormat="1" x14ac:dyDescent="0.2">
      <c r="P1303" s="95"/>
      <c r="R1303"/>
      <c r="S1303"/>
      <c r="T1303"/>
      <c r="U1303"/>
      <c r="V1303"/>
      <c r="W1303"/>
    </row>
    <row r="1304" spans="16:23" s="1" customFormat="1" x14ac:dyDescent="0.2">
      <c r="P1304" s="95"/>
      <c r="R1304"/>
      <c r="S1304"/>
      <c r="T1304"/>
      <c r="U1304"/>
      <c r="V1304"/>
      <c r="W1304"/>
    </row>
    <row r="1305" spans="16:23" s="1" customFormat="1" x14ac:dyDescent="0.2">
      <c r="P1305" s="95"/>
      <c r="R1305"/>
      <c r="S1305"/>
      <c r="T1305"/>
      <c r="U1305"/>
      <c r="V1305"/>
      <c r="W1305"/>
    </row>
    <row r="1306" spans="16:23" s="1" customFormat="1" x14ac:dyDescent="0.2">
      <c r="P1306" s="95"/>
      <c r="R1306"/>
      <c r="S1306"/>
      <c r="T1306"/>
      <c r="U1306"/>
      <c r="V1306"/>
      <c r="W1306"/>
    </row>
    <row r="1307" spans="16:23" s="1" customFormat="1" x14ac:dyDescent="0.2">
      <c r="P1307" s="95"/>
      <c r="R1307"/>
      <c r="S1307"/>
      <c r="T1307"/>
      <c r="U1307"/>
      <c r="V1307"/>
      <c r="W1307"/>
    </row>
    <row r="1308" spans="16:23" s="1" customFormat="1" x14ac:dyDescent="0.2">
      <c r="P1308" s="95"/>
      <c r="R1308"/>
      <c r="S1308"/>
      <c r="T1308"/>
      <c r="U1308"/>
      <c r="V1308"/>
      <c r="W1308"/>
    </row>
    <row r="1309" spans="16:23" s="1" customFormat="1" x14ac:dyDescent="0.2">
      <c r="P1309" s="95"/>
      <c r="R1309"/>
      <c r="S1309"/>
      <c r="T1309"/>
      <c r="U1309"/>
      <c r="V1309"/>
      <c r="W1309"/>
    </row>
    <row r="1310" spans="16:23" s="1" customFormat="1" x14ac:dyDescent="0.2">
      <c r="P1310" s="95"/>
      <c r="R1310"/>
      <c r="S1310"/>
      <c r="T1310"/>
      <c r="U1310"/>
      <c r="V1310"/>
      <c r="W1310"/>
    </row>
    <row r="1311" spans="16:23" s="1" customFormat="1" x14ac:dyDescent="0.2">
      <c r="P1311" s="95"/>
      <c r="R1311"/>
      <c r="S1311"/>
      <c r="T1311"/>
      <c r="U1311"/>
      <c r="V1311"/>
      <c r="W1311"/>
    </row>
    <row r="1312" spans="16:23" s="1" customFormat="1" x14ac:dyDescent="0.2">
      <c r="P1312" s="95"/>
      <c r="R1312"/>
      <c r="S1312"/>
      <c r="T1312"/>
      <c r="U1312"/>
      <c r="V1312"/>
      <c r="W1312"/>
    </row>
    <row r="1313" spans="16:23" s="1" customFormat="1" x14ac:dyDescent="0.2">
      <c r="P1313" s="95"/>
      <c r="R1313"/>
      <c r="S1313"/>
      <c r="T1313"/>
      <c r="U1313"/>
      <c r="V1313"/>
      <c r="W1313"/>
    </row>
    <row r="1314" spans="16:23" s="1" customFormat="1" x14ac:dyDescent="0.2">
      <c r="P1314" s="95"/>
      <c r="R1314"/>
      <c r="S1314"/>
      <c r="T1314"/>
      <c r="U1314"/>
      <c r="V1314"/>
      <c r="W1314"/>
    </row>
    <row r="1315" spans="16:23" s="1" customFormat="1" x14ac:dyDescent="0.2">
      <c r="P1315" s="95"/>
      <c r="R1315"/>
      <c r="S1315"/>
      <c r="T1315"/>
      <c r="U1315"/>
      <c r="V1315"/>
      <c r="W1315"/>
    </row>
    <row r="1316" spans="16:23" s="1" customFormat="1" x14ac:dyDescent="0.2">
      <c r="P1316" s="95"/>
      <c r="R1316"/>
      <c r="S1316"/>
      <c r="T1316"/>
      <c r="U1316"/>
      <c r="V1316"/>
      <c r="W1316"/>
    </row>
    <row r="1317" spans="16:23" s="1" customFormat="1" x14ac:dyDescent="0.2">
      <c r="P1317" s="95"/>
      <c r="R1317"/>
      <c r="S1317"/>
      <c r="T1317"/>
      <c r="U1317"/>
      <c r="V1317"/>
      <c r="W1317"/>
    </row>
    <row r="1318" spans="16:23" s="1" customFormat="1" x14ac:dyDescent="0.2">
      <c r="P1318" s="95"/>
      <c r="R1318"/>
      <c r="S1318"/>
      <c r="T1318"/>
      <c r="U1318"/>
      <c r="V1318"/>
      <c r="W1318"/>
    </row>
    <row r="1319" spans="16:23" s="1" customFormat="1" x14ac:dyDescent="0.2">
      <c r="P1319" s="95"/>
      <c r="R1319"/>
      <c r="S1319"/>
      <c r="T1319"/>
      <c r="U1319"/>
      <c r="V1319"/>
      <c r="W1319"/>
    </row>
    <row r="1320" spans="16:23" s="1" customFormat="1" x14ac:dyDescent="0.2">
      <c r="P1320" s="95"/>
      <c r="R1320"/>
      <c r="S1320"/>
      <c r="T1320"/>
      <c r="U1320"/>
      <c r="V1320"/>
      <c r="W1320"/>
    </row>
    <row r="1321" spans="16:23" s="1" customFormat="1" x14ac:dyDescent="0.2">
      <c r="P1321" s="95"/>
      <c r="R1321"/>
      <c r="S1321"/>
      <c r="T1321"/>
      <c r="U1321"/>
      <c r="V1321"/>
      <c r="W1321"/>
    </row>
    <row r="1322" spans="16:23" s="1" customFormat="1" x14ac:dyDescent="0.2">
      <c r="P1322" s="95"/>
      <c r="R1322"/>
      <c r="S1322"/>
      <c r="T1322"/>
      <c r="U1322"/>
      <c r="V1322"/>
      <c r="W1322"/>
    </row>
    <row r="1323" spans="16:23" s="1" customFormat="1" x14ac:dyDescent="0.2">
      <c r="P1323" s="95"/>
      <c r="R1323"/>
      <c r="S1323"/>
      <c r="T1323"/>
      <c r="U1323"/>
      <c r="V1323"/>
      <c r="W1323"/>
    </row>
    <row r="1324" spans="16:23" s="1" customFormat="1" x14ac:dyDescent="0.2">
      <c r="P1324" s="95"/>
      <c r="R1324"/>
      <c r="S1324"/>
      <c r="T1324"/>
      <c r="U1324"/>
      <c r="V1324"/>
      <c r="W1324"/>
    </row>
    <row r="1325" spans="16:23" s="1" customFormat="1" x14ac:dyDescent="0.2">
      <c r="P1325" s="95"/>
      <c r="R1325"/>
      <c r="S1325"/>
      <c r="T1325"/>
      <c r="U1325"/>
      <c r="V1325"/>
      <c r="W1325"/>
    </row>
    <row r="1326" spans="16:23" s="1" customFormat="1" x14ac:dyDescent="0.2">
      <c r="P1326" s="95"/>
      <c r="R1326"/>
      <c r="S1326"/>
      <c r="T1326"/>
      <c r="U1326"/>
      <c r="V1326"/>
      <c r="W1326"/>
    </row>
    <row r="1327" spans="16:23" s="1" customFormat="1" x14ac:dyDescent="0.2">
      <c r="P1327" s="95"/>
      <c r="R1327"/>
      <c r="S1327"/>
      <c r="T1327"/>
      <c r="U1327"/>
      <c r="V1327"/>
      <c r="W1327"/>
    </row>
    <row r="1328" spans="16:23" s="1" customFormat="1" x14ac:dyDescent="0.2">
      <c r="P1328" s="95"/>
      <c r="R1328"/>
      <c r="S1328"/>
      <c r="T1328"/>
      <c r="U1328"/>
      <c r="V1328"/>
      <c r="W1328"/>
    </row>
    <row r="1329" spans="16:23" s="1" customFormat="1" x14ac:dyDescent="0.2">
      <c r="P1329" s="95"/>
      <c r="R1329"/>
      <c r="S1329"/>
      <c r="T1329"/>
      <c r="U1329"/>
      <c r="V1329"/>
      <c r="W1329"/>
    </row>
    <row r="1330" spans="16:23" s="1" customFormat="1" x14ac:dyDescent="0.2">
      <c r="P1330" s="95"/>
      <c r="R1330"/>
      <c r="S1330"/>
      <c r="T1330"/>
      <c r="U1330"/>
      <c r="V1330"/>
      <c r="W1330"/>
    </row>
    <row r="1331" spans="16:23" s="1" customFormat="1" x14ac:dyDescent="0.2">
      <c r="P1331" s="95"/>
      <c r="R1331"/>
      <c r="S1331"/>
      <c r="T1331"/>
      <c r="U1331"/>
      <c r="V1331"/>
      <c r="W1331"/>
    </row>
    <row r="1332" spans="16:23" s="1" customFormat="1" x14ac:dyDescent="0.2">
      <c r="P1332" s="95"/>
      <c r="R1332"/>
      <c r="S1332"/>
      <c r="T1332"/>
      <c r="U1332"/>
      <c r="V1332"/>
      <c r="W1332"/>
    </row>
    <row r="1333" spans="16:23" s="1" customFormat="1" x14ac:dyDescent="0.2">
      <c r="P1333" s="95"/>
      <c r="R1333"/>
      <c r="S1333"/>
      <c r="T1333"/>
      <c r="U1333"/>
      <c r="V1333"/>
      <c r="W1333"/>
    </row>
    <row r="1334" spans="16:23" s="1" customFormat="1" x14ac:dyDescent="0.2">
      <c r="P1334" s="95"/>
      <c r="R1334"/>
      <c r="S1334"/>
      <c r="T1334"/>
      <c r="U1334"/>
      <c r="V1334"/>
      <c r="W1334"/>
    </row>
    <row r="1335" spans="16:23" s="1" customFormat="1" x14ac:dyDescent="0.2">
      <c r="P1335" s="95"/>
      <c r="R1335"/>
      <c r="S1335"/>
      <c r="T1335"/>
      <c r="U1335"/>
      <c r="V1335"/>
      <c r="W1335"/>
    </row>
    <row r="1336" spans="16:23" s="1" customFormat="1" x14ac:dyDescent="0.2">
      <c r="P1336" s="95"/>
      <c r="R1336"/>
      <c r="S1336"/>
      <c r="T1336"/>
      <c r="U1336"/>
      <c r="V1336"/>
      <c r="W1336"/>
    </row>
    <row r="1337" spans="16:23" s="1" customFormat="1" x14ac:dyDescent="0.2">
      <c r="P1337" s="95"/>
      <c r="R1337"/>
      <c r="S1337"/>
      <c r="T1337"/>
      <c r="U1337"/>
      <c r="V1337"/>
      <c r="W1337"/>
    </row>
    <row r="1338" spans="16:23" s="1" customFormat="1" x14ac:dyDescent="0.2">
      <c r="P1338" s="95"/>
      <c r="R1338"/>
      <c r="S1338"/>
      <c r="T1338"/>
      <c r="U1338"/>
      <c r="V1338"/>
      <c r="W1338"/>
    </row>
    <row r="1339" spans="16:23" s="1" customFormat="1" x14ac:dyDescent="0.2">
      <c r="P1339" s="95"/>
      <c r="R1339"/>
      <c r="S1339"/>
      <c r="T1339"/>
      <c r="U1339"/>
      <c r="V1339"/>
      <c r="W1339"/>
    </row>
    <row r="1340" spans="16:23" s="1" customFormat="1" x14ac:dyDescent="0.2">
      <c r="P1340" s="95"/>
      <c r="R1340"/>
      <c r="S1340"/>
      <c r="T1340"/>
      <c r="U1340"/>
      <c r="V1340"/>
      <c r="W1340"/>
    </row>
    <row r="1341" spans="16:23" s="1" customFormat="1" x14ac:dyDescent="0.2">
      <c r="P1341" s="95"/>
      <c r="R1341"/>
      <c r="S1341"/>
      <c r="T1341"/>
      <c r="U1341"/>
      <c r="V1341"/>
      <c r="W1341"/>
    </row>
    <row r="1342" spans="16:23" s="1" customFormat="1" x14ac:dyDescent="0.2">
      <c r="P1342" s="95"/>
      <c r="R1342"/>
      <c r="S1342"/>
      <c r="T1342"/>
      <c r="U1342"/>
      <c r="V1342"/>
      <c r="W1342"/>
    </row>
    <row r="1343" spans="16:23" s="1" customFormat="1" x14ac:dyDescent="0.2">
      <c r="P1343" s="95"/>
      <c r="R1343"/>
      <c r="S1343"/>
      <c r="T1343"/>
      <c r="U1343"/>
      <c r="V1343"/>
      <c r="W1343"/>
    </row>
    <row r="1344" spans="16:23" s="1" customFormat="1" x14ac:dyDescent="0.2">
      <c r="P1344" s="95"/>
      <c r="R1344"/>
      <c r="S1344"/>
      <c r="T1344"/>
      <c r="U1344"/>
      <c r="V1344"/>
      <c r="W1344"/>
    </row>
    <row r="1345" spans="16:23" s="1" customFormat="1" x14ac:dyDescent="0.2">
      <c r="P1345" s="95"/>
      <c r="R1345"/>
      <c r="S1345"/>
      <c r="T1345"/>
      <c r="U1345"/>
      <c r="V1345"/>
      <c r="W1345"/>
    </row>
    <row r="1346" spans="16:23" s="1" customFormat="1" x14ac:dyDescent="0.2">
      <c r="P1346" s="95"/>
      <c r="R1346"/>
      <c r="S1346"/>
      <c r="T1346"/>
      <c r="U1346"/>
      <c r="V1346"/>
      <c r="W1346"/>
    </row>
    <row r="1347" spans="16:23" s="1" customFormat="1" x14ac:dyDescent="0.2">
      <c r="P1347" s="95"/>
      <c r="R1347"/>
      <c r="S1347"/>
      <c r="T1347"/>
      <c r="U1347"/>
      <c r="V1347"/>
      <c r="W1347"/>
    </row>
    <row r="1348" spans="16:23" s="1" customFormat="1" x14ac:dyDescent="0.2">
      <c r="P1348" s="95"/>
      <c r="R1348"/>
      <c r="S1348"/>
      <c r="T1348"/>
      <c r="U1348"/>
      <c r="V1348"/>
      <c r="W1348"/>
    </row>
    <row r="1349" spans="16:23" s="1" customFormat="1" x14ac:dyDescent="0.2">
      <c r="P1349" s="95"/>
      <c r="R1349"/>
      <c r="S1349"/>
      <c r="T1349"/>
      <c r="U1349"/>
      <c r="V1349"/>
      <c r="W1349"/>
    </row>
    <row r="1350" spans="16:23" s="1" customFormat="1" x14ac:dyDescent="0.2">
      <c r="P1350" s="95"/>
      <c r="R1350"/>
      <c r="S1350"/>
      <c r="T1350"/>
      <c r="U1350"/>
      <c r="V1350"/>
      <c r="W1350"/>
    </row>
    <row r="1351" spans="16:23" s="1" customFormat="1" x14ac:dyDescent="0.2">
      <c r="P1351" s="95"/>
      <c r="R1351"/>
      <c r="S1351"/>
      <c r="T1351"/>
      <c r="U1351"/>
      <c r="V1351"/>
      <c r="W1351"/>
    </row>
    <row r="1352" spans="16:23" s="1" customFormat="1" x14ac:dyDescent="0.2">
      <c r="P1352" s="95"/>
      <c r="R1352"/>
      <c r="S1352"/>
      <c r="T1352"/>
      <c r="U1352"/>
      <c r="V1352"/>
      <c r="W1352"/>
    </row>
    <row r="1353" spans="16:23" s="1" customFormat="1" x14ac:dyDescent="0.2">
      <c r="P1353" s="95"/>
      <c r="R1353"/>
      <c r="S1353"/>
      <c r="T1353"/>
      <c r="U1353"/>
      <c r="V1353"/>
      <c r="W1353"/>
    </row>
    <row r="1354" spans="16:23" s="1" customFormat="1" x14ac:dyDescent="0.2">
      <c r="P1354" s="95"/>
      <c r="R1354"/>
      <c r="S1354"/>
      <c r="T1354"/>
      <c r="U1354"/>
      <c r="V1354"/>
      <c r="W1354"/>
    </row>
    <row r="1355" spans="16:23" s="1" customFormat="1" x14ac:dyDescent="0.2">
      <c r="P1355" s="95"/>
      <c r="R1355"/>
      <c r="S1355"/>
      <c r="T1355"/>
      <c r="U1355"/>
      <c r="V1355"/>
      <c r="W1355"/>
    </row>
    <row r="1356" spans="16:23" s="1" customFormat="1" x14ac:dyDescent="0.2">
      <c r="P1356" s="95"/>
      <c r="R1356"/>
      <c r="S1356"/>
      <c r="T1356"/>
      <c r="U1356"/>
      <c r="V1356"/>
      <c r="W1356"/>
    </row>
    <row r="1357" spans="16:23" s="1" customFormat="1" x14ac:dyDescent="0.2">
      <c r="P1357" s="95"/>
      <c r="R1357"/>
      <c r="S1357"/>
      <c r="T1357"/>
      <c r="U1357"/>
      <c r="V1357"/>
      <c r="W1357"/>
    </row>
    <row r="1358" spans="16:23" s="1" customFormat="1" x14ac:dyDescent="0.2">
      <c r="P1358" s="95"/>
      <c r="R1358"/>
      <c r="S1358"/>
      <c r="T1358"/>
      <c r="U1358"/>
      <c r="V1358"/>
      <c r="W1358"/>
    </row>
    <row r="1359" spans="16:23" s="1" customFormat="1" x14ac:dyDescent="0.2">
      <c r="P1359" s="95"/>
      <c r="R1359"/>
      <c r="S1359"/>
      <c r="T1359"/>
      <c r="U1359"/>
      <c r="V1359"/>
      <c r="W1359"/>
    </row>
    <row r="1360" spans="16:23" s="1" customFormat="1" x14ac:dyDescent="0.2">
      <c r="P1360" s="95"/>
      <c r="R1360"/>
      <c r="S1360"/>
      <c r="T1360"/>
      <c r="U1360"/>
      <c r="V1360"/>
      <c r="W1360"/>
    </row>
    <row r="1361" spans="16:23" s="1" customFormat="1" x14ac:dyDescent="0.2">
      <c r="P1361" s="95"/>
      <c r="R1361"/>
      <c r="S1361"/>
      <c r="T1361"/>
      <c r="U1361"/>
      <c r="V1361"/>
      <c r="W1361"/>
    </row>
    <row r="1362" spans="16:23" s="1" customFormat="1" x14ac:dyDescent="0.2">
      <c r="P1362" s="95"/>
      <c r="R1362"/>
      <c r="S1362"/>
      <c r="T1362"/>
      <c r="U1362"/>
      <c r="V1362"/>
      <c r="W1362"/>
    </row>
    <row r="1363" spans="16:23" s="1" customFormat="1" x14ac:dyDescent="0.2">
      <c r="P1363" s="95"/>
      <c r="R1363"/>
      <c r="S1363"/>
      <c r="T1363"/>
      <c r="U1363"/>
      <c r="V1363"/>
      <c r="W1363"/>
    </row>
    <row r="1364" spans="16:23" s="1" customFormat="1" x14ac:dyDescent="0.2">
      <c r="P1364" s="95"/>
      <c r="R1364"/>
      <c r="S1364"/>
      <c r="T1364"/>
      <c r="U1364"/>
      <c r="V1364"/>
      <c r="W1364"/>
    </row>
    <row r="1365" spans="16:23" s="1" customFormat="1" x14ac:dyDescent="0.2">
      <c r="P1365" s="95"/>
      <c r="R1365"/>
      <c r="S1365"/>
      <c r="T1365"/>
      <c r="U1365"/>
      <c r="V1365"/>
      <c r="W1365"/>
    </row>
    <row r="1366" spans="16:23" s="1" customFormat="1" x14ac:dyDescent="0.2">
      <c r="P1366" s="95"/>
      <c r="R1366"/>
      <c r="S1366"/>
      <c r="T1366"/>
      <c r="U1366"/>
      <c r="V1366"/>
      <c r="W1366"/>
    </row>
    <row r="1367" spans="16:23" s="1" customFormat="1" x14ac:dyDescent="0.2">
      <c r="P1367" s="95"/>
      <c r="R1367"/>
      <c r="S1367"/>
      <c r="T1367"/>
      <c r="U1367"/>
      <c r="V1367"/>
      <c r="W1367"/>
    </row>
    <row r="1368" spans="16:23" s="1" customFormat="1" x14ac:dyDescent="0.2">
      <c r="P1368" s="95"/>
      <c r="R1368"/>
      <c r="S1368"/>
      <c r="T1368"/>
      <c r="U1368"/>
      <c r="V1368"/>
      <c r="W1368"/>
    </row>
    <row r="1369" spans="16:23" s="1" customFormat="1" x14ac:dyDescent="0.2">
      <c r="P1369" s="95"/>
      <c r="R1369"/>
      <c r="S1369"/>
      <c r="T1369"/>
      <c r="U1369"/>
      <c r="V1369"/>
      <c r="W1369"/>
    </row>
    <row r="1370" spans="16:23" s="1" customFormat="1" x14ac:dyDescent="0.2">
      <c r="P1370" s="95"/>
      <c r="R1370"/>
      <c r="S1370"/>
      <c r="T1370"/>
      <c r="U1370"/>
      <c r="V1370"/>
      <c r="W1370"/>
    </row>
    <row r="1371" spans="16:23" s="1" customFormat="1" x14ac:dyDescent="0.2">
      <c r="P1371" s="95"/>
      <c r="R1371"/>
      <c r="S1371"/>
      <c r="T1371"/>
      <c r="U1371"/>
      <c r="V1371"/>
      <c r="W1371"/>
    </row>
    <row r="1372" spans="16:23" s="1" customFormat="1" x14ac:dyDescent="0.2">
      <c r="P1372" s="95"/>
      <c r="R1372"/>
      <c r="S1372"/>
      <c r="T1372"/>
      <c r="U1372"/>
      <c r="V1372"/>
      <c r="W1372"/>
    </row>
    <row r="1373" spans="16:23" s="1" customFormat="1" x14ac:dyDescent="0.2">
      <c r="P1373" s="95"/>
      <c r="R1373"/>
      <c r="S1373"/>
      <c r="T1373"/>
      <c r="U1373"/>
      <c r="V1373"/>
      <c r="W1373"/>
    </row>
    <row r="1374" spans="16:23" s="1" customFormat="1" x14ac:dyDescent="0.2">
      <c r="P1374" s="95"/>
      <c r="R1374"/>
      <c r="S1374"/>
      <c r="T1374"/>
      <c r="U1374"/>
      <c r="V1374"/>
      <c r="W1374"/>
    </row>
    <row r="1375" spans="16:23" s="1" customFormat="1" x14ac:dyDescent="0.2">
      <c r="P1375" s="95"/>
      <c r="R1375"/>
      <c r="S1375"/>
      <c r="T1375"/>
      <c r="U1375"/>
      <c r="V1375"/>
      <c r="W1375"/>
    </row>
    <row r="1376" spans="16:23" s="1" customFormat="1" x14ac:dyDescent="0.2">
      <c r="P1376" s="95"/>
      <c r="R1376"/>
      <c r="S1376"/>
      <c r="T1376"/>
      <c r="U1376"/>
      <c r="V1376"/>
      <c r="W1376"/>
    </row>
    <row r="1377" spans="16:23" s="1" customFormat="1" x14ac:dyDescent="0.2">
      <c r="P1377" s="95"/>
      <c r="R1377"/>
      <c r="S1377"/>
      <c r="T1377"/>
      <c r="U1377"/>
      <c r="V1377"/>
      <c r="W1377"/>
    </row>
    <row r="1378" spans="16:23" s="1" customFormat="1" x14ac:dyDescent="0.2">
      <c r="P1378" s="95"/>
      <c r="R1378"/>
      <c r="S1378"/>
      <c r="T1378"/>
      <c r="U1378"/>
      <c r="V1378"/>
      <c r="W1378"/>
    </row>
    <row r="1379" spans="16:23" s="1" customFormat="1" x14ac:dyDescent="0.2">
      <c r="P1379" s="95"/>
      <c r="R1379"/>
      <c r="S1379"/>
      <c r="T1379"/>
      <c r="U1379"/>
      <c r="V1379"/>
      <c r="W1379"/>
    </row>
    <row r="1380" spans="16:23" s="1" customFormat="1" x14ac:dyDescent="0.2">
      <c r="P1380" s="95"/>
      <c r="R1380"/>
      <c r="S1380"/>
      <c r="T1380"/>
      <c r="U1380"/>
      <c r="V1380"/>
      <c r="W1380"/>
    </row>
    <row r="1381" spans="16:23" s="1" customFormat="1" x14ac:dyDescent="0.2">
      <c r="P1381" s="95"/>
      <c r="R1381"/>
      <c r="S1381"/>
      <c r="T1381"/>
      <c r="U1381"/>
      <c r="V1381"/>
      <c r="W1381"/>
    </row>
    <row r="1382" spans="16:23" s="1" customFormat="1" x14ac:dyDescent="0.2">
      <c r="P1382" s="95"/>
      <c r="R1382"/>
      <c r="S1382"/>
      <c r="T1382"/>
      <c r="U1382"/>
      <c r="V1382"/>
      <c r="W1382"/>
    </row>
    <row r="1383" spans="16:23" s="1" customFormat="1" x14ac:dyDescent="0.2">
      <c r="P1383" s="95"/>
      <c r="R1383"/>
      <c r="S1383"/>
      <c r="T1383"/>
      <c r="U1383"/>
      <c r="V1383"/>
      <c r="W1383"/>
    </row>
    <row r="1384" spans="16:23" s="1" customFormat="1" x14ac:dyDescent="0.2">
      <c r="P1384" s="95"/>
      <c r="R1384"/>
      <c r="S1384"/>
      <c r="T1384"/>
      <c r="U1384"/>
      <c r="V1384"/>
      <c r="W1384"/>
    </row>
    <row r="1385" spans="16:23" s="1" customFormat="1" x14ac:dyDescent="0.2">
      <c r="P1385" s="95"/>
      <c r="R1385"/>
      <c r="S1385"/>
      <c r="T1385"/>
      <c r="U1385"/>
      <c r="V1385"/>
      <c r="W1385"/>
    </row>
    <row r="1386" spans="16:23" s="1" customFormat="1" x14ac:dyDescent="0.2">
      <c r="P1386" s="95"/>
      <c r="R1386"/>
      <c r="S1386"/>
      <c r="T1386"/>
      <c r="U1386"/>
      <c r="V1386"/>
      <c r="W1386"/>
    </row>
    <row r="1387" spans="16:23" s="1" customFormat="1" x14ac:dyDescent="0.2">
      <c r="P1387" s="95"/>
      <c r="R1387"/>
      <c r="S1387"/>
      <c r="T1387"/>
      <c r="U1387"/>
      <c r="V1387"/>
      <c r="W1387"/>
    </row>
    <row r="1388" spans="16:23" s="1" customFormat="1" x14ac:dyDescent="0.2">
      <c r="P1388" s="95"/>
      <c r="R1388"/>
      <c r="S1388"/>
      <c r="T1388"/>
      <c r="U1388"/>
      <c r="V1388"/>
      <c r="W1388"/>
    </row>
    <row r="1389" spans="16:23" s="1" customFormat="1" x14ac:dyDescent="0.2">
      <c r="P1389" s="95"/>
      <c r="R1389"/>
      <c r="S1389"/>
      <c r="T1389"/>
      <c r="U1389"/>
      <c r="V1389"/>
      <c r="W1389"/>
    </row>
    <row r="1390" spans="16:23" s="1" customFormat="1" x14ac:dyDescent="0.2">
      <c r="P1390" s="95"/>
      <c r="R1390"/>
      <c r="S1390"/>
      <c r="T1390"/>
      <c r="U1390"/>
      <c r="V1390"/>
      <c r="W1390"/>
    </row>
    <row r="1391" spans="16:23" s="1" customFormat="1" x14ac:dyDescent="0.2">
      <c r="P1391" s="95"/>
      <c r="R1391"/>
      <c r="S1391"/>
      <c r="T1391"/>
      <c r="U1391"/>
      <c r="V1391"/>
      <c r="W1391"/>
    </row>
    <row r="1392" spans="16:23" s="1" customFormat="1" x14ac:dyDescent="0.2">
      <c r="P1392" s="95"/>
      <c r="R1392"/>
      <c r="S1392"/>
      <c r="T1392"/>
      <c r="U1392"/>
      <c r="V1392"/>
      <c r="W1392"/>
    </row>
    <row r="1393" spans="16:23" s="1" customFormat="1" x14ac:dyDescent="0.2">
      <c r="P1393" s="95"/>
      <c r="R1393"/>
      <c r="S1393"/>
      <c r="T1393"/>
      <c r="U1393"/>
      <c r="V1393"/>
      <c r="W1393"/>
    </row>
    <row r="1394" spans="16:23" s="1" customFormat="1" x14ac:dyDescent="0.2">
      <c r="P1394" s="95"/>
      <c r="R1394"/>
      <c r="S1394"/>
      <c r="T1394"/>
      <c r="U1394"/>
      <c r="V1394"/>
      <c r="W1394"/>
    </row>
    <row r="1395" spans="16:23" s="1" customFormat="1" x14ac:dyDescent="0.2">
      <c r="P1395" s="95"/>
      <c r="R1395"/>
      <c r="S1395"/>
      <c r="T1395"/>
      <c r="U1395"/>
      <c r="V1395"/>
      <c r="W1395"/>
    </row>
    <row r="1396" spans="16:23" s="1" customFormat="1" x14ac:dyDescent="0.2">
      <c r="P1396" s="95"/>
      <c r="R1396"/>
      <c r="S1396"/>
      <c r="T1396"/>
      <c r="U1396"/>
      <c r="V1396"/>
      <c r="W1396"/>
    </row>
    <row r="1397" spans="16:23" s="1" customFormat="1" x14ac:dyDescent="0.2">
      <c r="P1397" s="95"/>
      <c r="R1397"/>
      <c r="S1397"/>
      <c r="T1397"/>
      <c r="U1397"/>
      <c r="V1397"/>
      <c r="W1397"/>
    </row>
    <row r="1398" spans="16:23" s="1" customFormat="1" x14ac:dyDescent="0.2">
      <c r="P1398" s="95"/>
      <c r="R1398"/>
      <c r="S1398"/>
      <c r="T1398"/>
      <c r="U1398"/>
      <c r="V1398"/>
      <c r="W1398"/>
    </row>
    <row r="1399" spans="16:23" s="1" customFormat="1" x14ac:dyDescent="0.2">
      <c r="P1399" s="95"/>
      <c r="R1399"/>
      <c r="S1399"/>
      <c r="T1399"/>
      <c r="U1399"/>
      <c r="V1399"/>
      <c r="W1399"/>
    </row>
    <row r="1400" spans="16:23" s="1" customFormat="1" x14ac:dyDescent="0.2">
      <c r="P1400" s="95"/>
      <c r="R1400"/>
      <c r="S1400"/>
      <c r="T1400"/>
      <c r="U1400"/>
      <c r="V1400"/>
      <c r="W1400"/>
    </row>
    <row r="1401" spans="16:23" s="1" customFormat="1" x14ac:dyDescent="0.2">
      <c r="P1401" s="95"/>
      <c r="R1401"/>
      <c r="S1401"/>
      <c r="T1401"/>
      <c r="U1401"/>
      <c r="V1401"/>
      <c r="W1401"/>
    </row>
    <row r="1402" spans="16:23" s="1" customFormat="1" x14ac:dyDescent="0.2">
      <c r="P1402" s="95"/>
      <c r="R1402"/>
      <c r="S1402"/>
      <c r="T1402"/>
      <c r="U1402"/>
      <c r="V1402"/>
      <c r="W1402"/>
    </row>
    <row r="1403" spans="16:23" s="1" customFormat="1" x14ac:dyDescent="0.2">
      <c r="P1403" s="95"/>
      <c r="R1403"/>
      <c r="S1403"/>
      <c r="T1403"/>
      <c r="U1403"/>
      <c r="V1403"/>
      <c r="W1403"/>
    </row>
    <row r="1404" spans="16:23" s="1" customFormat="1" x14ac:dyDescent="0.2">
      <c r="P1404" s="95"/>
      <c r="R1404"/>
      <c r="S1404"/>
      <c r="T1404"/>
      <c r="U1404"/>
      <c r="V1404"/>
      <c r="W1404"/>
    </row>
    <row r="1405" spans="16:23" s="1" customFormat="1" x14ac:dyDescent="0.2">
      <c r="P1405" s="95"/>
      <c r="R1405"/>
      <c r="S1405"/>
      <c r="T1405"/>
      <c r="U1405"/>
      <c r="V1405"/>
      <c r="W1405"/>
    </row>
    <row r="1406" spans="16:23" s="1" customFormat="1" x14ac:dyDescent="0.2">
      <c r="P1406" s="95"/>
      <c r="R1406"/>
      <c r="S1406"/>
      <c r="T1406"/>
      <c r="U1406"/>
      <c r="V1406"/>
      <c r="W1406"/>
    </row>
    <row r="1407" spans="16:23" s="1" customFormat="1" x14ac:dyDescent="0.2">
      <c r="P1407" s="95"/>
      <c r="R1407"/>
      <c r="S1407"/>
      <c r="T1407"/>
      <c r="U1407"/>
      <c r="V1407"/>
      <c r="W1407"/>
    </row>
    <row r="1408" spans="16:23" s="1" customFormat="1" x14ac:dyDescent="0.2">
      <c r="P1408" s="95"/>
      <c r="R1408"/>
      <c r="S1408"/>
      <c r="T1408"/>
      <c r="U1408"/>
      <c r="V1408"/>
      <c r="W1408"/>
    </row>
    <row r="1409" spans="16:23" s="1" customFormat="1" x14ac:dyDescent="0.2">
      <c r="P1409" s="95"/>
      <c r="R1409"/>
      <c r="S1409"/>
      <c r="T1409"/>
      <c r="U1409"/>
      <c r="V1409"/>
      <c r="W1409"/>
    </row>
    <row r="1410" spans="16:23" s="1" customFormat="1" x14ac:dyDescent="0.2">
      <c r="P1410" s="95"/>
      <c r="R1410"/>
      <c r="S1410"/>
      <c r="T1410"/>
      <c r="U1410"/>
      <c r="V1410"/>
      <c r="W1410"/>
    </row>
    <row r="1411" spans="16:23" s="1" customFormat="1" x14ac:dyDescent="0.2">
      <c r="P1411" s="95"/>
      <c r="R1411"/>
      <c r="S1411"/>
      <c r="T1411"/>
      <c r="U1411"/>
      <c r="V1411"/>
      <c r="W1411"/>
    </row>
    <row r="1412" spans="16:23" s="1" customFormat="1" x14ac:dyDescent="0.2">
      <c r="P1412" s="95"/>
      <c r="R1412"/>
      <c r="S1412"/>
      <c r="T1412"/>
      <c r="U1412"/>
      <c r="V1412"/>
      <c r="W1412"/>
    </row>
    <row r="1413" spans="16:23" s="1" customFormat="1" x14ac:dyDescent="0.2">
      <c r="P1413" s="95"/>
      <c r="R1413"/>
      <c r="S1413"/>
      <c r="T1413"/>
      <c r="U1413"/>
      <c r="V1413"/>
      <c r="W1413"/>
    </row>
    <row r="1414" spans="16:23" s="1" customFormat="1" x14ac:dyDescent="0.2">
      <c r="P1414" s="95"/>
      <c r="R1414"/>
      <c r="S1414"/>
      <c r="T1414"/>
      <c r="U1414"/>
      <c r="V1414"/>
      <c r="W1414"/>
    </row>
    <row r="1415" spans="16:23" s="1" customFormat="1" x14ac:dyDescent="0.2">
      <c r="P1415" s="95"/>
      <c r="R1415"/>
      <c r="S1415"/>
      <c r="T1415"/>
      <c r="U1415"/>
      <c r="V1415"/>
      <c r="W1415"/>
    </row>
    <row r="1416" spans="16:23" s="1" customFormat="1" x14ac:dyDescent="0.2">
      <c r="P1416" s="95"/>
      <c r="R1416"/>
      <c r="S1416"/>
      <c r="T1416"/>
      <c r="U1416"/>
      <c r="V1416"/>
      <c r="W1416"/>
    </row>
    <row r="1417" spans="16:23" s="1" customFormat="1" x14ac:dyDescent="0.2">
      <c r="P1417" s="95"/>
      <c r="R1417"/>
      <c r="S1417"/>
      <c r="T1417"/>
      <c r="U1417"/>
      <c r="V1417"/>
      <c r="W1417"/>
    </row>
    <row r="1418" spans="16:23" s="1" customFormat="1" x14ac:dyDescent="0.2">
      <c r="P1418" s="95"/>
      <c r="R1418"/>
      <c r="S1418"/>
      <c r="T1418"/>
      <c r="U1418"/>
      <c r="V1418"/>
      <c r="W1418"/>
    </row>
    <row r="1419" spans="16:23" s="1" customFormat="1" x14ac:dyDescent="0.2">
      <c r="P1419" s="95"/>
      <c r="R1419"/>
      <c r="S1419"/>
      <c r="T1419"/>
      <c r="U1419"/>
      <c r="V1419"/>
      <c r="W1419"/>
    </row>
    <row r="1420" spans="16:23" s="1" customFormat="1" x14ac:dyDescent="0.2">
      <c r="P1420" s="95"/>
      <c r="R1420"/>
      <c r="S1420"/>
      <c r="T1420"/>
      <c r="U1420"/>
      <c r="V1420"/>
      <c r="W1420"/>
    </row>
    <row r="1421" spans="16:23" s="1" customFormat="1" x14ac:dyDescent="0.2">
      <c r="P1421" s="95"/>
      <c r="R1421"/>
      <c r="S1421"/>
      <c r="T1421"/>
      <c r="U1421"/>
      <c r="V1421"/>
      <c r="W1421"/>
    </row>
    <row r="1422" spans="16:23" s="1" customFormat="1" x14ac:dyDescent="0.2">
      <c r="P1422" s="95"/>
      <c r="R1422"/>
      <c r="S1422"/>
      <c r="T1422"/>
      <c r="U1422"/>
      <c r="V1422"/>
      <c r="W1422"/>
    </row>
    <row r="1423" spans="16:23" s="1" customFormat="1" x14ac:dyDescent="0.2">
      <c r="P1423" s="95"/>
      <c r="R1423"/>
      <c r="S1423"/>
      <c r="T1423"/>
      <c r="U1423"/>
      <c r="V1423"/>
      <c r="W1423"/>
    </row>
    <row r="1424" spans="16:23" s="1" customFormat="1" x14ac:dyDescent="0.2">
      <c r="P1424" s="95"/>
      <c r="R1424"/>
      <c r="S1424"/>
      <c r="T1424"/>
      <c r="U1424"/>
      <c r="V1424"/>
      <c r="W1424"/>
    </row>
    <row r="1425" spans="16:23" s="1" customFormat="1" x14ac:dyDescent="0.2">
      <c r="P1425" s="95"/>
      <c r="R1425"/>
      <c r="S1425"/>
      <c r="T1425"/>
      <c r="U1425"/>
      <c r="V1425"/>
      <c r="W1425"/>
    </row>
    <row r="1426" spans="16:23" s="1" customFormat="1" x14ac:dyDescent="0.2">
      <c r="P1426" s="95"/>
      <c r="R1426"/>
      <c r="S1426"/>
      <c r="T1426"/>
      <c r="U1426"/>
      <c r="V1426"/>
      <c r="W1426"/>
    </row>
    <row r="1427" spans="16:23" s="1" customFormat="1" x14ac:dyDescent="0.2">
      <c r="P1427" s="95"/>
      <c r="R1427"/>
      <c r="S1427"/>
      <c r="T1427"/>
      <c r="U1427"/>
      <c r="V1427"/>
      <c r="W1427"/>
    </row>
    <row r="1428" spans="16:23" s="1" customFormat="1" x14ac:dyDescent="0.2">
      <c r="P1428" s="95"/>
      <c r="R1428"/>
      <c r="S1428"/>
      <c r="T1428"/>
      <c r="U1428"/>
      <c r="V1428"/>
      <c r="W1428"/>
    </row>
    <row r="1429" spans="16:23" s="1" customFormat="1" x14ac:dyDescent="0.2">
      <c r="P1429" s="95"/>
      <c r="R1429"/>
      <c r="S1429"/>
      <c r="T1429"/>
      <c r="U1429"/>
      <c r="V1429"/>
      <c r="W1429"/>
    </row>
    <row r="1430" spans="16:23" s="1" customFormat="1" x14ac:dyDescent="0.2">
      <c r="P1430" s="95"/>
      <c r="R1430"/>
      <c r="S1430"/>
      <c r="T1430"/>
      <c r="U1430"/>
      <c r="V1430"/>
      <c r="W1430"/>
    </row>
    <row r="1431" spans="16:23" s="1" customFormat="1" x14ac:dyDescent="0.2">
      <c r="P1431" s="95"/>
      <c r="R1431"/>
      <c r="S1431"/>
      <c r="T1431"/>
      <c r="U1431"/>
      <c r="V1431"/>
      <c r="W1431"/>
    </row>
    <row r="1432" spans="16:23" s="1" customFormat="1" x14ac:dyDescent="0.2">
      <c r="P1432" s="95"/>
      <c r="R1432"/>
      <c r="S1432"/>
      <c r="T1432"/>
      <c r="U1432"/>
      <c r="V1432"/>
      <c r="W1432"/>
    </row>
    <row r="1433" spans="16:23" s="1" customFormat="1" x14ac:dyDescent="0.2">
      <c r="P1433" s="95"/>
      <c r="R1433"/>
      <c r="S1433"/>
      <c r="T1433"/>
      <c r="U1433"/>
      <c r="V1433"/>
      <c r="W1433"/>
    </row>
    <row r="1434" spans="16:23" s="1" customFormat="1" x14ac:dyDescent="0.2">
      <c r="P1434" s="95"/>
      <c r="R1434"/>
      <c r="S1434"/>
      <c r="T1434"/>
      <c r="U1434"/>
      <c r="V1434"/>
      <c r="W1434"/>
    </row>
    <row r="1435" spans="16:23" s="1" customFormat="1" x14ac:dyDescent="0.2">
      <c r="P1435" s="95"/>
      <c r="R1435"/>
      <c r="S1435"/>
      <c r="T1435"/>
      <c r="U1435"/>
      <c r="V1435"/>
      <c r="W1435"/>
    </row>
    <row r="1436" spans="16:23" s="1" customFormat="1" x14ac:dyDescent="0.2">
      <c r="P1436" s="95"/>
      <c r="R1436"/>
      <c r="S1436"/>
      <c r="T1436"/>
      <c r="U1436"/>
      <c r="V1436"/>
      <c r="W1436"/>
    </row>
    <row r="1437" spans="16:23" s="1" customFormat="1" x14ac:dyDescent="0.2">
      <c r="P1437" s="95"/>
      <c r="R1437"/>
      <c r="S1437"/>
      <c r="T1437"/>
      <c r="U1437"/>
      <c r="V1437"/>
      <c r="W1437"/>
    </row>
    <row r="1438" spans="16:23" s="1" customFormat="1" x14ac:dyDescent="0.2">
      <c r="P1438" s="95"/>
      <c r="R1438"/>
      <c r="S1438"/>
      <c r="T1438"/>
      <c r="U1438"/>
      <c r="V1438"/>
      <c r="W1438"/>
    </row>
    <row r="1439" spans="16:23" s="1" customFormat="1" x14ac:dyDescent="0.2">
      <c r="P1439" s="95"/>
      <c r="R1439"/>
      <c r="S1439"/>
      <c r="T1439"/>
      <c r="U1439"/>
      <c r="V1439"/>
      <c r="W1439"/>
    </row>
    <row r="1440" spans="16:23" s="1" customFormat="1" x14ac:dyDescent="0.2">
      <c r="P1440" s="95"/>
      <c r="R1440"/>
      <c r="S1440"/>
      <c r="T1440"/>
      <c r="U1440"/>
      <c r="V1440"/>
      <c r="W1440"/>
    </row>
    <row r="1441" spans="16:23" s="1" customFormat="1" x14ac:dyDescent="0.2">
      <c r="P1441" s="95"/>
      <c r="R1441"/>
      <c r="S1441"/>
      <c r="T1441"/>
      <c r="U1441"/>
      <c r="V1441"/>
      <c r="W1441"/>
    </row>
    <row r="1442" spans="16:23" s="1" customFormat="1" x14ac:dyDescent="0.2">
      <c r="P1442" s="95"/>
      <c r="R1442"/>
      <c r="S1442"/>
      <c r="T1442"/>
      <c r="U1442"/>
      <c r="V1442"/>
      <c r="W1442"/>
    </row>
    <row r="1443" spans="16:23" s="1" customFormat="1" x14ac:dyDescent="0.2">
      <c r="P1443" s="95"/>
      <c r="R1443"/>
      <c r="S1443"/>
      <c r="T1443"/>
      <c r="U1443"/>
      <c r="V1443"/>
      <c r="W1443"/>
    </row>
    <row r="1444" spans="16:23" s="1" customFormat="1" x14ac:dyDescent="0.2">
      <c r="P1444" s="95"/>
      <c r="R1444"/>
      <c r="S1444"/>
      <c r="T1444"/>
      <c r="U1444"/>
      <c r="V1444"/>
      <c r="W1444"/>
    </row>
    <row r="1445" spans="16:23" s="1" customFormat="1" x14ac:dyDescent="0.2">
      <c r="P1445" s="95"/>
      <c r="R1445"/>
      <c r="S1445"/>
      <c r="T1445"/>
      <c r="U1445"/>
      <c r="V1445"/>
      <c r="W1445"/>
    </row>
    <row r="1446" spans="16:23" s="1" customFormat="1" x14ac:dyDescent="0.2">
      <c r="P1446" s="95"/>
      <c r="R1446"/>
      <c r="S1446"/>
      <c r="T1446"/>
      <c r="U1446"/>
      <c r="V1446"/>
      <c r="W1446"/>
    </row>
    <row r="1447" spans="16:23" s="1" customFormat="1" x14ac:dyDescent="0.2">
      <c r="P1447" s="95"/>
      <c r="R1447"/>
      <c r="S1447"/>
      <c r="T1447"/>
      <c r="U1447"/>
      <c r="V1447"/>
      <c r="W1447"/>
    </row>
    <row r="1448" spans="16:23" s="1" customFormat="1" x14ac:dyDescent="0.2">
      <c r="P1448" s="95"/>
      <c r="R1448"/>
      <c r="S1448"/>
      <c r="T1448"/>
      <c r="U1448"/>
      <c r="V1448"/>
      <c r="W1448"/>
    </row>
    <row r="1449" spans="16:23" s="1" customFormat="1" x14ac:dyDescent="0.2">
      <c r="P1449" s="95"/>
      <c r="R1449"/>
      <c r="S1449"/>
      <c r="T1449"/>
      <c r="U1449"/>
      <c r="V1449"/>
      <c r="W1449"/>
    </row>
    <row r="1450" spans="16:23" s="1" customFormat="1" x14ac:dyDescent="0.2">
      <c r="P1450" s="95"/>
      <c r="R1450"/>
      <c r="S1450"/>
      <c r="T1450"/>
      <c r="U1450"/>
      <c r="V1450"/>
      <c r="W1450"/>
    </row>
    <row r="1451" spans="16:23" s="1" customFormat="1" x14ac:dyDescent="0.2">
      <c r="P1451" s="95"/>
      <c r="R1451"/>
      <c r="S1451"/>
      <c r="T1451"/>
      <c r="U1451"/>
      <c r="V1451"/>
      <c r="W1451"/>
    </row>
    <row r="1452" spans="16:23" s="1" customFormat="1" x14ac:dyDescent="0.2">
      <c r="P1452" s="95"/>
      <c r="R1452"/>
      <c r="S1452"/>
      <c r="T1452"/>
      <c r="U1452"/>
      <c r="V1452"/>
      <c r="W1452"/>
    </row>
    <row r="1453" spans="16:23" s="1" customFormat="1" x14ac:dyDescent="0.2">
      <c r="P1453" s="95"/>
      <c r="R1453"/>
      <c r="S1453"/>
      <c r="T1453"/>
      <c r="U1453"/>
      <c r="V1453"/>
      <c r="W1453"/>
    </row>
    <row r="1454" spans="16:23" s="1" customFormat="1" x14ac:dyDescent="0.2">
      <c r="P1454" s="95"/>
      <c r="R1454"/>
      <c r="S1454"/>
      <c r="T1454"/>
      <c r="U1454"/>
      <c r="V1454"/>
      <c r="W1454"/>
    </row>
    <row r="1455" spans="16:23" s="1" customFormat="1" x14ac:dyDescent="0.2">
      <c r="P1455" s="95"/>
      <c r="R1455"/>
      <c r="S1455"/>
      <c r="T1455"/>
      <c r="U1455"/>
      <c r="V1455"/>
      <c r="W1455"/>
    </row>
    <row r="1456" spans="16:23" s="1" customFormat="1" x14ac:dyDescent="0.2">
      <c r="P1456" s="95"/>
      <c r="R1456"/>
      <c r="S1456"/>
      <c r="T1456"/>
      <c r="U1456"/>
      <c r="V1456"/>
      <c r="W1456"/>
    </row>
    <row r="1457" spans="16:23" s="1" customFormat="1" x14ac:dyDescent="0.2">
      <c r="P1457" s="95"/>
      <c r="R1457"/>
      <c r="S1457"/>
      <c r="T1457"/>
      <c r="U1457"/>
      <c r="V1457"/>
      <c r="W1457"/>
    </row>
    <row r="1458" spans="16:23" s="1" customFormat="1" x14ac:dyDescent="0.2">
      <c r="P1458" s="95"/>
      <c r="R1458"/>
      <c r="S1458"/>
      <c r="T1458"/>
      <c r="U1458"/>
      <c r="V1458"/>
      <c r="W1458"/>
    </row>
    <row r="1459" spans="16:23" s="1" customFormat="1" x14ac:dyDescent="0.2">
      <c r="P1459" s="95"/>
      <c r="R1459"/>
      <c r="S1459"/>
      <c r="T1459"/>
      <c r="U1459"/>
      <c r="V1459"/>
      <c r="W1459"/>
    </row>
    <row r="1460" spans="16:23" s="1" customFormat="1" x14ac:dyDescent="0.2">
      <c r="P1460" s="95"/>
      <c r="R1460"/>
      <c r="S1460"/>
      <c r="T1460"/>
      <c r="U1460"/>
      <c r="V1460"/>
      <c r="W1460"/>
    </row>
    <row r="1461" spans="16:23" s="1" customFormat="1" x14ac:dyDescent="0.2">
      <c r="P1461" s="95"/>
      <c r="R1461"/>
      <c r="S1461"/>
      <c r="T1461"/>
      <c r="U1461"/>
      <c r="V1461"/>
      <c r="W1461"/>
    </row>
    <row r="1462" spans="16:23" s="1" customFormat="1" x14ac:dyDescent="0.2">
      <c r="P1462" s="95"/>
      <c r="R1462"/>
      <c r="S1462"/>
      <c r="T1462"/>
      <c r="U1462"/>
      <c r="V1462"/>
      <c r="W1462"/>
    </row>
    <row r="1463" spans="16:23" s="1" customFormat="1" x14ac:dyDescent="0.2">
      <c r="P1463" s="95"/>
      <c r="R1463"/>
      <c r="S1463"/>
      <c r="T1463"/>
      <c r="U1463"/>
      <c r="V1463"/>
      <c r="W1463"/>
    </row>
    <row r="1464" spans="16:23" s="1" customFormat="1" x14ac:dyDescent="0.2">
      <c r="P1464" s="95"/>
      <c r="R1464"/>
      <c r="S1464"/>
      <c r="T1464"/>
      <c r="U1464"/>
      <c r="V1464"/>
      <c r="W1464"/>
    </row>
    <row r="1465" spans="16:23" s="1" customFormat="1" x14ac:dyDescent="0.2">
      <c r="P1465" s="95"/>
      <c r="R1465"/>
      <c r="S1465"/>
      <c r="T1465"/>
      <c r="U1465"/>
      <c r="V1465"/>
      <c r="W1465"/>
    </row>
    <row r="1466" spans="16:23" s="1" customFormat="1" x14ac:dyDescent="0.2">
      <c r="P1466" s="95"/>
      <c r="R1466"/>
      <c r="S1466"/>
      <c r="T1466"/>
      <c r="U1466"/>
      <c r="V1466"/>
      <c r="W1466"/>
    </row>
    <row r="1467" spans="16:23" s="1" customFormat="1" x14ac:dyDescent="0.2">
      <c r="P1467" s="95"/>
      <c r="R1467"/>
      <c r="S1467"/>
      <c r="T1467"/>
      <c r="U1467"/>
      <c r="V1467"/>
      <c r="W1467"/>
    </row>
    <row r="1468" spans="16:23" s="1" customFormat="1" x14ac:dyDescent="0.2">
      <c r="P1468" s="95"/>
      <c r="R1468"/>
      <c r="S1468"/>
      <c r="T1468"/>
      <c r="U1468"/>
      <c r="V1468"/>
      <c r="W1468"/>
    </row>
    <row r="1469" spans="16:23" s="1" customFormat="1" x14ac:dyDescent="0.2">
      <c r="P1469" s="95"/>
      <c r="R1469"/>
      <c r="S1469"/>
      <c r="T1469"/>
      <c r="U1469"/>
      <c r="V1469"/>
      <c r="W1469"/>
    </row>
    <row r="1470" spans="16:23" s="1" customFormat="1" x14ac:dyDescent="0.2">
      <c r="P1470" s="95"/>
      <c r="R1470"/>
      <c r="S1470"/>
      <c r="T1470"/>
      <c r="U1470"/>
      <c r="V1470"/>
      <c r="W1470"/>
    </row>
    <row r="1471" spans="16:23" s="1" customFormat="1" x14ac:dyDescent="0.2">
      <c r="P1471" s="95"/>
      <c r="R1471"/>
      <c r="S1471"/>
      <c r="T1471"/>
      <c r="U1471"/>
      <c r="V1471"/>
      <c r="W1471"/>
    </row>
    <row r="1472" spans="16:23" s="1" customFormat="1" x14ac:dyDescent="0.2">
      <c r="P1472" s="95"/>
      <c r="R1472"/>
      <c r="S1472"/>
      <c r="T1472"/>
      <c r="U1472"/>
      <c r="V1472"/>
      <c r="W1472"/>
    </row>
    <row r="1473" spans="16:23" s="1" customFormat="1" x14ac:dyDescent="0.2">
      <c r="P1473" s="95"/>
      <c r="R1473"/>
      <c r="S1473"/>
      <c r="T1473"/>
      <c r="U1473"/>
      <c r="V1473"/>
      <c r="W1473"/>
    </row>
    <row r="1474" spans="16:23" s="1" customFormat="1" x14ac:dyDescent="0.2">
      <c r="P1474" s="95"/>
      <c r="R1474"/>
      <c r="S1474"/>
      <c r="T1474"/>
      <c r="U1474"/>
      <c r="V1474"/>
      <c r="W1474"/>
    </row>
    <row r="1475" spans="16:23" s="1" customFormat="1" x14ac:dyDescent="0.2">
      <c r="P1475" s="95"/>
      <c r="R1475"/>
      <c r="S1475"/>
      <c r="T1475"/>
      <c r="U1475"/>
      <c r="V1475"/>
      <c r="W1475"/>
    </row>
    <row r="1476" spans="16:23" s="1" customFormat="1" x14ac:dyDescent="0.2">
      <c r="P1476" s="95"/>
      <c r="R1476"/>
      <c r="S1476"/>
      <c r="T1476"/>
      <c r="U1476"/>
      <c r="V1476"/>
      <c r="W1476"/>
    </row>
    <row r="1477" spans="16:23" s="1" customFormat="1" x14ac:dyDescent="0.2">
      <c r="P1477" s="95"/>
      <c r="R1477"/>
      <c r="S1477"/>
      <c r="T1477"/>
      <c r="U1477"/>
      <c r="V1477"/>
      <c r="W1477"/>
    </row>
    <row r="1478" spans="16:23" s="1" customFormat="1" x14ac:dyDescent="0.2">
      <c r="P1478" s="95"/>
      <c r="R1478"/>
      <c r="S1478"/>
      <c r="T1478"/>
      <c r="U1478"/>
      <c r="V1478"/>
      <c r="W1478"/>
    </row>
    <row r="1479" spans="16:23" s="1" customFormat="1" x14ac:dyDescent="0.2">
      <c r="P1479" s="95"/>
      <c r="R1479"/>
      <c r="S1479"/>
      <c r="T1479"/>
      <c r="U1479"/>
      <c r="V1479"/>
      <c r="W1479"/>
    </row>
    <row r="1480" spans="16:23" s="1" customFormat="1" x14ac:dyDescent="0.2">
      <c r="P1480" s="95"/>
      <c r="R1480"/>
      <c r="S1480"/>
      <c r="T1480"/>
      <c r="U1480"/>
      <c r="V1480"/>
      <c r="W1480"/>
    </row>
    <row r="1481" spans="16:23" s="1" customFormat="1" x14ac:dyDescent="0.2">
      <c r="P1481" s="95"/>
      <c r="R1481"/>
      <c r="S1481"/>
      <c r="T1481"/>
      <c r="U1481"/>
      <c r="V1481"/>
      <c r="W1481"/>
    </row>
    <row r="1482" spans="16:23" s="1" customFormat="1" x14ac:dyDescent="0.2">
      <c r="P1482" s="95"/>
      <c r="R1482"/>
      <c r="S1482"/>
      <c r="T1482"/>
      <c r="U1482"/>
      <c r="V1482"/>
      <c r="W1482"/>
    </row>
    <row r="1483" spans="16:23" s="1" customFormat="1" x14ac:dyDescent="0.2">
      <c r="P1483" s="95"/>
      <c r="R1483"/>
      <c r="S1483"/>
      <c r="T1483"/>
      <c r="U1483"/>
      <c r="V1483"/>
      <c r="W1483"/>
    </row>
    <row r="1484" spans="16:23" s="1" customFormat="1" x14ac:dyDescent="0.2">
      <c r="P1484" s="95"/>
      <c r="R1484"/>
      <c r="S1484"/>
      <c r="T1484"/>
      <c r="U1484"/>
      <c r="V1484"/>
      <c r="W1484"/>
    </row>
    <row r="1485" spans="16:23" s="1" customFormat="1" x14ac:dyDescent="0.2">
      <c r="P1485" s="95"/>
      <c r="R1485"/>
      <c r="S1485"/>
      <c r="T1485"/>
      <c r="U1485"/>
      <c r="V1485"/>
      <c r="W1485"/>
    </row>
    <row r="1486" spans="16:23" s="1" customFormat="1" x14ac:dyDescent="0.2">
      <c r="P1486" s="95"/>
      <c r="R1486"/>
      <c r="S1486"/>
      <c r="T1486"/>
      <c r="U1486"/>
      <c r="V1486"/>
      <c r="W1486"/>
    </row>
    <row r="1487" spans="16:23" s="1" customFormat="1" x14ac:dyDescent="0.2">
      <c r="P1487" s="95"/>
      <c r="R1487"/>
      <c r="S1487"/>
      <c r="T1487"/>
      <c r="U1487"/>
      <c r="V1487"/>
      <c r="W1487"/>
    </row>
    <row r="1488" spans="16:23" s="1" customFormat="1" x14ac:dyDescent="0.2">
      <c r="P1488" s="95"/>
      <c r="R1488"/>
      <c r="S1488"/>
      <c r="T1488"/>
      <c r="U1488"/>
      <c r="V1488"/>
      <c r="W1488"/>
    </row>
    <row r="1489" spans="16:23" s="1" customFormat="1" x14ac:dyDescent="0.2">
      <c r="P1489" s="95"/>
      <c r="R1489"/>
      <c r="S1489"/>
      <c r="T1489"/>
      <c r="U1489"/>
      <c r="V1489"/>
      <c r="W1489"/>
    </row>
    <row r="1490" spans="16:23" s="1" customFormat="1" x14ac:dyDescent="0.2">
      <c r="P1490" s="95"/>
      <c r="R1490"/>
      <c r="S1490"/>
      <c r="T1490"/>
      <c r="U1490"/>
      <c r="V1490"/>
      <c r="W1490"/>
    </row>
    <row r="1491" spans="16:23" s="1" customFormat="1" x14ac:dyDescent="0.2">
      <c r="P1491" s="95"/>
      <c r="R1491"/>
      <c r="S1491"/>
      <c r="T1491"/>
      <c r="U1491"/>
      <c r="V1491"/>
      <c r="W1491"/>
    </row>
    <row r="1492" spans="16:23" s="1" customFormat="1" x14ac:dyDescent="0.2">
      <c r="P1492" s="95"/>
      <c r="R1492"/>
      <c r="S1492"/>
      <c r="T1492"/>
      <c r="U1492"/>
      <c r="V1492"/>
      <c r="W1492"/>
    </row>
    <row r="1493" spans="16:23" s="1" customFormat="1" x14ac:dyDescent="0.2">
      <c r="P1493" s="95"/>
      <c r="R1493"/>
      <c r="S1493"/>
      <c r="T1493"/>
      <c r="U1493"/>
      <c r="V1493"/>
      <c r="W1493"/>
    </row>
    <row r="1494" spans="16:23" s="1" customFormat="1" x14ac:dyDescent="0.2">
      <c r="P1494" s="95"/>
      <c r="R1494"/>
      <c r="S1494"/>
      <c r="T1494"/>
      <c r="U1494"/>
      <c r="V1494"/>
      <c r="W1494"/>
    </row>
    <row r="1495" spans="16:23" s="1" customFormat="1" x14ac:dyDescent="0.2">
      <c r="P1495" s="95"/>
      <c r="R1495"/>
      <c r="S1495"/>
      <c r="T1495"/>
      <c r="U1495"/>
      <c r="V1495"/>
      <c r="W1495"/>
    </row>
    <row r="1496" spans="16:23" s="1" customFormat="1" x14ac:dyDescent="0.2">
      <c r="P1496" s="95"/>
      <c r="R1496"/>
      <c r="S1496"/>
      <c r="T1496"/>
      <c r="U1496"/>
      <c r="V1496"/>
      <c r="W1496"/>
    </row>
    <row r="1497" spans="16:23" s="1" customFormat="1" x14ac:dyDescent="0.2">
      <c r="P1497" s="95"/>
      <c r="R1497"/>
      <c r="S1497"/>
      <c r="T1497"/>
      <c r="U1497"/>
      <c r="V1497"/>
      <c r="W1497"/>
    </row>
    <row r="1498" spans="16:23" s="1" customFormat="1" x14ac:dyDescent="0.2">
      <c r="P1498" s="95"/>
      <c r="R1498"/>
      <c r="S1498"/>
      <c r="T1498"/>
      <c r="U1498"/>
      <c r="V1498"/>
      <c r="W1498"/>
    </row>
    <row r="1499" spans="16:23" s="1" customFormat="1" x14ac:dyDescent="0.2">
      <c r="P1499" s="95"/>
      <c r="R1499"/>
      <c r="S1499"/>
      <c r="T1499"/>
      <c r="U1499"/>
      <c r="V1499"/>
      <c r="W1499"/>
    </row>
    <row r="1500" spans="16:23" s="1" customFormat="1" x14ac:dyDescent="0.2">
      <c r="P1500" s="95"/>
      <c r="R1500"/>
      <c r="S1500"/>
      <c r="T1500"/>
      <c r="U1500"/>
      <c r="V1500"/>
      <c r="W1500"/>
    </row>
    <row r="1501" spans="16:23" s="1" customFormat="1" x14ac:dyDescent="0.2">
      <c r="P1501" s="95"/>
      <c r="R1501"/>
      <c r="S1501"/>
      <c r="T1501"/>
      <c r="U1501"/>
      <c r="V1501"/>
      <c r="W1501"/>
    </row>
    <row r="1502" spans="16:23" s="1" customFormat="1" x14ac:dyDescent="0.2">
      <c r="P1502" s="95"/>
      <c r="R1502"/>
      <c r="S1502"/>
      <c r="T1502"/>
      <c r="U1502"/>
      <c r="V1502"/>
      <c r="W1502"/>
    </row>
    <row r="1503" spans="16:23" s="1" customFormat="1" x14ac:dyDescent="0.2">
      <c r="P1503" s="95"/>
      <c r="R1503"/>
      <c r="S1503"/>
      <c r="T1503"/>
      <c r="U1503"/>
      <c r="V1503"/>
      <c r="W1503"/>
    </row>
    <row r="1504" spans="16:23" s="1" customFormat="1" x14ac:dyDescent="0.2">
      <c r="P1504" s="95"/>
      <c r="R1504"/>
      <c r="S1504"/>
      <c r="T1504"/>
      <c r="U1504"/>
      <c r="V1504"/>
      <c r="W1504"/>
    </row>
    <row r="1505" spans="16:23" s="1" customFormat="1" x14ac:dyDescent="0.2">
      <c r="P1505" s="95"/>
      <c r="R1505"/>
      <c r="S1505"/>
      <c r="T1505"/>
      <c r="U1505"/>
      <c r="V1505"/>
      <c r="W1505"/>
    </row>
    <row r="1506" spans="16:23" s="1" customFormat="1" x14ac:dyDescent="0.2">
      <c r="P1506" s="95"/>
      <c r="R1506"/>
      <c r="S1506"/>
      <c r="T1506"/>
      <c r="U1506"/>
      <c r="V1506"/>
      <c r="W1506"/>
    </row>
    <row r="1507" spans="16:23" s="1" customFormat="1" x14ac:dyDescent="0.2">
      <c r="P1507" s="95"/>
      <c r="R1507"/>
      <c r="S1507"/>
      <c r="T1507"/>
      <c r="U1507"/>
      <c r="V1507"/>
      <c r="W1507"/>
    </row>
    <row r="1508" spans="16:23" s="1" customFormat="1" x14ac:dyDescent="0.2">
      <c r="P1508" s="95"/>
      <c r="R1508"/>
      <c r="S1508"/>
      <c r="T1508"/>
      <c r="U1508"/>
      <c r="V1508"/>
      <c r="W1508"/>
    </row>
    <row r="1509" spans="16:23" s="1" customFormat="1" x14ac:dyDescent="0.2">
      <c r="P1509" s="95"/>
      <c r="R1509"/>
      <c r="S1509"/>
      <c r="T1509"/>
      <c r="U1509"/>
      <c r="V1509"/>
      <c r="W1509"/>
    </row>
    <row r="1510" spans="16:23" s="1" customFormat="1" x14ac:dyDescent="0.2">
      <c r="P1510" s="95"/>
      <c r="R1510"/>
      <c r="S1510"/>
      <c r="T1510"/>
      <c r="U1510"/>
      <c r="V1510"/>
      <c r="W1510"/>
    </row>
    <row r="1511" spans="16:23" s="1" customFormat="1" x14ac:dyDescent="0.2">
      <c r="P1511" s="95"/>
      <c r="R1511"/>
      <c r="S1511"/>
      <c r="T1511"/>
      <c r="U1511"/>
      <c r="V1511"/>
      <c r="W1511"/>
    </row>
    <row r="1512" spans="16:23" s="1" customFormat="1" x14ac:dyDescent="0.2">
      <c r="P1512" s="95"/>
      <c r="R1512"/>
      <c r="S1512"/>
      <c r="T1512"/>
      <c r="U1512"/>
      <c r="V1512"/>
      <c r="W1512"/>
    </row>
    <row r="1513" spans="16:23" s="1" customFormat="1" x14ac:dyDescent="0.2">
      <c r="P1513" s="95"/>
      <c r="R1513"/>
      <c r="S1513"/>
      <c r="T1513"/>
      <c r="U1513"/>
      <c r="V1513"/>
      <c r="W1513"/>
    </row>
    <row r="1514" spans="16:23" s="1" customFormat="1" x14ac:dyDescent="0.2">
      <c r="P1514" s="95"/>
      <c r="R1514"/>
      <c r="S1514"/>
      <c r="T1514"/>
      <c r="U1514"/>
      <c r="V1514"/>
      <c r="W1514"/>
    </row>
    <row r="1515" spans="16:23" s="1" customFormat="1" x14ac:dyDescent="0.2">
      <c r="P1515" s="95"/>
      <c r="R1515"/>
      <c r="S1515"/>
      <c r="T1515"/>
      <c r="U1515"/>
      <c r="V1515"/>
      <c r="W1515"/>
    </row>
    <row r="1516" spans="16:23" s="1" customFormat="1" x14ac:dyDescent="0.2">
      <c r="P1516" s="95"/>
      <c r="R1516"/>
      <c r="S1516"/>
      <c r="T1516"/>
      <c r="U1516"/>
      <c r="V1516"/>
      <c r="W1516"/>
    </row>
    <row r="1517" spans="16:23" s="1" customFormat="1" x14ac:dyDescent="0.2">
      <c r="P1517" s="95"/>
      <c r="R1517"/>
      <c r="S1517"/>
      <c r="T1517"/>
      <c r="U1517"/>
      <c r="V1517"/>
      <c r="W1517"/>
    </row>
    <row r="1518" spans="16:23" s="1" customFormat="1" x14ac:dyDescent="0.2">
      <c r="P1518" s="95"/>
      <c r="R1518"/>
      <c r="S1518"/>
      <c r="T1518"/>
      <c r="U1518"/>
      <c r="V1518"/>
      <c r="W1518"/>
    </row>
    <row r="1519" spans="16:23" s="1" customFormat="1" x14ac:dyDescent="0.2">
      <c r="P1519" s="95"/>
      <c r="R1519"/>
      <c r="S1519"/>
      <c r="T1519"/>
      <c r="U1519"/>
      <c r="V1519"/>
      <c r="W1519"/>
    </row>
    <row r="1520" spans="16:23" s="1" customFormat="1" x14ac:dyDescent="0.2">
      <c r="P1520" s="95"/>
      <c r="R1520"/>
      <c r="S1520"/>
      <c r="T1520"/>
      <c r="U1520"/>
      <c r="V1520"/>
      <c r="W1520"/>
    </row>
    <row r="1521" spans="16:23" s="1" customFormat="1" x14ac:dyDescent="0.2">
      <c r="P1521" s="95"/>
      <c r="R1521"/>
      <c r="S1521"/>
      <c r="T1521"/>
      <c r="U1521"/>
      <c r="V1521"/>
      <c r="W1521"/>
    </row>
    <row r="1522" spans="16:23" s="1" customFormat="1" x14ac:dyDescent="0.2">
      <c r="P1522" s="95"/>
      <c r="R1522"/>
      <c r="S1522"/>
      <c r="T1522"/>
      <c r="U1522"/>
      <c r="V1522"/>
      <c r="W1522"/>
    </row>
    <row r="1523" spans="16:23" s="1" customFormat="1" x14ac:dyDescent="0.2">
      <c r="P1523" s="95"/>
      <c r="R1523"/>
      <c r="S1523"/>
      <c r="T1523"/>
      <c r="U1523"/>
      <c r="V1523"/>
      <c r="W1523"/>
    </row>
    <row r="1524" spans="16:23" s="1" customFormat="1" x14ac:dyDescent="0.2">
      <c r="P1524" s="95"/>
      <c r="R1524"/>
      <c r="S1524"/>
      <c r="T1524"/>
      <c r="U1524"/>
      <c r="V1524"/>
      <c r="W1524"/>
    </row>
    <row r="1525" spans="16:23" s="1" customFormat="1" x14ac:dyDescent="0.2">
      <c r="P1525" s="95"/>
      <c r="R1525"/>
      <c r="S1525"/>
      <c r="T1525"/>
      <c r="U1525"/>
      <c r="V1525"/>
      <c r="W1525"/>
    </row>
    <row r="1526" spans="16:23" s="1" customFormat="1" x14ac:dyDescent="0.2">
      <c r="P1526" s="95"/>
      <c r="R1526"/>
      <c r="S1526"/>
      <c r="T1526"/>
      <c r="U1526"/>
      <c r="V1526"/>
      <c r="W1526"/>
    </row>
    <row r="1527" spans="16:23" s="1" customFormat="1" x14ac:dyDescent="0.2">
      <c r="P1527" s="95"/>
      <c r="R1527"/>
      <c r="S1527"/>
      <c r="T1527"/>
      <c r="U1527"/>
      <c r="V1527"/>
      <c r="W1527"/>
    </row>
    <row r="1528" spans="16:23" s="1" customFormat="1" x14ac:dyDescent="0.2">
      <c r="P1528" s="95"/>
      <c r="R1528"/>
      <c r="S1528"/>
      <c r="T1528"/>
      <c r="U1528"/>
      <c r="V1528"/>
      <c r="W1528"/>
    </row>
    <row r="1529" spans="16:23" s="1" customFormat="1" x14ac:dyDescent="0.2">
      <c r="P1529" s="95"/>
      <c r="R1529"/>
      <c r="S1529"/>
      <c r="T1529"/>
      <c r="U1529"/>
      <c r="V1529"/>
      <c r="W1529"/>
    </row>
    <row r="1530" spans="16:23" s="1" customFormat="1" x14ac:dyDescent="0.2">
      <c r="P1530" s="95"/>
      <c r="R1530"/>
      <c r="S1530"/>
      <c r="T1530"/>
      <c r="U1530"/>
      <c r="V1530"/>
      <c r="W1530"/>
    </row>
    <row r="1531" spans="16:23" s="1" customFormat="1" x14ac:dyDescent="0.2">
      <c r="P1531" s="95"/>
      <c r="R1531"/>
      <c r="S1531"/>
      <c r="T1531"/>
      <c r="U1531"/>
      <c r="V1531"/>
      <c r="W1531"/>
    </row>
    <row r="1532" spans="16:23" s="1" customFormat="1" x14ac:dyDescent="0.2">
      <c r="P1532" s="95"/>
      <c r="R1532"/>
      <c r="S1532"/>
      <c r="T1532"/>
      <c r="U1532"/>
      <c r="V1532"/>
      <c r="W1532"/>
    </row>
    <row r="1533" spans="16:23" s="1" customFormat="1" x14ac:dyDescent="0.2">
      <c r="P1533" s="95"/>
      <c r="R1533"/>
      <c r="S1533"/>
      <c r="T1533"/>
      <c r="U1533"/>
      <c r="V1533"/>
      <c r="W1533"/>
    </row>
    <row r="1534" spans="16:23" s="1" customFormat="1" x14ac:dyDescent="0.2">
      <c r="P1534" s="95"/>
      <c r="R1534"/>
      <c r="S1534"/>
      <c r="T1534"/>
      <c r="U1534"/>
      <c r="V1534"/>
      <c r="W1534"/>
    </row>
    <row r="1535" spans="16:23" s="1" customFormat="1" x14ac:dyDescent="0.2">
      <c r="P1535" s="95"/>
      <c r="R1535"/>
      <c r="S1535"/>
      <c r="T1535"/>
      <c r="U1535"/>
      <c r="V1535"/>
      <c r="W1535"/>
    </row>
    <row r="1536" spans="16:23" s="1" customFormat="1" x14ac:dyDescent="0.2">
      <c r="P1536" s="95"/>
      <c r="R1536"/>
      <c r="S1536"/>
      <c r="T1536"/>
      <c r="U1536"/>
      <c r="V1536"/>
      <c r="W1536"/>
    </row>
    <row r="1537" spans="16:23" s="1" customFormat="1" x14ac:dyDescent="0.2">
      <c r="P1537" s="95"/>
      <c r="R1537"/>
      <c r="S1537"/>
      <c r="T1537"/>
      <c r="U1537"/>
      <c r="V1537"/>
      <c r="W1537"/>
    </row>
    <row r="1538" spans="16:23" s="1" customFormat="1" x14ac:dyDescent="0.2">
      <c r="P1538" s="95"/>
      <c r="R1538"/>
      <c r="S1538"/>
      <c r="T1538"/>
      <c r="U1538"/>
      <c r="V1538"/>
      <c r="W1538"/>
    </row>
    <row r="1539" spans="16:23" s="1" customFormat="1" x14ac:dyDescent="0.2">
      <c r="P1539" s="95"/>
      <c r="R1539"/>
      <c r="S1539"/>
      <c r="T1539"/>
      <c r="U1539"/>
      <c r="V1539"/>
      <c r="W1539"/>
    </row>
    <row r="1540" spans="16:23" s="1" customFormat="1" x14ac:dyDescent="0.2">
      <c r="P1540" s="95"/>
      <c r="R1540"/>
      <c r="S1540"/>
      <c r="T1540"/>
      <c r="U1540"/>
      <c r="V1540"/>
      <c r="W1540"/>
    </row>
    <row r="1541" spans="16:23" s="1" customFormat="1" x14ac:dyDescent="0.2">
      <c r="P1541" s="95"/>
      <c r="R1541"/>
      <c r="S1541"/>
      <c r="T1541"/>
      <c r="U1541"/>
      <c r="V1541"/>
      <c r="W1541"/>
    </row>
    <row r="1542" spans="16:23" s="1" customFormat="1" x14ac:dyDescent="0.2">
      <c r="P1542" s="95"/>
      <c r="R1542"/>
      <c r="S1542"/>
      <c r="T1542"/>
      <c r="U1542"/>
      <c r="V1542"/>
      <c r="W1542"/>
    </row>
    <row r="1543" spans="16:23" s="1" customFormat="1" x14ac:dyDescent="0.2">
      <c r="P1543" s="95"/>
      <c r="R1543"/>
      <c r="S1543"/>
      <c r="T1543"/>
      <c r="U1543"/>
      <c r="V1543"/>
      <c r="W1543"/>
    </row>
    <row r="1544" spans="16:23" s="1" customFormat="1" x14ac:dyDescent="0.2">
      <c r="P1544" s="95"/>
      <c r="R1544"/>
      <c r="S1544"/>
      <c r="T1544"/>
      <c r="U1544"/>
      <c r="V1544"/>
      <c r="W1544"/>
    </row>
    <row r="1545" spans="16:23" s="1" customFormat="1" x14ac:dyDescent="0.2">
      <c r="P1545" s="95"/>
      <c r="R1545"/>
      <c r="S1545"/>
      <c r="T1545"/>
      <c r="U1545"/>
      <c r="V1545"/>
      <c r="W1545"/>
    </row>
    <row r="1546" spans="16:23" s="1" customFormat="1" x14ac:dyDescent="0.2">
      <c r="P1546" s="95"/>
      <c r="R1546"/>
      <c r="S1546"/>
      <c r="T1546"/>
      <c r="U1546"/>
      <c r="V1546"/>
      <c r="W1546"/>
    </row>
    <row r="1547" spans="16:23" s="1" customFormat="1" x14ac:dyDescent="0.2">
      <c r="P1547" s="95"/>
      <c r="R1547"/>
      <c r="S1547"/>
      <c r="T1547"/>
      <c r="U1547"/>
      <c r="V1547"/>
      <c r="W1547"/>
    </row>
    <row r="1548" spans="16:23" s="1" customFormat="1" x14ac:dyDescent="0.2">
      <c r="P1548" s="95"/>
      <c r="R1548"/>
      <c r="S1548"/>
      <c r="T1548"/>
      <c r="U1548"/>
      <c r="V1548"/>
      <c r="W1548"/>
    </row>
    <row r="1549" spans="16:23" s="1" customFormat="1" x14ac:dyDescent="0.2">
      <c r="P1549" s="95"/>
      <c r="R1549"/>
      <c r="S1549"/>
      <c r="T1549"/>
      <c r="U1549"/>
      <c r="V1549"/>
      <c r="W1549"/>
    </row>
    <row r="1550" spans="16:23" s="1" customFormat="1" x14ac:dyDescent="0.2">
      <c r="P1550" s="95"/>
      <c r="R1550"/>
      <c r="S1550"/>
      <c r="T1550"/>
      <c r="U1550"/>
      <c r="V1550"/>
      <c r="W1550"/>
    </row>
    <row r="1551" spans="16:23" s="1" customFormat="1" x14ac:dyDescent="0.2">
      <c r="P1551" s="95"/>
      <c r="R1551"/>
      <c r="S1551"/>
      <c r="T1551"/>
      <c r="U1551"/>
      <c r="V1551"/>
      <c r="W1551"/>
    </row>
    <row r="1552" spans="16:23" s="1" customFormat="1" x14ac:dyDescent="0.2">
      <c r="P1552" s="95"/>
      <c r="R1552"/>
      <c r="S1552"/>
      <c r="T1552"/>
      <c r="U1552"/>
      <c r="V1552"/>
      <c r="W1552"/>
    </row>
    <row r="1553" spans="16:23" s="1" customFormat="1" x14ac:dyDescent="0.2">
      <c r="P1553" s="95"/>
      <c r="R1553"/>
      <c r="S1553"/>
      <c r="T1553"/>
      <c r="U1553"/>
      <c r="V1553"/>
      <c r="W1553"/>
    </row>
    <row r="1554" spans="16:23" s="1" customFormat="1" x14ac:dyDescent="0.2">
      <c r="P1554" s="95"/>
      <c r="R1554"/>
      <c r="S1554"/>
      <c r="T1554"/>
      <c r="U1554"/>
      <c r="V1554"/>
      <c r="W1554"/>
    </row>
    <row r="1555" spans="16:23" s="1" customFormat="1" x14ac:dyDescent="0.2">
      <c r="P1555" s="95"/>
      <c r="R1555"/>
      <c r="S1555"/>
      <c r="T1555"/>
      <c r="U1555"/>
      <c r="V1555"/>
      <c r="W1555"/>
    </row>
    <row r="1556" spans="16:23" s="1" customFormat="1" x14ac:dyDescent="0.2">
      <c r="P1556" s="95"/>
      <c r="R1556"/>
      <c r="S1556"/>
      <c r="T1556"/>
      <c r="U1556"/>
      <c r="V1556"/>
      <c r="W1556"/>
    </row>
    <row r="1557" spans="16:23" s="1" customFormat="1" x14ac:dyDescent="0.2">
      <c r="P1557" s="95"/>
      <c r="R1557"/>
      <c r="S1557"/>
      <c r="T1557"/>
      <c r="U1557"/>
      <c r="V1557"/>
      <c r="W1557"/>
    </row>
    <row r="1558" spans="16:23" s="1" customFormat="1" x14ac:dyDescent="0.2">
      <c r="P1558" s="95"/>
      <c r="R1558"/>
      <c r="S1558"/>
      <c r="T1558"/>
      <c r="U1558"/>
      <c r="V1558"/>
      <c r="W1558"/>
    </row>
    <row r="1559" spans="16:23" s="1" customFormat="1" x14ac:dyDescent="0.2">
      <c r="P1559" s="95"/>
      <c r="R1559"/>
      <c r="S1559"/>
      <c r="T1559"/>
      <c r="U1559"/>
      <c r="V1559"/>
      <c r="W1559"/>
    </row>
    <row r="1560" spans="16:23" s="1" customFormat="1" x14ac:dyDescent="0.2">
      <c r="P1560" s="95"/>
      <c r="R1560"/>
      <c r="S1560"/>
      <c r="T1560"/>
      <c r="U1560"/>
      <c r="V1560"/>
      <c r="W1560"/>
    </row>
    <row r="1561" spans="16:23" s="1" customFormat="1" x14ac:dyDescent="0.2">
      <c r="P1561" s="95"/>
      <c r="R1561"/>
      <c r="S1561"/>
      <c r="T1561"/>
      <c r="U1561"/>
      <c r="V1561"/>
      <c r="W1561"/>
    </row>
    <row r="1562" spans="16:23" s="1" customFormat="1" x14ac:dyDescent="0.2">
      <c r="P1562" s="95"/>
      <c r="R1562"/>
      <c r="S1562"/>
      <c r="T1562"/>
      <c r="U1562"/>
      <c r="V1562"/>
      <c r="W1562"/>
    </row>
    <row r="1563" spans="16:23" s="1" customFormat="1" x14ac:dyDescent="0.2">
      <c r="P1563" s="95"/>
      <c r="R1563"/>
      <c r="S1563"/>
      <c r="T1563"/>
      <c r="U1563"/>
      <c r="V1563"/>
      <c r="W1563"/>
    </row>
    <row r="1564" spans="16:23" s="1" customFormat="1" x14ac:dyDescent="0.2">
      <c r="P1564" s="95"/>
      <c r="R1564"/>
      <c r="S1564"/>
      <c r="T1564"/>
      <c r="U1564"/>
      <c r="V1564"/>
      <c r="W1564"/>
    </row>
    <row r="1565" spans="16:23" s="1" customFormat="1" x14ac:dyDescent="0.2">
      <c r="P1565" s="95"/>
      <c r="R1565"/>
      <c r="S1565"/>
      <c r="T1565"/>
      <c r="U1565"/>
      <c r="V1565"/>
      <c r="W1565"/>
    </row>
    <row r="1566" spans="16:23" s="1" customFormat="1" x14ac:dyDescent="0.2">
      <c r="P1566" s="95"/>
      <c r="R1566"/>
      <c r="S1566"/>
      <c r="T1566"/>
      <c r="U1566"/>
      <c r="V1566"/>
      <c r="W1566"/>
    </row>
    <row r="1567" spans="16:23" s="1" customFormat="1" x14ac:dyDescent="0.2">
      <c r="P1567" s="95"/>
      <c r="R1567"/>
      <c r="S1567"/>
      <c r="T1567"/>
      <c r="U1567"/>
      <c r="V1567"/>
      <c r="W1567"/>
    </row>
    <row r="1568" spans="16:23" s="1" customFormat="1" x14ac:dyDescent="0.2">
      <c r="P1568" s="95"/>
      <c r="R1568"/>
      <c r="S1568"/>
      <c r="T1568"/>
      <c r="U1568"/>
      <c r="V1568"/>
      <c r="W1568"/>
    </row>
    <row r="1569" spans="16:23" s="1" customFormat="1" x14ac:dyDescent="0.2">
      <c r="P1569" s="95"/>
      <c r="R1569"/>
      <c r="S1569"/>
      <c r="T1569"/>
      <c r="U1569"/>
      <c r="V1569"/>
      <c r="W1569"/>
    </row>
    <row r="1570" spans="16:23" s="1" customFormat="1" x14ac:dyDescent="0.2">
      <c r="P1570" s="95"/>
      <c r="R1570"/>
      <c r="S1570"/>
      <c r="T1570"/>
      <c r="U1570"/>
      <c r="V1570"/>
      <c r="W1570"/>
    </row>
    <row r="1571" spans="16:23" s="1" customFormat="1" x14ac:dyDescent="0.2">
      <c r="P1571" s="95"/>
      <c r="R1571"/>
      <c r="S1571"/>
      <c r="T1571"/>
      <c r="U1571"/>
      <c r="V1571"/>
      <c r="W1571"/>
    </row>
    <row r="1572" spans="16:23" s="1" customFormat="1" x14ac:dyDescent="0.2">
      <c r="P1572" s="95"/>
      <c r="R1572"/>
      <c r="S1572"/>
      <c r="T1572"/>
      <c r="U1572"/>
      <c r="V1572"/>
      <c r="W1572"/>
    </row>
    <row r="1573" spans="16:23" s="1" customFormat="1" x14ac:dyDescent="0.2">
      <c r="P1573" s="95"/>
      <c r="R1573"/>
      <c r="S1573"/>
      <c r="T1573"/>
      <c r="U1573"/>
      <c r="V1573"/>
      <c r="W1573"/>
    </row>
    <row r="1574" spans="16:23" s="1" customFormat="1" x14ac:dyDescent="0.2">
      <c r="P1574" s="95"/>
      <c r="R1574"/>
      <c r="S1574"/>
      <c r="T1574"/>
      <c r="U1574"/>
      <c r="V1574"/>
      <c r="W1574"/>
    </row>
    <row r="1575" spans="16:23" s="1" customFormat="1" x14ac:dyDescent="0.2">
      <c r="P1575" s="95"/>
      <c r="R1575"/>
      <c r="S1575"/>
      <c r="T1575"/>
      <c r="U1575"/>
      <c r="V1575"/>
      <c r="W1575"/>
    </row>
    <row r="1576" spans="16:23" s="1" customFormat="1" x14ac:dyDescent="0.2">
      <c r="P1576" s="95"/>
      <c r="R1576"/>
      <c r="S1576"/>
      <c r="T1576"/>
      <c r="U1576"/>
      <c r="V1576"/>
      <c r="W1576"/>
    </row>
    <row r="1577" spans="16:23" s="1" customFormat="1" x14ac:dyDescent="0.2">
      <c r="P1577" s="95"/>
      <c r="R1577"/>
      <c r="S1577"/>
      <c r="T1577"/>
      <c r="U1577"/>
      <c r="V1577"/>
      <c r="W1577"/>
    </row>
    <row r="1578" spans="16:23" s="1" customFormat="1" x14ac:dyDescent="0.2">
      <c r="P1578" s="95"/>
      <c r="R1578"/>
      <c r="S1578"/>
      <c r="T1578"/>
      <c r="U1578"/>
      <c r="V1578"/>
      <c r="W1578"/>
    </row>
    <row r="1579" spans="16:23" s="1" customFormat="1" x14ac:dyDescent="0.2">
      <c r="P1579" s="95"/>
      <c r="R1579"/>
      <c r="S1579"/>
      <c r="T1579"/>
      <c r="U1579"/>
      <c r="V1579"/>
      <c r="W1579"/>
    </row>
    <row r="1580" spans="16:23" s="1" customFormat="1" x14ac:dyDescent="0.2">
      <c r="P1580" s="95"/>
      <c r="R1580"/>
      <c r="S1580"/>
      <c r="T1580"/>
      <c r="U1580"/>
      <c r="V1580"/>
      <c r="W1580"/>
    </row>
    <row r="1581" spans="16:23" s="1" customFormat="1" x14ac:dyDescent="0.2">
      <c r="P1581" s="95"/>
      <c r="R1581"/>
      <c r="S1581"/>
      <c r="T1581"/>
      <c r="U1581"/>
      <c r="V1581"/>
      <c r="W1581"/>
    </row>
    <row r="1582" spans="16:23" s="1" customFormat="1" x14ac:dyDescent="0.2">
      <c r="P1582" s="95"/>
      <c r="R1582"/>
      <c r="S1582"/>
      <c r="T1582"/>
      <c r="U1582"/>
      <c r="V1582"/>
      <c r="W1582"/>
    </row>
    <row r="1583" spans="16:23" s="1" customFormat="1" x14ac:dyDescent="0.2">
      <c r="P1583" s="95"/>
      <c r="R1583"/>
      <c r="S1583"/>
      <c r="T1583"/>
      <c r="U1583"/>
      <c r="V1583"/>
      <c r="W1583"/>
    </row>
    <row r="1584" spans="16:23" s="1" customFormat="1" x14ac:dyDescent="0.2">
      <c r="P1584" s="95"/>
      <c r="R1584"/>
      <c r="S1584"/>
      <c r="T1584"/>
      <c r="U1584"/>
      <c r="V1584"/>
      <c r="W1584"/>
    </row>
    <row r="1585" spans="16:23" s="1" customFormat="1" x14ac:dyDescent="0.2">
      <c r="P1585" s="95"/>
      <c r="R1585"/>
      <c r="S1585"/>
      <c r="T1585"/>
      <c r="U1585"/>
      <c r="V1585"/>
      <c r="W1585"/>
    </row>
    <row r="1586" spans="16:23" s="1" customFormat="1" x14ac:dyDescent="0.2">
      <c r="P1586" s="95"/>
      <c r="R1586"/>
      <c r="S1586"/>
      <c r="T1586"/>
      <c r="U1586"/>
      <c r="V1586"/>
      <c r="W1586"/>
    </row>
    <row r="1587" spans="16:23" s="1" customFormat="1" x14ac:dyDescent="0.2">
      <c r="P1587" s="95"/>
      <c r="R1587"/>
      <c r="S1587"/>
      <c r="T1587"/>
      <c r="U1587"/>
      <c r="V1587"/>
      <c r="W1587"/>
    </row>
    <row r="1588" spans="16:23" s="1" customFormat="1" x14ac:dyDescent="0.2">
      <c r="P1588" s="95"/>
      <c r="R1588"/>
      <c r="S1588"/>
      <c r="T1588"/>
      <c r="U1588"/>
      <c r="V1588"/>
      <c r="W1588"/>
    </row>
    <row r="1589" spans="16:23" s="1" customFormat="1" x14ac:dyDescent="0.2">
      <c r="P1589" s="95"/>
      <c r="R1589"/>
      <c r="S1589"/>
      <c r="T1589"/>
      <c r="U1589"/>
      <c r="V1589"/>
      <c r="W1589"/>
    </row>
    <row r="1590" spans="16:23" s="1" customFormat="1" x14ac:dyDescent="0.2">
      <c r="P1590" s="95"/>
      <c r="R1590"/>
      <c r="S1590"/>
      <c r="T1590"/>
      <c r="U1590"/>
      <c r="V1590"/>
      <c r="W1590"/>
    </row>
    <row r="1591" spans="16:23" s="1" customFormat="1" x14ac:dyDescent="0.2">
      <c r="P1591" s="95"/>
      <c r="R1591"/>
      <c r="S1591"/>
      <c r="T1591"/>
      <c r="U1591"/>
      <c r="V1591"/>
      <c r="W1591"/>
    </row>
    <row r="1592" spans="16:23" s="1" customFormat="1" x14ac:dyDescent="0.2">
      <c r="P1592" s="95"/>
      <c r="R1592"/>
      <c r="S1592"/>
      <c r="T1592"/>
      <c r="U1592"/>
      <c r="V1592"/>
      <c r="W1592"/>
    </row>
    <row r="1593" spans="16:23" s="1" customFormat="1" x14ac:dyDescent="0.2">
      <c r="P1593" s="95"/>
      <c r="R1593"/>
      <c r="S1593"/>
      <c r="T1593"/>
      <c r="U1593"/>
      <c r="V1593"/>
      <c r="W1593"/>
    </row>
    <row r="1594" spans="16:23" s="1" customFormat="1" x14ac:dyDescent="0.2">
      <c r="P1594" s="95"/>
      <c r="R1594"/>
      <c r="S1594"/>
      <c r="T1594"/>
      <c r="U1594"/>
      <c r="V1594"/>
      <c r="W1594"/>
    </row>
    <row r="1595" spans="16:23" s="1" customFormat="1" x14ac:dyDescent="0.2">
      <c r="P1595" s="95"/>
      <c r="R1595"/>
      <c r="S1595"/>
      <c r="T1595"/>
      <c r="U1595"/>
      <c r="V1595"/>
      <c r="W1595"/>
    </row>
    <row r="1596" spans="16:23" s="1" customFormat="1" x14ac:dyDescent="0.2">
      <c r="P1596" s="95"/>
      <c r="R1596"/>
      <c r="S1596"/>
      <c r="T1596"/>
      <c r="U1596"/>
      <c r="V1596"/>
      <c r="W1596"/>
    </row>
    <row r="1597" spans="16:23" s="1" customFormat="1" x14ac:dyDescent="0.2">
      <c r="P1597" s="95"/>
      <c r="R1597"/>
      <c r="S1597"/>
      <c r="T1597"/>
      <c r="U1597"/>
      <c r="V1597"/>
      <c r="W1597"/>
    </row>
    <row r="1598" spans="16:23" s="1" customFormat="1" x14ac:dyDescent="0.2">
      <c r="P1598" s="95"/>
      <c r="R1598"/>
      <c r="S1598"/>
      <c r="T1598"/>
      <c r="U1598"/>
      <c r="V1598"/>
      <c r="W1598"/>
    </row>
    <row r="1599" spans="16:23" s="1" customFormat="1" x14ac:dyDescent="0.2">
      <c r="P1599" s="95"/>
      <c r="R1599"/>
      <c r="S1599"/>
      <c r="T1599"/>
      <c r="U1599"/>
      <c r="V1599"/>
      <c r="W1599"/>
    </row>
    <row r="1600" spans="16:23" s="1" customFormat="1" x14ac:dyDescent="0.2">
      <c r="P1600" s="95"/>
      <c r="R1600"/>
      <c r="S1600"/>
      <c r="T1600"/>
      <c r="U1600"/>
      <c r="V1600"/>
      <c r="W1600"/>
    </row>
    <row r="1601" spans="16:23" s="1" customFormat="1" x14ac:dyDescent="0.2">
      <c r="P1601" s="95"/>
      <c r="R1601"/>
      <c r="S1601"/>
      <c r="T1601"/>
      <c r="U1601"/>
      <c r="V1601"/>
      <c r="W1601"/>
    </row>
    <row r="1602" spans="16:23" s="1" customFormat="1" x14ac:dyDescent="0.2">
      <c r="P1602" s="95"/>
      <c r="R1602"/>
      <c r="S1602"/>
      <c r="T1602"/>
      <c r="U1602"/>
      <c r="V1602"/>
      <c r="W1602"/>
    </row>
    <row r="1603" spans="16:23" s="1" customFormat="1" x14ac:dyDescent="0.2">
      <c r="P1603" s="95"/>
      <c r="R1603"/>
      <c r="S1603"/>
      <c r="T1603"/>
      <c r="U1603"/>
      <c r="V1603"/>
      <c r="W1603"/>
    </row>
    <row r="1604" spans="16:23" s="1" customFormat="1" x14ac:dyDescent="0.2">
      <c r="P1604" s="95"/>
      <c r="R1604"/>
      <c r="S1604"/>
      <c r="T1604"/>
      <c r="U1604"/>
      <c r="V1604"/>
      <c r="W1604"/>
    </row>
    <row r="1605" spans="16:23" s="1" customFormat="1" x14ac:dyDescent="0.2">
      <c r="P1605" s="95"/>
      <c r="R1605"/>
      <c r="S1605"/>
      <c r="T1605"/>
      <c r="U1605"/>
      <c r="V1605"/>
      <c r="W1605"/>
    </row>
    <row r="1606" spans="16:23" s="1" customFormat="1" x14ac:dyDescent="0.2">
      <c r="P1606" s="95"/>
      <c r="R1606"/>
      <c r="S1606"/>
      <c r="T1606"/>
      <c r="U1606"/>
      <c r="V1606"/>
      <c r="W1606"/>
    </row>
    <row r="1607" spans="16:23" s="1" customFormat="1" x14ac:dyDescent="0.2">
      <c r="P1607" s="95"/>
      <c r="R1607"/>
      <c r="S1607"/>
      <c r="T1607"/>
      <c r="U1607"/>
      <c r="V1607"/>
      <c r="W1607"/>
    </row>
    <row r="1608" spans="16:23" s="1" customFormat="1" x14ac:dyDescent="0.2">
      <c r="P1608" s="95"/>
      <c r="R1608"/>
      <c r="S1608"/>
      <c r="T1608"/>
      <c r="U1608"/>
      <c r="V1608"/>
      <c r="W1608"/>
    </row>
    <row r="1609" spans="16:23" s="1" customFormat="1" x14ac:dyDescent="0.2">
      <c r="P1609" s="95"/>
      <c r="R1609"/>
      <c r="S1609"/>
      <c r="T1609"/>
      <c r="U1609"/>
      <c r="V1609"/>
      <c r="W1609"/>
    </row>
    <row r="1610" spans="16:23" s="1" customFormat="1" x14ac:dyDescent="0.2">
      <c r="P1610" s="95"/>
      <c r="R1610"/>
      <c r="S1610"/>
      <c r="T1610"/>
      <c r="U1610"/>
      <c r="V1610"/>
      <c r="W1610"/>
    </row>
    <row r="1611" spans="16:23" s="1" customFormat="1" x14ac:dyDescent="0.2">
      <c r="P1611" s="95"/>
      <c r="R1611"/>
      <c r="S1611"/>
      <c r="T1611"/>
      <c r="U1611"/>
      <c r="V1611"/>
      <c r="W1611"/>
    </row>
    <row r="1612" spans="16:23" s="1" customFormat="1" x14ac:dyDescent="0.2">
      <c r="P1612" s="95"/>
      <c r="R1612"/>
      <c r="S1612"/>
      <c r="T1612"/>
      <c r="U1612"/>
      <c r="V1612"/>
      <c r="W1612"/>
    </row>
    <row r="1613" spans="16:23" s="1" customFormat="1" x14ac:dyDescent="0.2">
      <c r="P1613" s="95"/>
      <c r="R1613"/>
      <c r="S1613"/>
      <c r="T1613"/>
      <c r="U1613"/>
      <c r="V1613"/>
      <c r="W1613"/>
    </row>
    <row r="1614" spans="16:23" s="1" customFormat="1" x14ac:dyDescent="0.2">
      <c r="P1614" s="95"/>
      <c r="R1614"/>
      <c r="S1614"/>
      <c r="T1614"/>
      <c r="U1614"/>
      <c r="V1614"/>
      <c r="W1614"/>
    </row>
    <row r="1615" spans="16:23" s="1" customFormat="1" x14ac:dyDescent="0.2">
      <c r="P1615" s="95"/>
      <c r="R1615"/>
      <c r="S1615"/>
      <c r="T1615"/>
      <c r="U1615"/>
      <c r="V1615"/>
      <c r="W1615"/>
    </row>
    <row r="1616" spans="16:23" s="1" customFormat="1" x14ac:dyDescent="0.2">
      <c r="P1616" s="95"/>
      <c r="R1616"/>
      <c r="S1616"/>
      <c r="T1616"/>
      <c r="U1616"/>
      <c r="V1616"/>
      <c r="W1616"/>
    </row>
    <row r="1617" spans="16:23" s="1" customFormat="1" x14ac:dyDescent="0.2">
      <c r="P1617" s="95"/>
      <c r="R1617"/>
      <c r="S1617"/>
      <c r="T1617"/>
      <c r="U1617"/>
      <c r="V1617"/>
      <c r="W1617"/>
    </row>
    <row r="1618" spans="16:23" s="1" customFormat="1" x14ac:dyDescent="0.2">
      <c r="P1618" s="95"/>
      <c r="R1618"/>
      <c r="S1618"/>
      <c r="T1618"/>
      <c r="U1618"/>
      <c r="V1618"/>
      <c r="W1618"/>
    </row>
    <row r="1619" spans="16:23" s="1" customFormat="1" x14ac:dyDescent="0.2">
      <c r="P1619" s="95"/>
      <c r="R1619"/>
      <c r="S1619"/>
      <c r="T1619"/>
      <c r="U1619"/>
      <c r="V1619"/>
      <c r="W1619"/>
    </row>
    <row r="1620" spans="16:23" s="1" customFormat="1" x14ac:dyDescent="0.2">
      <c r="P1620" s="95"/>
      <c r="R1620"/>
      <c r="S1620"/>
      <c r="T1620"/>
      <c r="U1620"/>
      <c r="V1620"/>
      <c r="W1620"/>
    </row>
    <row r="1621" spans="16:23" s="1" customFormat="1" x14ac:dyDescent="0.2">
      <c r="P1621" s="95"/>
      <c r="R1621"/>
      <c r="S1621"/>
      <c r="T1621"/>
      <c r="U1621"/>
      <c r="V1621"/>
      <c r="W1621"/>
    </row>
    <row r="1622" spans="16:23" s="1" customFormat="1" x14ac:dyDescent="0.2">
      <c r="P1622" s="95"/>
      <c r="R1622"/>
      <c r="S1622"/>
      <c r="T1622"/>
      <c r="U1622"/>
      <c r="V1622"/>
      <c r="W1622"/>
    </row>
    <row r="1623" spans="16:23" s="1" customFormat="1" x14ac:dyDescent="0.2">
      <c r="P1623" s="95"/>
      <c r="R1623"/>
      <c r="S1623"/>
      <c r="T1623"/>
      <c r="U1623"/>
      <c r="V1623"/>
      <c r="W1623"/>
    </row>
    <row r="1624" spans="16:23" s="1" customFormat="1" x14ac:dyDescent="0.2">
      <c r="P1624" s="95"/>
      <c r="R1624"/>
      <c r="S1624"/>
      <c r="T1624"/>
      <c r="U1624"/>
      <c r="V1624"/>
      <c r="W1624"/>
    </row>
    <row r="1625" spans="16:23" s="1" customFormat="1" x14ac:dyDescent="0.2">
      <c r="P1625" s="95"/>
      <c r="R1625"/>
      <c r="S1625"/>
      <c r="T1625"/>
      <c r="U1625"/>
      <c r="V1625"/>
      <c r="W1625"/>
    </row>
    <row r="1626" spans="16:23" s="1" customFormat="1" x14ac:dyDescent="0.2">
      <c r="P1626" s="95"/>
      <c r="R1626"/>
      <c r="S1626"/>
      <c r="T1626"/>
      <c r="U1626"/>
      <c r="V1626"/>
      <c r="W1626"/>
    </row>
    <row r="1627" spans="16:23" s="1" customFormat="1" x14ac:dyDescent="0.2">
      <c r="P1627" s="95"/>
      <c r="R1627"/>
      <c r="S1627"/>
      <c r="T1627"/>
      <c r="U1627"/>
      <c r="V1627"/>
      <c r="W1627"/>
    </row>
    <row r="1628" spans="16:23" s="1" customFormat="1" x14ac:dyDescent="0.2">
      <c r="P1628" s="95"/>
      <c r="R1628"/>
      <c r="S1628"/>
      <c r="T1628"/>
      <c r="U1628"/>
      <c r="V1628"/>
      <c r="W1628"/>
    </row>
    <row r="1629" spans="16:23" s="1" customFormat="1" x14ac:dyDescent="0.2">
      <c r="P1629" s="95"/>
      <c r="R1629"/>
      <c r="S1629"/>
      <c r="T1629"/>
      <c r="U1629"/>
      <c r="V1629"/>
      <c r="W1629"/>
    </row>
    <row r="1630" spans="16:23" s="1" customFormat="1" x14ac:dyDescent="0.2">
      <c r="P1630" s="95"/>
      <c r="R1630"/>
      <c r="S1630"/>
      <c r="T1630"/>
      <c r="U1630"/>
      <c r="V1630"/>
      <c r="W1630"/>
    </row>
    <row r="1631" spans="16:23" s="1" customFormat="1" x14ac:dyDescent="0.2">
      <c r="P1631" s="95"/>
      <c r="R1631"/>
      <c r="S1631"/>
      <c r="T1631"/>
      <c r="U1631"/>
      <c r="V1631"/>
      <c r="W1631"/>
    </row>
    <row r="1632" spans="16:23" s="1" customFormat="1" x14ac:dyDescent="0.2">
      <c r="P1632" s="95"/>
      <c r="R1632"/>
      <c r="S1632"/>
      <c r="T1632"/>
      <c r="U1632"/>
      <c r="V1632"/>
      <c r="W1632"/>
    </row>
    <row r="1633" spans="16:23" s="1" customFormat="1" x14ac:dyDescent="0.2">
      <c r="P1633" s="95"/>
      <c r="R1633"/>
      <c r="S1633"/>
      <c r="T1633"/>
      <c r="U1633"/>
      <c r="V1633"/>
      <c r="W1633"/>
    </row>
    <row r="1634" spans="16:23" s="1" customFormat="1" x14ac:dyDescent="0.2">
      <c r="P1634" s="95"/>
      <c r="R1634"/>
      <c r="S1634"/>
      <c r="T1634"/>
      <c r="U1634"/>
      <c r="V1634"/>
      <c r="W1634"/>
    </row>
    <row r="1635" spans="16:23" s="1" customFormat="1" x14ac:dyDescent="0.2">
      <c r="P1635" s="95"/>
      <c r="R1635"/>
      <c r="S1635"/>
      <c r="T1635"/>
      <c r="U1635"/>
      <c r="V1635"/>
      <c r="W1635"/>
    </row>
    <row r="1636" spans="16:23" s="1" customFormat="1" x14ac:dyDescent="0.2">
      <c r="P1636" s="95"/>
      <c r="R1636"/>
      <c r="S1636"/>
      <c r="T1636"/>
      <c r="U1636"/>
      <c r="V1636"/>
      <c r="W1636"/>
    </row>
    <row r="1637" spans="16:23" s="1" customFormat="1" x14ac:dyDescent="0.2">
      <c r="P1637" s="95"/>
      <c r="R1637"/>
      <c r="S1637"/>
      <c r="T1637"/>
      <c r="U1637"/>
      <c r="V1637"/>
      <c r="W1637"/>
    </row>
    <row r="1638" spans="16:23" s="1" customFormat="1" x14ac:dyDescent="0.2">
      <c r="P1638" s="95"/>
      <c r="R1638"/>
      <c r="S1638"/>
      <c r="T1638"/>
      <c r="U1638"/>
      <c r="V1638"/>
      <c r="W1638"/>
    </row>
    <row r="1639" spans="16:23" s="1" customFormat="1" x14ac:dyDescent="0.2">
      <c r="P1639" s="95"/>
      <c r="R1639"/>
      <c r="S1639"/>
      <c r="T1639"/>
      <c r="U1639"/>
      <c r="V1639"/>
      <c r="W1639"/>
    </row>
    <row r="1640" spans="16:23" s="1" customFormat="1" x14ac:dyDescent="0.2">
      <c r="P1640" s="95"/>
      <c r="R1640"/>
      <c r="S1640"/>
      <c r="T1640"/>
      <c r="U1640"/>
      <c r="V1640"/>
      <c r="W1640"/>
    </row>
    <row r="1641" spans="16:23" s="1" customFormat="1" x14ac:dyDescent="0.2">
      <c r="P1641" s="95"/>
      <c r="R1641"/>
      <c r="S1641"/>
      <c r="T1641"/>
      <c r="U1641"/>
      <c r="V1641"/>
      <c r="W1641"/>
    </row>
    <row r="1642" spans="16:23" s="1" customFormat="1" x14ac:dyDescent="0.2">
      <c r="P1642" s="95"/>
      <c r="R1642"/>
      <c r="S1642"/>
      <c r="T1642"/>
      <c r="U1642"/>
      <c r="V1642"/>
      <c r="W1642"/>
    </row>
    <row r="1643" spans="16:23" s="1" customFormat="1" x14ac:dyDescent="0.2">
      <c r="P1643" s="95"/>
      <c r="R1643"/>
      <c r="S1643"/>
      <c r="T1643"/>
      <c r="U1643"/>
      <c r="V1643"/>
      <c r="W1643"/>
    </row>
    <row r="1644" spans="16:23" s="1" customFormat="1" x14ac:dyDescent="0.2">
      <c r="P1644" s="95"/>
      <c r="R1644"/>
      <c r="S1644"/>
      <c r="T1644"/>
      <c r="U1644"/>
      <c r="V1644"/>
      <c r="W1644"/>
    </row>
    <row r="1645" spans="16:23" s="1" customFormat="1" x14ac:dyDescent="0.2">
      <c r="P1645" s="95"/>
      <c r="R1645"/>
      <c r="S1645"/>
      <c r="T1645"/>
      <c r="U1645"/>
      <c r="V1645"/>
      <c r="W1645"/>
    </row>
    <row r="1646" spans="16:23" s="1" customFormat="1" x14ac:dyDescent="0.2">
      <c r="P1646" s="95"/>
      <c r="R1646"/>
      <c r="S1646"/>
      <c r="T1646"/>
      <c r="U1646"/>
      <c r="V1646"/>
      <c r="W1646"/>
    </row>
    <row r="1647" spans="16:23" s="1" customFormat="1" x14ac:dyDescent="0.2">
      <c r="P1647" s="95"/>
      <c r="R1647"/>
      <c r="S1647"/>
      <c r="T1647"/>
      <c r="U1647"/>
      <c r="V1647"/>
      <c r="W1647"/>
    </row>
    <row r="1648" spans="16:23" s="1" customFormat="1" x14ac:dyDescent="0.2">
      <c r="P1648" s="95"/>
      <c r="R1648"/>
      <c r="S1648"/>
      <c r="T1648"/>
      <c r="U1648"/>
      <c r="V1648"/>
      <c r="W1648"/>
    </row>
    <row r="1649" spans="16:23" s="1" customFormat="1" x14ac:dyDescent="0.2">
      <c r="P1649" s="95"/>
      <c r="R1649"/>
      <c r="S1649"/>
      <c r="T1649"/>
      <c r="U1649"/>
      <c r="V1649"/>
      <c r="W1649"/>
    </row>
    <row r="1650" spans="16:23" s="1" customFormat="1" x14ac:dyDescent="0.2">
      <c r="P1650" s="95"/>
      <c r="R1650"/>
      <c r="S1650"/>
      <c r="T1650"/>
      <c r="U1650"/>
      <c r="V1650"/>
      <c r="W1650"/>
    </row>
    <row r="1651" spans="16:23" s="1" customFormat="1" x14ac:dyDescent="0.2">
      <c r="P1651" s="95"/>
      <c r="R1651"/>
      <c r="S1651"/>
      <c r="T1651"/>
      <c r="U1651"/>
      <c r="V1651"/>
      <c r="W1651"/>
    </row>
    <row r="1652" spans="16:23" s="1" customFormat="1" x14ac:dyDescent="0.2">
      <c r="P1652" s="95"/>
      <c r="R1652"/>
      <c r="S1652"/>
      <c r="T1652"/>
      <c r="U1652"/>
      <c r="V1652"/>
      <c r="W1652"/>
    </row>
    <row r="1653" spans="16:23" s="1" customFormat="1" x14ac:dyDescent="0.2">
      <c r="P1653" s="95"/>
      <c r="R1653"/>
      <c r="S1653"/>
      <c r="T1653"/>
      <c r="U1653"/>
      <c r="V1653"/>
      <c r="W1653"/>
    </row>
    <row r="1654" spans="16:23" s="1" customFormat="1" x14ac:dyDescent="0.2">
      <c r="P1654" s="95"/>
      <c r="R1654"/>
      <c r="S1654"/>
      <c r="T1654"/>
      <c r="U1654"/>
      <c r="V1654"/>
      <c r="W1654"/>
    </row>
    <row r="1655" spans="16:23" s="1" customFormat="1" x14ac:dyDescent="0.2">
      <c r="P1655" s="95"/>
      <c r="R1655"/>
      <c r="S1655"/>
      <c r="T1655"/>
      <c r="U1655"/>
      <c r="V1655"/>
      <c r="W1655"/>
    </row>
    <row r="1656" spans="16:23" s="1" customFormat="1" x14ac:dyDescent="0.2">
      <c r="P1656" s="95"/>
      <c r="R1656"/>
      <c r="S1656"/>
      <c r="T1656"/>
      <c r="U1656"/>
      <c r="V1656"/>
      <c r="W1656"/>
    </row>
    <row r="1657" spans="16:23" s="1" customFormat="1" x14ac:dyDescent="0.2">
      <c r="P1657" s="95"/>
      <c r="R1657"/>
      <c r="S1657"/>
      <c r="T1657"/>
      <c r="U1657"/>
      <c r="V1657"/>
      <c r="W1657"/>
    </row>
    <row r="1658" spans="16:23" s="1" customFormat="1" x14ac:dyDescent="0.2">
      <c r="P1658" s="95"/>
      <c r="R1658"/>
      <c r="S1658"/>
      <c r="T1658"/>
      <c r="U1658"/>
      <c r="V1658"/>
      <c r="W1658"/>
    </row>
    <row r="1659" spans="16:23" s="1" customFormat="1" x14ac:dyDescent="0.2">
      <c r="P1659" s="95"/>
      <c r="R1659"/>
      <c r="S1659"/>
      <c r="T1659"/>
      <c r="U1659"/>
      <c r="V1659"/>
      <c r="W1659"/>
    </row>
    <row r="1660" spans="16:23" s="1" customFormat="1" x14ac:dyDescent="0.2">
      <c r="P1660" s="95"/>
      <c r="R1660"/>
      <c r="S1660"/>
      <c r="T1660"/>
      <c r="U1660"/>
      <c r="V1660"/>
      <c r="W1660"/>
    </row>
    <row r="1661" spans="16:23" s="1" customFormat="1" x14ac:dyDescent="0.2">
      <c r="P1661" s="95"/>
      <c r="R1661"/>
      <c r="S1661"/>
      <c r="T1661"/>
      <c r="U1661"/>
      <c r="V1661"/>
      <c r="W1661"/>
    </row>
    <row r="1662" spans="16:23" s="1" customFormat="1" x14ac:dyDescent="0.2">
      <c r="P1662" s="95"/>
      <c r="R1662"/>
      <c r="S1662"/>
      <c r="T1662"/>
      <c r="U1662"/>
      <c r="V1662"/>
      <c r="W1662"/>
    </row>
    <row r="1663" spans="16:23" s="1" customFormat="1" x14ac:dyDescent="0.2">
      <c r="P1663" s="95"/>
      <c r="R1663"/>
      <c r="S1663"/>
      <c r="T1663"/>
      <c r="U1663"/>
      <c r="V1663"/>
      <c r="W1663"/>
    </row>
    <row r="1664" spans="16:23" s="1" customFormat="1" x14ac:dyDescent="0.2">
      <c r="P1664" s="95"/>
      <c r="R1664"/>
      <c r="S1664"/>
      <c r="T1664"/>
      <c r="U1664"/>
      <c r="V1664"/>
      <c r="W1664"/>
    </row>
    <row r="1665" spans="16:23" s="1" customFormat="1" x14ac:dyDescent="0.2">
      <c r="P1665" s="95"/>
      <c r="R1665"/>
      <c r="S1665"/>
      <c r="T1665"/>
      <c r="U1665"/>
      <c r="V1665"/>
      <c r="W1665"/>
    </row>
    <row r="1666" spans="16:23" s="1" customFormat="1" x14ac:dyDescent="0.2">
      <c r="P1666" s="95"/>
      <c r="R1666"/>
      <c r="S1666"/>
      <c r="T1666"/>
      <c r="U1666"/>
      <c r="V1666"/>
      <c r="W1666"/>
    </row>
    <row r="1667" spans="16:23" s="1" customFormat="1" x14ac:dyDescent="0.2">
      <c r="P1667" s="95"/>
      <c r="R1667"/>
      <c r="S1667"/>
      <c r="T1667"/>
      <c r="U1667"/>
      <c r="V1667"/>
      <c r="W1667"/>
    </row>
    <row r="1668" spans="16:23" s="1" customFormat="1" x14ac:dyDescent="0.2">
      <c r="P1668" s="95"/>
      <c r="R1668"/>
      <c r="S1668"/>
      <c r="T1668"/>
      <c r="U1668"/>
      <c r="V1668"/>
      <c r="W1668"/>
    </row>
    <row r="1669" spans="16:23" s="1" customFormat="1" x14ac:dyDescent="0.2">
      <c r="P1669" s="95"/>
      <c r="R1669"/>
      <c r="S1669"/>
      <c r="T1669"/>
      <c r="U1669"/>
      <c r="V1669"/>
      <c r="W1669"/>
    </row>
    <row r="1670" spans="16:23" s="1" customFormat="1" x14ac:dyDescent="0.2">
      <c r="P1670" s="95"/>
      <c r="R1670"/>
      <c r="S1670"/>
      <c r="T1670"/>
      <c r="U1670"/>
      <c r="V1670"/>
      <c r="W1670"/>
    </row>
    <row r="1671" spans="16:23" s="1" customFormat="1" x14ac:dyDescent="0.2">
      <c r="P1671" s="95"/>
      <c r="R1671"/>
      <c r="S1671"/>
      <c r="T1671"/>
      <c r="U1671"/>
      <c r="V1671"/>
      <c r="W1671"/>
    </row>
    <row r="1672" spans="16:23" s="1" customFormat="1" x14ac:dyDescent="0.2">
      <c r="P1672" s="95"/>
      <c r="R1672"/>
      <c r="S1672"/>
      <c r="T1672"/>
      <c r="U1672"/>
      <c r="V1672"/>
      <c r="W1672"/>
    </row>
    <row r="1673" spans="16:23" s="1" customFormat="1" x14ac:dyDescent="0.2">
      <c r="P1673" s="95"/>
      <c r="R1673"/>
      <c r="S1673"/>
      <c r="T1673"/>
      <c r="U1673"/>
      <c r="V1673"/>
      <c r="W1673"/>
    </row>
    <row r="1674" spans="16:23" s="1" customFormat="1" x14ac:dyDescent="0.2">
      <c r="P1674" s="95"/>
      <c r="R1674"/>
      <c r="S1674"/>
      <c r="T1674"/>
      <c r="U1674"/>
      <c r="V1674"/>
      <c r="W1674"/>
    </row>
    <row r="1675" spans="16:23" s="1" customFormat="1" x14ac:dyDescent="0.2">
      <c r="P1675" s="95"/>
      <c r="R1675"/>
      <c r="S1675"/>
      <c r="T1675"/>
      <c r="U1675"/>
      <c r="V1675"/>
      <c r="W1675"/>
    </row>
    <row r="1676" spans="16:23" s="1" customFormat="1" x14ac:dyDescent="0.2">
      <c r="P1676" s="95"/>
      <c r="R1676"/>
      <c r="S1676"/>
      <c r="T1676"/>
      <c r="U1676"/>
      <c r="V1676"/>
      <c r="W1676"/>
    </row>
    <row r="1677" spans="16:23" s="1" customFormat="1" x14ac:dyDescent="0.2">
      <c r="P1677" s="95"/>
      <c r="R1677"/>
      <c r="S1677"/>
      <c r="T1677"/>
      <c r="U1677"/>
      <c r="V1677"/>
      <c r="W1677"/>
    </row>
    <row r="1678" spans="16:23" s="1" customFormat="1" x14ac:dyDescent="0.2">
      <c r="P1678" s="95"/>
      <c r="R1678"/>
      <c r="S1678"/>
      <c r="T1678"/>
      <c r="U1678"/>
      <c r="V1678"/>
      <c r="W1678"/>
    </row>
    <row r="1679" spans="16:23" s="1" customFormat="1" x14ac:dyDescent="0.2">
      <c r="P1679" s="95"/>
      <c r="R1679"/>
      <c r="S1679"/>
      <c r="T1679"/>
      <c r="U1679"/>
      <c r="V1679"/>
      <c r="W1679"/>
    </row>
    <row r="1680" spans="16:23" s="1" customFormat="1" x14ac:dyDescent="0.2">
      <c r="P1680" s="95"/>
      <c r="R1680"/>
      <c r="S1680"/>
      <c r="T1680"/>
      <c r="U1680"/>
      <c r="V1680"/>
      <c r="W1680"/>
    </row>
    <row r="1681" spans="16:23" s="1" customFormat="1" x14ac:dyDescent="0.2">
      <c r="P1681" s="95"/>
      <c r="R1681"/>
      <c r="S1681"/>
      <c r="T1681"/>
      <c r="U1681"/>
      <c r="V1681"/>
      <c r="W1681"/>
    </row>
    <row r="1682" spans="16:23" s="1" customFormat="1" x14ac:dyDescent="0.2">
      <c r="P1682" s="95"/>
      <c r="R1682"/>
      <c r="S1682"/>
      <c r="T1682"/>
      <c r="U1682"/>
      <c r="V1682"/>
      <c r="W1682"/>
    </row>
    <row r="1683" spans="16:23" s="1" customFormat="1" x14ac:dyDescent="0.2">
      <c r="P1683" s="95"/>
      <c r="R1683"/>
      <c r="S1683"/>
      <c r="T1683"/>
      <c r="U1683"/>
      <c r="V1683"/>
      <c r="W1683"/>
    </row>
    <row r="1684" spans="16:23" s="1" customFormat="1" x14ac:dyDescent="0.2">
      <c r="P1684" s="95"/>
      <c r="R1684"/>
      <c r="S1684"/>
      <c r="T1684"/>
      <c r="U1684"/>
      <c r="V1684"/>
      <c r="W1684"/>
    </row>
    <row r="1685" spans="16:23" s="1" customFormat="1" x14ac:dyDescent="0.2">
      <c r="P1685" s="95"/>
      <c r="R1685"/>
      <c r="S1685"/>
      <c r="T1685"/>
      <c r="U1685"/>
      <c r="V1685"/>
      <c r="W1685"/>
    </row>
    <row r="1686" spans="16:23" s="1" customFormat="1" x14ac:dyDescent="0.2">
      <c r="P1686" s="95"/>
      <c r="R1686"/>
      <c r="S1686"/>
      <c r="T1686"/>
      <c r="U1686"/>
      <c r="V1686"/>
      <c r="W1686"/>
    </row>
    <row r="1687" spans="16:23" s="1" customFormat="1" x14ac:dyDescent="0.2">
      <c r="P1687" s="95"/>
      <c r="R1687"/>
      <c r="S1687"/>
      <c r="T1687"/>
      <c r="U1687"/>
      <c r="V1687"/>
      <c r="W1687"/>
    </row>
    <row r="1688" spans="16:23" s="1" customFormat="1" x14ac:dyDescent="0.2">
      <c r="P1688" s="95"/>
      <c r="R1688"/>
      <c r="S1688"/>
      <c r="T1688"/>
      <c r="U1688"/>
      <c r="V1688"/>
      <c r="W1688"/>
    </row>
    <row r="1689" spans="16:23" s="1" customFormat="1" x14ac:dyDescent="0.2">
      <c r="P1689" s="95"/>
      <c r="R1689"/>
      <c r="S1689"/>
      <c r="T1689"/>
      <c r="U1689"/>
      <c r="V1689"/>
      <c r="W1689"/>
    </row>
    <row r="1690" spans="16:23" s="1" customFormat="1" x14ac:dyDescent="0.2">
      <c r="P1690" s="95"/>
      <c r="R1690"/>
      <c r="S1690"/>
      <c r="T1690"/>
      <c r="U1690"/>
      <c r="V1690"/>
      <c r="W1690"/>
    </row>
    <row r="1691" spans="16:23" s="1" customFormat="1" x14ac:dyDescent="0.2">
      <c r="P1691" s="95"/>
      <c r="R1691"/>
      <c r="S1691"/>
      <c r="T1691"/>
      <c r="U1691"/>
      <c r="V1691"/>
      <c r="W1691"/>
    </row>
    <row r="1692" spans="16:23" s="1" customFormat="1" x14ac:dyDescent="0.2">
      <c r="P1692" s="95"/>
      <c r="R1692"/>
      <c r="S1692"/>
      <c r="T1692"/>
      <c r="U1692"/>
      <c r="V1692"/>
      <c r="W1692"/>
    </row>
    <row r="1693" spans="16:23" s="1" customFormat="1" x14ac:dyDescent="0.2">
      <c r="P1693" s="95"/>
      <c r="R1693"/>
      <c r="S1693"/>
      <c r="T1693"/>
      <c r="U1693"/>
      <c r="V1693"/>
      <c r="W1693"/>
    </row>
    <row r="1694" spans="16:23" s="1" customFormat="1" x14ac:dyDescent="0.2">
      <c r="P1694" s="95"/>
      <c r="R1694"/>
      <c r="S1694"/>
      <c r="T1694"/>
      <c r="U1694"/>
      <c r="V1694"/>
      <c r="W1694"/>
    </row>
    <row r="1695" spans="16:23" s="1" customFormat="1" x14ac:dyDescent="0.2">
      <c r="P1695" s="95"/>
      <c r="R1695"/>
      <c r="S1695"/>
      <c r="T1695"/>
      <c r="U1695"/>
      <c r="V1695"/>
      <c r="W1695"/>
    </row>
    <row r="1696" spans="16:23" s="1" customFormat="1" x14ac:dyDescent="0.2">
      <c r="P1696" s="95"/>
      <c r="R1696"/>
      <c r="S1696"/>
      <c r="T1696"/>
      <c r="U1696"/>
      <c r="V1696"/>
      <c r="W1696"/>
    </row>
    <row r="1697" spans="16:23" s="1" customFormat="1" x14ac:dyDescent="0.2">
      <c r="P1697" s="95"/>
      <c r="R1697"/>
      <c r="S1697"/>
      <c r="T1697"/>
      <c r="U1697"/>
      <c r="V1697"/>
      <c r="W1697"/>
    </row>
    <row r="1698" spans="16:23" s="1" customFormat="1" x14ac:dyDescent="0.2">
      <c r="P1698" s="95"/>
      <c r="R1698"/>
      <c r="S1698"/>
      <c r="T1698"/>
      <c r="U1698"/>
      <c r="V1698"/>
      <c r="W1698"/>
    </row>
    <row r="1699" spans="16:23" s="1" customFormat="1" x14ac:dyDescent="0.2">
      <c r="P1699" s="95"/>
      <c r="R1699"/>
      <c r="S1699"/>
      <c r="T1699"/>
      <c r="U1699"/>
      <c r="V1699"/>
      <c r="W1699"/>
    </row>
    <row r="1700" spans="16:23" s="1" customFormat="1" x14ac:dyDescent="0.2">
      <c r="P1700" s="95"/>
      <c r="R1700"/>
      <c r="S1700"/>
      <c r="T1700"/>
      <c r="U1700"/>
      <c r="V1700"/>
      <c r="W1700"/>
    </row>
    <row r="1701" spans="16:23" s="1" customFormat="1" x14ac:dyDescent="0.2">
      <c r="P1701" s="95"/>
      <c r="R1701"/>
      <c r="S1701"/>
      <c r="T1701"/>
      <c r="U1701"/>
      <c r="V1701"/>
      <c r="W1701"/>
    </row>
    <row r="1702" spans="16:23" s="1" customFormat="1" x14ac:dyDescent="0.2">
      <c r="P1702" s="95"/>
      <c r="R1702"/>
      <c r="S1702"/>
      <c r="T1702"/>
      <c r="U1702"/>
      <c r="V1702"/>
      <c r="W1702"/>
    </row>
    <row r="1703" spans="16:23" s="1" customFormat="1" x14ac:dyDescent="0.2">
      <c r="P1703" s="95"/>
      <c r="R1703"/>
      <c r="S1703"/>
      <c r="T1703"/>
      <c r="U1703"/>
      <c r="V1703"/>
      <c r="W1703"/>
    </row>
    <row r="1704" spans="16:23" s="1" customFormat="1" x14ac:dyDescent="0.2">
      <c r="P1704" s="95"/>
      <c r="R1704"/>
      <c r="S1704"/>
      <c r="T1704"/>
      <c r="U1704"/>
      <c r="V1704"/>
      <c r="W1704"/>
    </row>
    <row r="1705" spans="16:23" s="1" customFormat="1" x14ac:dyDescent="0.2">
      <c r="P1705" s="95"/>
      <c r="R1705"/>
      <c r="S1705"/>
      <c r="T1705"/>
      <c r="U1705"/>
      <c r="V1705"/>
      <c r="W1705"/>
    </row>
    <row r="1706" spans="16:23" s="1" customFormat="1" x14ac:dyDescent="0.2">
      <c r="P1706" s="95"/>
      <c r="R1706"/>
      <c r="S1706"/>
      <c r="T1706"/>
      <c r="U1706"/>
      <c r="V1706"/>
      <c r="W1706"/>
    </row>
    <row r="1707" spans="16:23" s="1" customFormat="1" x14ac:dyDescent="0.2">
      <c r="P1707" s="95"/>
      <c r="R1707"/>
      <c r="S1707"/>
      <c r="T1707"/>
      <c r="U1707"/>
      <c r="V1707"/>
      <c r="W1707"/>
    </row>
    <row r="1708" spans="16:23" s="1" customFormat="1" x14ac:dyDescent="0.2">
      <c r="P1708" s="95"/>
      <c r="R1708"/>
      <c r="S1708"/>
      <c r="T1708"/>
      <c r="U1708"/>
      <c r="V1708"/>
      <c r="W1708"/>
    </row>
    <row r="1709" spans="16:23" s="1" customFormat="1" x14ac:dyDescent="0.2">
      <c r="P1709" s="95"/>
      <c r="R1709"/>
      <c r="S1709"/>
      <c r="T1709"/>
      <c r="U1709"/>
      <c r="V1709"/>
      <c r="W1709"/>
    </row>
    <row r="1710" spans="16:23" s="1" customFormat="1" x14ac:dyDescent="0.2">
      <c r="P1710" s="95"/>
      <c r="R1710"/>
      <c r="S1710"/>
      <c r="T1710"/>
      <c r="U1710"/>
      <c r="V1710"/>
      <c r="W1710"/>
    </row>
    <row r="1711" spans="16:23" s="1" customFormat="1" x14ac:dyDescent="0.2">
      <c r="P1711" s="95"/>
      <c r="R1711"/>
      <c r="S1711"/>
      <c r="T1711"/>
      <c r="U1711"/>
      <c r="V1711"/>
      <c r="W1711"/>
    </row>
    <row r="1712" spans="16:23" s="1" customFormat="1" x14ac:dyDescent="0.2">
      <c r="P1712" s="95"/>
      <c r="R1712"/>
      <c r="S1712"/>
      <c r="T1712"/>
      <c r="U1712"/>
      <c r="V1712"/>
      <c r="W1712"/>
    </row>
    <row r="1713" spans="16:23" s="1" customFormat="1" x14ac:dyDescent="0.2">
      <c r="P1713" s="95"/>
      <c r="R1713"/>
      <c r="S1713"/>
      <c r="T1713"/>
      <c r="U1713"/>
      <c r="V1713"/>
      <c r="W1713"/>
    </row>
    <row r="1714" spans="16:23" s="1" customFormat="1" x14ac:dyDescent="0.2">
      <c r="P1714" s="95"/>
      <c r="R1714"/>
      <c r="S1714"/>
      <c r="T1714"/>
      <c r="U1714"/>
      <c r="V1714"/>
      <c r="W1714"/>
    </row>
    <row r="1715" spans="16:23" s="1" customFormat="1" x14ac:dyDescent="0.2">
      <c r="P1715" s="95"/>
      <c r="R1715"/>
      <c r="S1715"/>
      <c r="T1715"/>
      <c r="U1715"/>
      <c r="V1715"/>
      <c r="W1715"/>
    </row>
    <row r="1716" spans="16:23" s="1" customFormat="1" x14ac:dyDescent="0.2">
      <c r="P1716" s="95"/>
      <c r="R1716"/>
      <c r="S1716"/>
      <c r="T1716"/>
      <c r="U1716"/>
      <c r="V1716"/>
      <c r="W1716"/>
    </row>
    <row r="1717" spans="16:23" s="1" customFormat="1" x14ac:dyDescent="0.2">
      <c r="P1717" s="95"/>
      <c r="R1717"/>
      <c r="S1717"/>
      <c r="T1717"/>
      <c r="U1717"/>
      <c r="V1717"/>
      <c r="W1717"/>
    </row>
    <row r="1718" spans="16:23" s="1" customFormat="1" x14ac:dyDescent="0.2">
      <c r="P1718" s="95"/>
      <c r="R1718"/>
      <c r="S1718"/>
      <c r="T1718"/>
      <c r="U1718"/>
      <c r="V1718"/>
      <c r="W1718"/>
    </row>
    <row r="1719" spans="16:23" s="1" customFormat="1" x14ac:dyDescent="0.2">
      <c r="P1719" s="95"/>
      <c r="R1719"/>
      <c r="S1719"/>
      <c r="T1719"/>
      <c r="U1719"/>
      <c r="V1719"/>
      <c r="W1719"/>
    </row>
    <row r="1720" spans="16:23" s="1" customFormat="1" x14ac:dyDescent="0.2">
      <c r="P1720" s="95"/>
      <c r="R1720"/>
      <c r="S1720"/>
      <c r="T1720"/>
      <c r="U1720"/>
      <c r="V1720"/>
      <c r="W1720"/>
    </row>
    <row r="1721" spans="16:23" s="1" customFormat="1" x14ac:dyDescent="0.2">
      <c r="P1721" s="95"/>
      <c r="R1721"/>
      <c r="S1721"/>
      <c r="T1721"/>
      <c r="U1721"/>
      <c r="V1721"/>
      <c r="W1721"/>
    </row>
    <row r="1722" spans="16:23" s="1" customFormat="1" x14ac:dyDescent="0.2">
      <c r="P1722" s="95"/>
      <c r="R1722"/>
      <c r="S1722"/>
      <c r="T1722"/>
      <c r="U1722"/>
      <c r="V1722"/>
      <c r="W1722"/>
    </row>
    <row r="1723" spans="16:23" s="1" customFormat="1" x14ac:dyDescent="0.2">
      <c r="P1723" s="95"/>
      <c r="R1723"/>
      <c r="S1723"/>
      <c r="T1723"/>
      <c r="U1723"/>
      <c r="V1723"/>
      <c r="W1723"/>
    </row>
    <row r="1724" spans="16:23" s="1" customFormat="1" x14ac:dyDescent="0.2">
      <c r="P1724" s="95"/>
      <c r="R1724"/>
      <c r="S1724"/>
      <c r="T1724"/>
      <c r="U1724"/>
      <c r="V1724"/>
      <c r="W1724"/>
    </row>
    <row r="1725" spans="16:23" s="1" customFormat="1" x14ac:dyDescent="0.2">
      <c r="P1725" s="95"/>
      <c r="R1725"/>
      <c r="S1725"/>
      <c r="T1725"/>
      <c r="U1725"/>
      <c r="V1725"/>
      <c r="W1725"/>
    </row>
    <row r="1726" spans="16:23" s="1" customFormat="1" x14ac:dyDescent="0.2">
      <c r="P1726" s="95"/>
      <c r="R1726"/>
      <c r="S1726"/>
      <c r="T1726"/>
      <c r="U1726"/>
      <c r="V1726"/>
      <c r="W1726"/>
    </row>
    <row r="1727" spans="16:23" s="1" customFormat="1" x14ac:dyDescent="0.2">
      <c r="P1727" s="95"/>
      <c r="R1727"/>
      <c r="S1727"/>
      <c r="T1727"/>
      <c r="U1727"/>
      <c r="V1727"/>
      <c r="W1727"/>
    </row>
    <row r="1728" spans="16:23" s="1" customFormat="1" x14ac:dyDescent="0.2">
      <c r="P1728" s="95"/>
      <c r="R1728"/>
      <c r="S1728"/>
      <c r="T1728"/>
      <c r="U1728"/>
      <c r="V1728"/>
      <c r="W1728"/>
    </row>
    <row r="1729" spans="16:23" s="1" customFormat="1" x14ac:dyDescent="0.2">
      <c r="P1729" s="95"/>
      <c r="R1729"/>
      <c r="S1729"/>
      <c r="T1729"/>
      <c r="U1729"/>
      <c r="V1729"/>
      <c r="W1729"/>
    </row>
    <row r="1730" spans="16:23" s="1" customFormat="1" x14ac:dyDescent="0.2">
      <c r="P1730" s="95"/>
      <c r="R1730"/>
      <c r="S1730"/>
      <c r="T1730"/>
      <c r="U1730"/>
      <c r="V1730"/>
      <c r="W1730"/>
    </row>
    <row r="1731" spans="16:23" s="1" customFormat="1" x14ac:dyDescent="0.2">
      <c r="P1731" s="95"/>
      <c r="R1731"/>
      <c r="S1731"/>
      <c r="T1731"/>
      <c r="U1731"/>
      <c r="V1731"/>
      <c r="W1731"/>
    </row>
    <row r="1732" spans="16:23" s="1" customFormat="1" x14ac:dyDescent="0.2">
      <c r="P1732" s="95"/>
      <c r="R1732"/>
      <c r="S1732"/>
      <c r="T1732"/>
      <c r="U1732"/>
      <c r="V1732"/>
      <c r="W1732"/>
    </row>
    <row r="1733" spans="16:23" s="1" customFormat="1" x14ac:dyDescent="0.2">
      <c r="P1733" s="95"/>
      <c r="R1733"/>
      <c r="S1733"/>
      <c r="T1733"/>
      <c r="U1733"/>
      <c r="V1733"/>
      <c r="W1733"/>
    </row>
    <row r="1734" spans="16:23" s="1" customFormat="1" x14ac:dyDescent="0.2">
      <c r="P1734" s="95"/>
      <c r="R1734"/>
      <c r="S1734"/>
      <c r="T1734"/>
      <c r="U1734"/>
      <c r="V1734"/>
      <c r="W1734"/>
    </row>
    <row r="1735" spans="16:23" s="1" customFormat="1" x14ac:dyDescent="0.2">
      <c r="P1735" s="95"/>
      <c r="R1735"/>
      <c r="S1735"/>
      <c r="T1735"/>
      <c r="U1735"/>
      <c r="V1735"/>
      <c r="W1735"/>
    </row>
    <row r="1736" spans="16:23" s="1" customFormat="1" x14ac:dyDescent="0.2">
      <c r="P1736" s="95"/>
      <c r="R1736"/>
      <c r="S1736"/>
      <c r="T1736"/>
      <c r="U1736"/>
      <c r="V1736"/>
      <c r="W1736"/>
    </row>
    <row r="1737" spans="16:23" s="1" customFormat="1" x14ac:dyDescent="0.2">
      <c r="P1737" s="95"/>
      <c r="R1737"/>
      <c r="S1737"/>
      <c r="T1737"/>
      <c r="U1737"/>
      <c r="V1737"/>
      <c r="W1737"/>
    </row>
    <row r="1738" spans="16:23" s="1" customFormat="1" x14ac:dyDescent="0.2">
      <c r="P1738" s="95"/>
      <c r="R1738"/>
      <c r="S1738"/>
      <c r="T1738"/>
      <c r="U1738"/>
      <c r="V1738"/>
      <c r="W1738"/>
    </row>
    <row r="1739" spans="16:23" s="1" customFormat="1" x14ac:dyDescent="0.2">
      <c r="P1739" s="95"/>
      <c r="R1739"/>
      <c r="S1739"/>
      <c r="T1739"/>
      <c r="U1739"/>
      <c r="V1739"/>
      <c r="W1739"/>
    </row>
    <row r="1740" spans="16:23" s="1" customFormat="1" x14ac:dyDescent="0.2">
      <c r="P1740" s="95"/>
      <c r="R1740"/>
      <c r="S1740"/>
      <c r="T1740"/>
      <c r="U1740"/>
      <c r="V1740"/>
      <c r="W1740"/>
    </row>
    <row r="1741" spans="16:23" s="1" customFormat="1" x14ac:dyDescent="0.2">
      <c r="P1741" s="95"/>
      <c r="R1741"/>
      <c r="S1741"/>
      <c r="T1741"/>
      <c r="U1741"/>
      <c r="V1741"/>
      <c r="W1741"/>
    </row>
    <row r="1742" spans="16:23" s="1" customFormat="1" x14ac:dyDescent="0.2">
      <c r="P1742" s="95"/>
      <c r="R1742"/>
      <c r="S1742"/>
      <c r="T1742"/>
      <c r="U1742"/>
      <c r="V1742"/>
      <c r="W1742"/>
    </row>
    <row r="1743" spans="16:23" s="1" customFormat="1" x14ac:dyDescent="0.2">
      <c r="P1743" s="95"/>
      <c r="R1743"/>
      <c r="S1743"/>
      <c r="T1743"/>
      <c r="U1743"/>
      <c r="V1743"/>
      <c r="W1743"/>
    </row>
    <row r="1744" spans="16:23" s="1" customFormat="1" x14ac:dyDescent="0.2">
      <c r="P1744" s="95"/>
      <c r="R1744"/>
      <c r="S1744"/>
      <c r="T1744"/>
      <c r="U1744"/>
      <c r="V1744"/>
      <c r="W1744"/>
    </row>
    <row r="1745" spans="16:23" s="1" customFormat="1" x14ac:dyDescent="0.2">
      <c r="P1745" s="95"/>
      <c r="R1745"/>
      <c r="S1745"/>
      <c r="T1745"/>
      <c r="U1745"/>
      <c r="V1745"/>
      <c r="W1745"/>
    </row>
    <row r="1746" spans="16:23" s="1" customFormat="1" x14ac:dyDescent="0.2">
      <c r="P1746" s="95"/>
      <c r="R1746"/>
      <c r="S1746"/>
      <c r="T1746"/>
      <c r="U1746"/>
      <c r="V1746"/>
      <c r="W1746"/>
    </row>
    <row r="1747" spans="16:23" s="1" customFormat="1" x14ac:dyDescent="0.2">
      <c r="P1747" s="95"/>
      <c r="R1747"/>
      <c r="S1747"/>
      <c r="T1747"/>
      <c r="U1747"/>
      <c r="V1747"/>
      <c r="W1747"/>
    </row>
    <row r="1748" spans="16:23" s="1" customFormat="1" x14ac:dyDescent="0.2">
      <c r="P1748" s="95"/>
      <c r="R1748"/>
      <c r="S1748"/>
      <c r="T1748"/>
      <c r="U1748"/>
      <c r="V1748"/>
      <c r="W1748"/>
    </row>
    <row r="1749" spans="16:23" s="1" customFormat="1" x14ac:dyDescent="0.2">
      <c r="P1749" s="95"/>
      <c r="R1749"/>
      <c r="S1749"/>
      <c r="T1749"/>
      <c r="U1749"/>
      <c r="V1749"/>
      <c r="W1749"/>
    </row>
    <row r="1750" spans="16:23" s="1" customFormat="1" x14ac:dyDescent="0.2">
      <c r="P1750" s="95"/>
      <c r="R1750"/>
      <c r="S1750"/>
      <c r="T1750"/>
      <c r="U1750"/>
      <c r="V1750"/>
      <c r="W1750"/>
    </row>
    <row r="1751" spans="16:23" s="1" customFormat="1" x14ac:dyDescent="0.2">
      <c r="P1751" s="95"/>
      <c r="R1751"/>
      <c r="S1751"/>
      <c r="T1751"/>
      <c r="U1751"/>
      <c r="V1751"/>
      <c r="W1751"/>
    </row>
    <row r="1752" spans="16:23" s="1" customFormat="1" x14ac:dyDescent="0.2">
      <c r="P1752" s="95"/>
      <c r="R1752"/>
      <c r="S1752"/>
      <c r="T1752"/>
      <c r="U1752"/>
      <c r="V1752"/>
      <c r="W1752"/>
    </row>
    <row r="1753" spans="16:23" s="1" customFormat="1" x14ac:dyDescent="0.2">
      <c r="P1753" s="95"/>
      <c r="R1753"/>
      <c r="S1753"/>
      <c r="T1753"/>
      <c r="U1753"/>
      <c r="V1753"/>
      <c r="W1753"/>
    </row>
    <row r="1754" spans="16:23" s="1" customFormat="1" x14ac:dyDescent="0.2">
      <c r="P1754" s="95"/>
      <c r="R1754"/>
      <c r="S1754"/>
      <c r="T1754"/>
      <c r="U1754"/>
      <c r="V1754"/>
      <c r="W1754"/>
    </row>
    <row r="1755" spans="16:23" s="1" customFormat="1" x14ac:dyDescent="0.2">
      <c r="P1755" s="95"/>
      <c r="R1755"/>
      <c r="S1755"/>
      <c r="T1755"/>
      <c r="U1755"/>
      <c r="V1755"/>
      <c r="W1755"/>
    </row>
    <row r="1756" spans="16:23" s="1" customFormat="1" x14ac:dyDescent="0.2">
      <c r="P1756" s="95"/>
      <c r="R1756"/>
      <c r="S1756"/>
      <c r="T1756"/>
      <c r="U1756"/>
      <c r="V1756"/>
      <c r="W1756"/>
    </row>
    <row r="1757" spans="16:23" s="1" customFormat="1" x14ac:dyDescent="0.2">
      <c r="P1757" s="95"/>
      <c r="R1757"/>
      <c r="S1757"/>
      <c r="T1757"/>
      <c r="U1757"/>
      <c r="V1757"/>
      <c r="W1757"/>
    </row>
    <row r="1758" spans="16:23" s="1" customFormat="1" x14ac:dyDescent="0.2">
      <c r="P1758" s="95"/>
      <c r="R1758"/>
      <c r="S1758"/>
      <c r="T1758"/>
      <c r="U1758"/>
      <c r="V1758"/>
      <c r="W1758"/>
    </row>
    <row r="1759" spans="16:23" s="1" customFormat="1" x14ac:dyDescent="0.2">
      <c r="P1759" s="95"/>
      <c r="R1759"/>
      <c r="S1759"/>
      <c r="T1759"/>
      <c r="U1759"/>
      <c r="V1759"/>
      <c r="W1759"/>
    </row>
    <row r="1760" spans="16:23" s="1" customFormat="1" x14ac:dyDescent="0.2">
      <c r="P1760" s="95"/>
      <c r="R1760"/>
      <c r="S1760"/>
      <c r="T1760"/>
      <c r="U1760"/>
      <c r="V1760"/>
      <c r="W1760"/>
    </row>
    <row r="1761" spans="16:23" s="1" customFormat="1" x14ac:dyDescent="0.2">
      <c r="P1761" s="95"/>
      <c r="R1761"/>
      <c r="S1761"/>
      <c r="T1761"/>
      <c r="U1761"/>
      <c r="V1761"/>
      <c r="W1761"/>
    </row>
    <row r="1762" spans="16:23" s="1" customFormat="1" x14ac:dyDescent="0.2">
      <c r="P1762" s="95"/>
      <c r="R1762"/>
      <c r="S1762"/>
      <c r="T1762"/>
      <c r="U1762"/>
      <c r="V1762"/>
      <c r="W1762"/>
    </row>
    <row r="1763" spans="16:23" s="1" customFormat="1" x14ac:dyDescent="0.2">
      <c r="P1763" s="95"/>
      <c r="R1763"/>
      <c r="S1763"/>
      <c r="T1763"/>
      <c r="U1763"/>
      <c r="V1763"/>
      <c r="W1763"/>
    </row>
    <row r="1764" spans="16:23" s="1" customFormat="1" x14ac:dyDescent="0.2">
      <c r="P1764" s="95"/>
      <c r="R1764"/>
      <c r="S1764"/>
      <c r="T1764"/>
      <c r="U1764"/>
      <c r="V1764"/>
      <c r="W1764"/>
    </row>
    <row r="1765" spans="16:23" s="1" customFormat="1" x14ac:dyDescent="0.2">
      <c r="P1765" s="95"/>
      <c r="R1765"/>
      <c r="S1765"/>
      <c r="T1765"/>
      <c r="U1765"/>
      <c r="V1765"/>
      <c r="W1765"/>
    </row>
    <row r="1766" spans="16:23" s="1" customFormat="1" x14ac:dyDescent="0.2">
      <c r="P1766" s="95"/>
      <c r="R1766"/>
      <c r="S1766"/>
      <c r="T1766"/>
      <c r="U1766"/>
      <c r="V1766"/>
      <c r="W1766"/>
    </row>
    <row r="1767" spans="16:23" s="1" customFormat="1" x14ac:dyDescent="0.2">
      <c r="P1767" s="95"/>
      <c r="R1767"/>
      <c r="S1767"/>
      <c r="T1767"/>
      <c r="U1767"/>
      <c r="V1767"/>
      <c r="W1767"/>
    </row>
    <row r="1768" spans="16:23" s="1" customFormat="1" x14ac:dyDescent="0.2">
      <c r="P1768" s="95"/>
      <c r="R1768"/>
      <c r="S1768"/>
      <c r="T1768"/>
      <c r="U1768"/>
      <c r="V1768"/>
      <c r="W1768"/>
    </row>
    <row r="1769" spans="16:23" s="1" customFormat="1" x14ac:dyDescent="0.2">
      <c r="P1769" s="95"/>
      <c r="R1769"/>
      <c r="S1769"/>
      <c r="T1769"/>
      <c r="U1769"/>
      <c r="V1769"/>
      <c r="W1769"/>
    </row>
    <row r="1770" spans="16:23" s="1" customFormat="1" x14ac:dyDescent="0.2">
      <c r="P1770" s="95"/>
      <c r="R1770"/>
      <c r="S1770"/>
      <c r="T1770"/>
      <c r="U1770"/>
      <c r="V1770"/>
      <c r="W1770"/>
    </row>
    <row r="1771" spans="16:23" s="1" customFormat="1" x14ac:dyDescent="0.2">
      <c r="P1771" s="95"/>
      <c r="R1771"/>
      <c r="S1771"/>
      <c r="T1771"/>
      <c r="U1771"/>
      <c r="V1771"/>
      <c r="W1771"/>
    </row>
    <row r="1772" spans="16:23" s="1" customFormat="1" x14ac:dyDescent="0.2">
      <c r="P1772" s="95"/>
      <c r="R1772"/>
      <c r="S1772"/>
      <c r="T1772"/>
      <c r="U1772"/>
      <c r="V1772"/>
      <c r="W1772"/>
    </row>
    <row r="1773" spans="16:23" s="1" customFormat="1" x14ac:dyDescent="0.2">
      <c r="P1773" s="95"/>
      <c r="R1773"/>
      <c r="S1773"/>
      <c r="T1773"/>
      <c r="U1773"/>
      <c r="V1773"/>
      <c r="W1773"/>
    </row>
    <row r="1774" spans="16:23" s="1" customFormat="1" x14ac:dyDescent="0.2">
      <c r="P1774" s="95"/>
      <c r="R1774"/>
      <c r="S1774"/>
      <c r="T1774"/>
      <c r="U1774"/>
      <c r="V1774"/>
      <c r="W1774"/>
    </row>
    <row r="1775" spans="16:23" s="1" customFormat="1" x14ac:dyDescent="0.2">
      <c r="P1775" s="95"/>
      <c r="R1775"/>
      <c r="S1775"/>
      <c r="T1775"/>
      <c r="U1775"/>
      <c r="V1775"/>
      <c r="W1775"/>
    </row>
    <row r="1776" spans="16:23" s="1" customFormat="1" x14ac:dyDescent="0.2">
      <c r="P1776" s="95"/>
      <c r="R1776"/>
      <c r="S1776"/>
      <c r="T1776"/>
      <c r="U1776"/>
      <c r="V1776"/>
      <c r="W1776"/>
    </row>
    <row r="1777" spans="16:23" s="1" customFormat="1" x14ac:dyDescent="0.2">
      <c r="P1777" s="95"/>
      <c r="R1777"/>
      <c r="S1777"/>
      <c r="T1777"/>
      <c r="U1777"/>
      <c r="V1777"/>
      <c r="W1777"/>
    </row>
    <row r="1778" spans="16:23" s="1" customFormat="1" x14ac:dyDescent="0.2">
      <c r="P1778" s="95"/>
      <c r="R1778"/>
      <c r="S1778"/>
      <c r="T1778"/>
      <c r="U1778"/>
      <c r="V1778"/>
      <c r="W1778"/>
    </row>
    <row r="1779" spans="16:23" s="1" customFormat="1" x14ac:dyDescent="0.2">
      <c r="P1779" s="95"/>
      <c r="R1779"/>
      <c r="S1779"/>
      <c r="T1779"/>
      <c r="U1779"/>
      <c r="V1779"/>
      <c r="W1779"/>
    </row>
    <row r="1780" spans="16:23" s="1" customFormat="1" x14ac:dyDescent="0.2">
      <c r="P1780" s="95"/>
      <c r="R1780"/>
      <c r="S1780"/>
      <c r="T1780"/>
      <c r="U1780"/>
      <c r="V1780"/>
      <c r="W1780"/>
    </row>
    <row r="1781" spans="16:23" s="1" customFormat="1" x14ac:dyDescent="0.2">
      <c r="P1781" s="95"/>
      <c r="R1781"/>
      <c r="S1781"/>
      <c r="T1781"/>
      <c r="U1781"/>
      <c r="V1781"/>
      <c r="W1781"/>
    </row>
    <row r="1782" spans="16:23" s="1" customFormat="1" x14ac:dyDescent="0.2">
      <c r="P1782" s="95"/>
      <c r="R1782"/>
      <c r="S1782"/>
      <c r="T1782"/>
      <c r="U1782"/>
      <c r="V1782"/>
      <c r="W1782"/>
    </row>
    <row r="1783" spans="16:23" s="1" customFormat="1" x14ac:dyDescent="0.2">
      <c r="P1783" s="95"/>
      <c r="R1783"/>
      <c r="S1783"/>
      <c r="T1783"/>
      <c r="U1783"/>
      <c r="V1783"/>
      <c r="W1783"/>
    </row>
    <row r="1784" spans="16:23" s="1" customFormat="1" x14ac:dyDescent="0.2">
      <c r="P1784" s="95"/>
      <c r="R1784"/>
      <c r="S1784"/>
      <c r="T1784"/>
      <c r="U1784"/>
      <c r="V1784"/>
      <c r="W1784"/>
    </row>
    <row r="1785" spans="16:23" s="1" customFormat="1" x14ac:dyDescent="0.2">
      <c r="P1785" s="95"/>
      <c r="R1785"/>
      <c r="S1785"/>
      <c r="T1785"/>
      <c r="U1785"/>
      <c r="V1785"/>
      <c r="W1785"/>
    </row>
    <row r="1786" spans="16:23" s="1" customFormat="1" x14ac:dyDescent="0.2">
      <c r="P1786" s="95"/>
      <c r="R1786"/>
      <c r="S1786"/>
      <c r="T1786"/>
      <c r="U1786"/>
      <c r="V1786"/>
      <c r="W1786"/>
    </row>
    <row r="1787" spans="16:23" s="1" customFormat="1" x14ac:dyDescent="0.2">
      <c r="P1787" s="95"/>
      <c r="R1787"/>
      <c r="S1787"/>
      <c r="T1787"/>
      <c r="U1787"/>
      <c r="V1787"/>
      <c r="W1787"/>
    </row>
    <row r="1788" spans="16:23" s="1" customFormat="1" x14ac:dyDescent="0.2">
      <c r="P1788" s="95"/>
      <c r="R1788"/>
      <c r="S1788"/>
      <c r="T1788"/>
      <c r="U1788"/>
      <c r="V1788"/>
      <c r="W1788"/>
    </row>
    <row r="1789" spans="16:23" s="1" customFormat="1" x14ac:dyDescent="0.2">
      <c r="P1789" s="95"/>
      <c r="R1789"/>
      <c r="S1789"/>
      <c r="T1789"/>
      <c r="U1789"/>
      <c r="V1789"/>
      <c r="W1789"/>
    </row>
    <row r="1790" spans="16:23" s="1" customFormat="1" x14ac:dyDescent="0.2">
      <c r="P1790" s="95"/>
      <c r="R1790"/>
      <c r="S1790"/>
      <c r="T1790"/>
      <c r="U1790"/>
      <c r="V1790"/>
      <c r="W1790"/>
    </row>
    <row r="1791" spans="16:23" s="1" customFormat="1" x14ac:dyDescent="0.2">
      <c r="P1791" s="95"/>
      <c r="R1791"/>
      <c r="S1791"/>
      <c r="T1791"/>
      <c r="U1791"/>
      <c r="V1791"/>
      <c r="W1791"/>
    </row>
    <row r="1792" spans="16:23" s="1" customFormat="1" x14ac:dyDescent="0.2">
      <c r="P1792" s="95"/>
      <c r="R1792"/>
      <c r="S1792"/>
      <c r="T1792"/>
      <c r="U1792"/>
      <c r="V1792"/>
      <c r="W1792"/>
    </row>
    <row r="1793" spans="16:23" s="1" customFormat="1" x14ac:dyDescent="0.2">
      <c r="P1793" s="95"/>
      <c r="R1793"/>
      <c r="S1793"/>
      <c r="T1793"/>
      <c r="U1793"/>
      <c r="V1793"/>
      <c r="W1793"/>
    </row>
    <row r="1794" spans="16:23" s="1" customFormat="1" x14ac:dyDescent="0.2">
      <c r="P1794" s="95"/>
      <c r="R1794"/>
      <c r="S1794"/>
      <c r="T1794"/>
      <c r="U1794"/>
      <c r="V1794"/>
      <c r="W1794"/>
    </row>
    <row r="1795" spans="16:23" s="1" customFormat="1" x14ac:dyDescent="0.2">
      <c r="P1795" s="95"/>
      <c r="R1795"/>
      <c r="S1795"/>
      <c r="T1795"/>
      <c r="U1795"/>
      <c r="V1795"/>
      <c r="W1795"/>
    </row>
    <row r="1796" spans="16:23" s="1" customFormat="1" x14ac:dyDescent="0.2">
      <c r="P1796" s="95"/>
      <c r="R1796"/>
      <c r="S1796"/>
      <c r="T1796"/>
      <c r="U1796"/>
      <c r="V1796"/>
      <c r="W1796"/>
    </row>
    <row r="1797" spans="16:23" s="1" customFormat="1" x14ac:dyDescent="0.2">
      <c r="P1797" s="95"/>
      <c r="R1797"/>
      <c r="S1797"/>
      <c r="T1797"/>
      <c r="U1797"/>
      <c r="V1797"/>
      <c r="W1797"/>
    </row>
    <row r="1798" spans="16:23" s="1" customFormat="1" x14ac:dyDescent="0.2">
      <c r="P1798" s="95"/>
      <c r="R1798"/>
      <c r="S1798"/>
      <c r="T1798"/>
      <c r="U1798"/>
      <c r="V1798"/>
      <c r="W1798"/>
    </row>
    <row r="1799" spans="16:23" s="1" customFormat="1" x14ac:dyDescent="0.2">
      <c r="P1799" s="95"/>
      <c r="R1799"/>
      <c r="S1799"/>
      <c r="T1799"/>
      <c r="U1799"/>
      <c r="V1799"/>
      <c r="W1799"/>
    </row>
    <row r="1800" spans="16:23" s="1" customFormat="1" x14ac:dyDescent="0.2">
      <c r="P1800" s="95"/>
      <c r="R1800"/>
      <c r="S1800"/>
      <c r="T1800"/>
      <c r="U1800"/>
      <c r="V1800"/>
      <c r="W1800"/>
    </row>
    <row r="1801" spans="16:23" s="1" customFormat="1" x14ac:dyDescent="0.2">
      <c r="P1801" s="95"/>
      <c r="R1801"/>
      <c r="S1801"/>
      <c r="T1801"/>
      <c r="U1801"/>
      <c r="V1801"/>
      <c r="W1801"/>
    </row>
    <row r="1802" spans="16:23" s="1" customFormat="1" x14ac:dyDescent="0.2">
      <c r="P1802" s="95"/>
      <c r="R1802"/>
      <c r="S1802"/>
      <c r="T1802"/>
      <c r="U1802"/>
      <c r="V1802"/>
      <c r="W1802"/>
    </row>
    <row r="1803" spans="16:23" s="1" customFormat="1" x14ac:dyDescent="0.2">
      <c r="P1803" s="95"/>
      <c r="R1803"/>
      <c r="S1803"/>
      <c r="T1803"/>
      <c r="U1803"/>
      <c r="V1803"/>
      <c r="W1803"/>
    </row>
    <row r="1804" spans="16:23" s="1" customFormat="1" x14ac:dyDescent="0.2">
      <c r="P1804" s="95"/>
      <c r="R1804"/>
      <c r="S1804"/>
      <c r="T1804"/>
      <c r="U1804"/>
      <c r="V1804"/>
      <c r="W1804"/>
    </row>
    <row r="1805" spans="16:23" s="1" customFormat="1" x14ac:dyDescent="0.2">
      <c r="P1805" s="95"/>
      <c r="R1805"/>
      <c r="S1805"/>
      <c r="T1805"/>
      <c r="U1805"/>
      <c r="V1805"/>
      <c r="W1805"/>
    </row>
    <row r="1806" spans="16:23" s="1" customFormat="1" x14ac:dyDescent="0.2">
      <c r="P1806" s="95"/>
      <c r="R1806"/>
      <c r="S1806"/>
      <c r="T1806"/>
      <c r="U1806"/>
      <c r="V1806"/>
      <c r="W1806"/>
    </row>
    <row r="1807" spans="16:23" s="1" customFormat="1" x14ac:dyDescent="0.2">
      <c r="P1807" s="95"/>
      <c r="R1807"/>
      <c r="S1807"/>
      <c r="T1807"/>
      <c r="U1807"/>
      <c r="V1807"/>
      <c r="W1807"/>
    </row>
    <row r="1808" spans="16:23" s="1" customFormat="1" x14ac:dyDescent="0.2">
      <c r="P1808" s="95"/>
      <c r="R1808"/>
      <c r="S1808"/>
      <c r="T1808"/>
      <c r="U1808"/>
      <c r="V1808"/>
      <c r="W1808"/>
    </row>
    <row r="1809" spans="16:23" s="1" customFormat="1" x14ac:dyDescent="0.2">
      <c r="P1809" s="95"/>
      <c r="R1809"/>
      <c r="S1809"/>
      <c r="T1809"/>
      <c r="U1809"/>
      <c r="V1809"/>
      <c r="W1809"/>
    </row>
    <row r="1810" spans="16:23" s="1" customFormat="1" x14ac:dyDescent="0.2">
      <c r="P1810" s="95"/>
      <c r="R1810"/>
      <c r="S1810"/>
      <c r="T1810"/>
      <c r="U1810"/>
      <c r="V1810"/>
      <c r="W1810"/>
    </row>
    <row r="1811" spans="16:23" s="1" customFormat="1" x14ac:dyDescent="0.2">
      <c r="P1811" s="95"/>
      <c r="R1811"/>
      <c r="S1811"/>
      <c r="T1811"/>
      <c r="U1811"/>
      <c r="V1811"/>
      <c r="W1811"/>
    </row>
    <row r="1812" spans="16:23" s="1" customFormat="1" x14ac:dyDescent="0.2">
      <c r="P1812" s="95"/>
      <c r="R1812"/>
      <c r="S1812"/>
      <c r="T1812"/>
      <c r="U1812"/>
      <c r="V1812"/>
      <c r="W1812"/>
    </row>
    <row r="1813" spans="16:23" s="1" customFormat="1" x14ac:dyDescent="0.2">
      <c r="P1813" s="95"/>
      <c r="R1813"/>
      <c r="S1813"/>
      <c r="T1813"/>
      <c r="U1813"/>
      <c r="V1813"/>
      <c r="W1813"/>
    </row>
    <row r="1814" spans="16:23" s="1" customFormat="1" x14ac:dyDescent="0.2">
      <c r="P1814" s="95"/>
      <c r="R1814"/>
      <c r="S1814"/>
      <c r="T1814"/>
      <c r="U1814"/>
      <c r="V1814"/>
      <c r="W1814"/>
    </row>
    <row r="1815" spans="16:23" s="1" customFormat="1" x14ac:dyDescent="0.2">
      <c r="P1815" s="95"/>
      <c r="R1815"/>
      <c r="S1815"/>
      <c r="T1815"/>
      <c r="U1815"/>
      <c r="V1815"/>
      <c r="W1815"/>
    </row>
    <row r="1816" spans="16:23" s="1" customFormat="1" x14ac:dyDescent="0.2">
      <c r="P1816" s="95"/>
      <c r="R1816"/>
      <c r="S1816"/>
      <c r="T1816"/>
      <c r="U1816"/>
      <c r="V1816"/>
      <c r="W1816"/>
    </row>
    <row r="1817" spans="16:23" s="1" customFormat="1" x14ac:dyDescent="0.2">
      <c r="P1817" s="95"/>
      <c r="R1817"/>
      <c r="S1817"/>
      <c r="T1817"/>
      <c r="U1817"/>
      <c r="V1817"/>
      <c r="W1817"/>
    </row>
    <row r="1818" spans="16:23" s="1" customFormat="1" x14ac:dyDescent="0.2">
      <c r="P1818" s="95"/>
      <c r="R1818"/>
      <c r="S1818"/>
      <c r="T1818"/>
      <c r="U1818"/>
      <c r="V1818"/>
      <c r="W1818"/>
    </row>
    <row r="1819" spans="16:23" s="1" customFormat="1" x14ac:dyDescent="0.2">
      <c r="P1819" s="95"/>
      <c r="R1819"/>
      <c r="S1819"/>
      <c r="T1819"/>
      <c r="U1819"/>
      <c r="V1819"/>
      <c r="W1819"/>
    </row>
    <row r="1820" spans="16:23" s="1" customFormat="1" x14ac:dyDescent="0.2">
      <c r="P1820" s="95"/>
      <c r="R1820"/>
      <c r="S1820"/>
      <c r="T1820"/>
      <c r="U1820"/>
      <c r="V1820"/>
      <c r="W1820"/>
    </row>
    <row r="1821" spans="16:23" s="1" customFormat="1" x14ac:dyDescent="0.2">
      <c r="P1821" s="95"/>
      <c r="R1821"/>
      <c r="S1821"/>
      <c r="T1821"/>
      <c r="U1821"/>
      <c r="V1821"/>
      <c r="W1821"/>
    </row>
    <row r="1822" spans="16:23" s="1" customFormat="1" x14ac:dyDescent="0.2">
      <c r="P1822" s="95"/>
      <c r="R1822"/>
      <c r="S1822"/>
      <c r="T1822"/>
      <c r="U1822"/>
      <c r="V1822"/>
      <c r="W1822"/>
    </row>
    <row r="1823" spans="16:23" s="1" customFormat="1" x14ac:dyDescent="0.2">
      <c r="P1823" s="95"/>
      <c r="R1823"/>
      <c r="S1823"/>
      <c r="T1823"/>
      <c r="U1823"/>
      <c r="V1823"/>
      <c r="W1823"/>
    </row>
    <row r="1824" spans="16:23" s="1" customFormat="1" x14ac:dyDescent="0.2">
      <c r="P1824" s="95"/>
      <c r="R1824"/>
      <c r="S1824"/>
      <c r="T1824"/>
      <c r="U1824"/>
      <c r="V1824"/>
      <c r="W1824"/>
    </row>
    <row r="1825" spans="16:23" s="1" customFormat="1" x14ac:dyDescent="0.2">
      <c r="P1825" s="95"/>
      <c r="R1825"/>
      <c r="S1825"/>
      <c r="T1825"/>
      <c r="U1825"/>
      <c r="V1825"/>
      <c r="W1825"/>
    </row>
    <row r="1826" spans="16:23" s="1" customFormat="1" x14ac:dyDescent="0.2">
      <c r="P1826" s="95"/>
      <c r="R1826"/>
      <c r="S1826"/>
      <c r="T1826"/>
      <c r="U1826"/>
      <c r="V1826"/>
      <c r="W1826"/>
    </row>
    <row r="1827" spans="16:23" s="1" customFormat="1" x14ac:dyDescent="0.2">
      <c r="P1827" s="95"/>
      <c r="R1827"/>
      <c r="S1827"/>
      <c r="T1827"/>
      <c r="U1827"/>
      <c r="V1827"/>
      <c r="W1827"/>
    </row>
    <row r="1828" spans="16:23" s="1" customFormat="1" x14ac:dyDescent="0.2">
      <c r="P1828" s="95"/>
      <c r="R1828"/>
      <c r="S1828"/>
      <c r="T1828"/>
      <c r="U1828"/>
      <c r="V1828"/>
      <c r="W1828"/>
    </row>
    <row r="1829" spans="16:23" s="1" customFormat="1" x14ac:dyDescent="0.2">
      <c r="P1829" s="95"/>
      <c r="R1829"/>
      <c r="S1829"/>
      <c r="T1829"/>
      <c r="U1829"/>
      <c r="V1829"/>
      <c r="W1829"/>
    </row>
    <row r="1830" spans="16:23" s="1" customFormat="1" x14ac:dyDescent="0.2">
      <c r="P1830" s="95"/>
      <c r="R1830"/>
      <c r="S1830"/>
      <c r="T1830"/>
      <c r="U1830"/>
      <c r="V1830"/>
      <c r="W1830"/>
    </row>
    <row r="1831" spans="16:23" s="1" customFormat="1" x14ac:dyDescent="0.2">
      <c r="P1831" s="95"/>
      <c r="R1831"/>
      <c r="S1831"/>
      <c r="T1831"/>
      <c r="U1831"/>
      <c r="V1831"/>
      <c r="W1831"/>
    </row>
    <row r="1832" spans="16:23" s="1" customFormat="1" x14ac:dyDescent="0.2">
      <c r="P1832" s="95"/>
      <c r="R1832"/>
      <c r="S1832"/>
      <c r="T1832"/>
      <c r="U1832"/>
      <c r="V1832"/>
      <c r="W1832"/>
    </row>
    <row r="1833" spans="16:23" s="1" customFormat="1" x14ac:dyDescent="0.2">
      <c r="P1833" s="95"/>
      <c r="R1833"/>
      <c r="S1833"/>
      <c r="T1833"/>
      <c r="U1833"/>
      <c r="V1833"/>
      <c r="W1833"/>
    </row>
    <row r="1834" spans="16:23" s="1" customFormat="1" x14ac:dyDescent="0.2">
      <c r="P1834" s="95"/>
      <c r="R1834"/>
      <c r="S1834"/>
      <c r="T1834"/>
      <c r="U1834"/>
      <c r="V1834"/>
      <c r="W1834"/>
    </row>
    <row r="1835" spans="16:23" s="1" customFormat="1" x14ac:dyDescent="0.2">
      <c r="P1835" s="95"/>
      <c r="R1835"/>
      <c r="S1835"/>
      <c r="T1835"/>
      <c r="U1835"/>
      <c r="V1835"/>
      <c r="W1835"/>
    </row>
    <row r="1836" spans="16:23" s="1" customFormat="1" x14ac:dyDescent="0.2">
      <c r="P1836" s="95"/>
      <c r="R1836"/>
      <c r="S1836"/>
      <c r="T1836"/>
      <c r="U1836"/>
      <c r="V1836"/>
      <c r="W1836"/>
    </row>
    <row r="1837" spans="16:23" s="1" customFormat="1" x14ac:dyDescent="0.2">
      <c r="P1837" s="95"/>
      <c r="R1837"/>
      <c r="S1837"/>
      <c r="T1837"/>
      <c r="U1837"/>
      <c r="V1837"/>
      <c r="W1837"/>
    </row>
    <row r="1838" spans="16:23" s="1" customFormat="1" x14ac:dyDescent="0.2">
      <c r="P1838" s="95"/>
      <c r="R1838"/>
      <c r="S1838"/>
      <c r="T1838"/>
      <c r="U1838"/>
      <c r="V1838"/>
      <c r="W1838"/>
    </row>
    <row r="1839" spans="16:23" s="1" customFormat="1" x14ac:dyDescent="0.2">
      <c r="P1839" s="95"/>
      <c r="R1839"/>
      <c r="S1839"/>
      <c r="T1839"/>
      <c r="U1839"/>
      <c r="V1839"/>
      <c r="W1839"/>
    </row>
    <row r="1840" spans="16:23" s="1" customFormat="1" x14ac:dyDescent="0.2">
      <c r="P1840" s="95"/>
      <c r="R1840"/>
      <c r="S1840"/>
      <c r="T1840"/>
      <c r="U1840"/>
      <c r="V1840"/>
      <c r="W1840"/>
    </row>
    <row r="1841" spans="16:23" s="1" customFormat="1" x14ac:dyDescent="0.2">
      <c r="P1841" s="95"/>
      <c r="R1841"/>
      <c r="S1841"/>
      <c r="T1841"/>
      <c r="U1841"/>
      <c r="V1841"/>
      <c r="W1841"/>
    </row>
    <row r="1842" spans="16:23" s="1" customFormat="1" x14ac:dyDescent="0.2">
      <c r="P1842" s="95"/>
      <c r="R1842"/>
      <c r="S1842"/>
      <c r="T1842"/>
      <c r="U1842"/>
      <c r="V1842"/>
      <c r="W1842"/>
    </row>
    <row r="1843" spans="16:23" s="1" customFormat="1" x14ac:dyDescent="0.2">
      <c r="P1843" s="95"/>
      <c r="R1843"/>
      <c r="S1843"/>
      <c r="T1843"/>
      <c r="U1843"/>
      <c r="V1843"/>
      <c r="W1843"/>
    </row>
    <row r="1844" spans="16:23" s="1" customFormat="1" x14ac:dyDescent="0.2">
      <c r="P1844" s="95"/>
      <c r="R1844"/>
      <c r="S1844"/>
      <c r="T1844"/>
      <c r="U1844"/>
      <c r="V1844"/>
      <c r="W1844"/>
    </row>
    <row r="1845" spans="16:23" s="1" customFormat="1" x14ac:dyDescent="0.2">
      <c r="P1845" s="95"/>
      <c r="R1845"/>
      <c r="S1845"/>
      <c r="T1845"/>
      <c r="U1845"/>
      <c r="V1845"/>
      <c r="W1845"/>
    </row>
    <row r="1846" spans="16:23" s="1" customFormat="1" x14ac:dyDescent="0.2">
      <c r="P1846" s="95"/>
      <c r="R1846"/>
      <c r="S1846"/>
      <c r="T1846"/>
      <c r="U1846"/>
      <c r="V1846"/>
      <c r="W1846"/>
    </row>
    <row r="1847" spans="16:23" s="1" customFormat="1" x14ac:dyDescent="0.2">
      <c r="P1847" s="95"/>
      <c r="R1847"/>
      <c r="S1847"/>
      <c r="T1847"/>
      <c r="U1847"/>
      <c r="V1847"/>
      <c r="W1847"/>
    </row>
    <row r="1848" spans="16:23" s="1" customFormat="1" x14ac:dyDescent="0.2">
      <c r="P1848" s="95"/>
      <c r="R1848"/>
      <c r="S1848"/>
      <c r="T1848"/>
      <c r="U1848"/>
      <c r="V1848"/>
      <c r="W1848"/>
    </row>
    <row r="1849" spans="16:23" s="1" customFormat="1" x14ac:dyDescent="0.2">
      <c r="P1849" s="95"/>
      <c r="R1849"/>
      <c r="S1849"/>
      <c r="T1849"/>
      <c r="U1849"/>
      <c r="V1849"/>
      <c r="W1849"/>
    </row>
    <row r="1850" spans="16:23" s="1" customFormat="1" x14ac:dyDescent="0.2">
      <c r="P1850" s="95"/>
      <c r="R1850"/>
      <c r="S1850"/>
      <c r="T1850"/>
      <c r="U1850"/>
      <c r="V1850"/>
      <c r="W1850"/>
    </row>
    <row r="1851" spans="16:23" s="1" customFormat="1" x14ac:dyDescent="0.2">
      <c r="P1851" s="95"/>
      <c r="R1851"/>
      <c r="S1851"/>
      <c r="T1851"/>
      <c r="U1851"/>
      <c r="V1851"/>
      <c r="W1851"/>
    </row>
    <row r="1852" spans="16:23" s="1" customFormat="1" x14ac:dyDescent="0.2">
      <c r="P1852" s="95"/>
      <c r="R1852"/>
      <c r="S1852"/>
      <c r="T1852"/>
      <c r="U1852"/>
      <c r="V1852"/>
      <c r="W1852"/>
    </row>
    <row r="1853" spans="16:23" s="1" customFormat="1" x14ac:dyDescent="0.2">
      <c r="P1853" s="95"/>
      <c r="R1853"/>
      <c r="S1853"/>
      <c r="T1853"/>
      <c r="U1853"/>
      <c r="V1853"/>
      <c r="W1853"/>
    </row>
    <row r="1854" spans="16:23" s="1" customFormat="1" x14ac:dyDescent="0.2">
      <c r="P1854" s="95"/>
      <c r="R1854"/>
      <c r="S1854"/>
      <c r="T1854"/>
      <c r="U1854"/>
      <c r="V1854"/>
      <c r="W1854"/>
    </row>
    <row r="1855" spans="16:23" s="1" customFormat="1" x14ac:dyDescent="0.2">
      <c r="P1855" s="95"/>
      <c r="R1855"/>
      <c r="S1855"/>
      <c r="T1855"/>
      <c r="U1855"/>
      <c r="V1855"/>
      <c r="W1855"/>
    </row>
    <row r="1856" spans="16:23" s="1" customFormat="1" x14ac:dyDescent="0.2">
      <c r="P1856" s="95"/>
      <c r="R1856"/>
      <c r="S1856"/>
      <c r="T1856"/>
      <c r="U1856"/>
      <c r="V1856"/>
      <c r="W1856"/>
    </row>
    <row r="1857" spans="16:23" s="1" customFormat="1" x14ac:dyDescent="0.2">
      <c r="P1857" s="95"/>
      <c r="R1857"/>
      <c r="S1857"/>
      <c r="T1857"/>
      <c r="U1857"/>
      <c r="V1857"/>
      <c r="W1857"/>
    </row>
    <row r="1858" spans="16:23" s="1" customFormat="1" x14ac:dyDescent="0.2">
      <c r="P1858" s="95"/>
      <c r="R1858"/>
      <c r="S1858"/>
      <c r="T1858"/>
      <c r="U1858"/>
      <c r="V1858"/>
      <c r="W1858"/>
    </row>
    <row r="1859" spans="16:23" s="1" customFormat="1" x14ac:dyDescent="0.2">
      <c r="P1859" s="95"/>
      <c r="R1859"/>
      <c r="S1859"/>
      <c r="T1859"/>
      <c r="U1859"/>
      <c r="V1859"/>
      <c r="W1859"/>
    </row>
    <row r="1860" spans="16:23" s="1" customFormat="1" x14ac:dyDescent="0.2">
      <c r="P1860" s="95"/>
      <c r="R1860"/>
      <c r="S1860"/>
      <c r="T1860"/>
      <c r="U1860"/>
      <c r="V1860"/>
      <c r="W1860"/>
    </row>
    <row r="1861" spans="16:23" s="1" customFormat="1" x14ac:dyDescent="0.2">
      <c r="P1861" s="95"/>
      <c r="R1861"/>
      <c r="S1861"/>
      <c r="T1861"/>
      <c r="U1861"/>
      <c r="V1861"/>
      <c r="W1861"/>
    </row>
    <row r="1862" spans="16:23" s="1" customFormat="1" x14ac:dyDescent="0.2">
      <c r="P1862" s="95"/>
      <c r="R1862"/>
      <c r="S1862"/>
      <c r="T1862"/>
      <c r="U1862"/>
      <c r="V1862"/>
      <c r="W1862"/>
    </row>
    <row r="1863" spans="16:23" s="1" customFormat="1" x14ac:dyDescent="0.2">
      <c r="P1863" s="95"/>
      <c r="R1863"/>
      <c r="S1863"/>
      <c r="T1863"/>
      <c r="U1863"/>
      <c r="V1863"/>
      <c r="W1863"/>
    </row>
    <row r="1864" spans="16:23" s="1" customFormat="1" x14ac:dyDescent="0.2">
      <c r="P1864" s="95"/>
      <c r="R1864"/>
      <c r="S1864"/>
      <c r="T1864"/>
      <c r="U1864"/>
      <c r="V1864"/>
      <c r="W1864"/>
    </row>
    <row r="1865" spans="16:23" s="1" customFormat="1" x14ac:dyDescent="0.2">
      <c r="P1865" s="95"/>
      <c r="R1865"/>
      <c r="S1865"/>
      <c r="T1865"/>
      <c r="U1865"/>
      <c r="V1865"/>
      <c r="W1865"/>
    </row>
    <row r="1866" spans="16:23" s="1" customFormat="1" x14ac:dyDescent="0.2">
      <c r="P1866" s="95"/>
      <c r="R1866"/>
      <c r="S1866"/>
      <c r="T1866"/>
      <c r="U1866"/>
      <c r="V1866"/>
      <c r="W1866"/>
    </row>
    <row r="1867" spans="16:23" s="1" customFormat="1" x14ac:dyDescent="0.2">
      <c r="P1867" s="95"/>
      <c r="R1867"/>
      <c r="S1867"/>
      <c r="T1867"/>
      <c r="U1867"/>
      <c r="V1867"/>
      <c r="W1867"/>
    </row>
    <row r="1868" spans="16:23" s="1" customFormat="1" x14ac:dyDescent="0.2">
      <c r="P1868" s="95"/>
      <c r="R1868"/>
      <c r="S1868"/>
      <c r="T1868"/>
      <c r="U1868"/>
      <c r="V1868"/>
      <c r="W1868"/>
    </row>
    <row r="1869" spans="16:23" s="1" customFormat="1" x14ac:dyDescent="0.2">
      <c r="P1869" s="95"/>
      <c r="R1869"/>
      <c r="S1869"/>
      <c r="T1869"/>
      <c r="U1869"/>
      <c r="V1869"/>
      <c r="W1869"/>
    </row>
    <row r="1870" spans="16:23" s="1" customFormat="1" x14ac:dyDescent="0.2">
      <c r="P1870" s="95"/>
      <c r="R1870"/>
      <c r="S1870"/>
      <c r="T1870"/>
      <c r="U1870"/>
      <c r="V1870"/>
      <c r="W1870"/>
    </row>
    <row r="1871" spans="16:23" s="1" customFormat="1" x14ac:dyDescent="0.2">
      <c r="P1871" s="95"/>
      <c r="R1871"/>
      <c r="S1871"/>
      <c r="T1871"/>
      <c r="U1871"/>
      <c r="V1871"/>
      <c r="W1871"/>
    </row>
    <row r="1872" spans="16:23" s="1" customFormat="1" x14ac:dyDescent="0.2">
      <c r="P1872" s="95"/>
      <c r="R1872"/>
      <c r="S1872"/>
      <c r="T1872"/>
      <c r="U1872"/>
      <c r="V1872"/>
      <c r="W1872"/>
    </row>
    <row r="1873" spans="16:23" s="1" customFormat="1" x14ac:dyDescent="0.2">
      <c r="P1873" s="95"/>
      <c r="R1873"/>
      <c r="S1873"/>
      <c r="T1873"/>
      <c r="U1873"/>
      <c r="V1873"/>
      <c r="W1873"/>
    </row>
    <row r="1874" spans="16:23" s="1" customFormat="1" x14ac:dyDescent="0.2">
      <c r="P1874" s="95"/>
      <c r="R1874"/>
      <c r="S1874"/>
      <c r="T1874"/>
      <c r="U1874"/>
      <c r="V1874"/>
      <c r="W1874"/>
    </row>
    <row r="1875" spans="16:23" s="1" customFormat="1" x14ac:dyDescent="0.2">
      <c r="P1875" s="95"/>
      <c r="R1875"/>
      <c r="S1875"/>
      <c r="T1875"/>
      <c r="U1875"/>
      <c r="V1875"/>
      <c r="W1875"/>
    </row>
    <row r="1876" spans="16:23" s="1" customFormat="1" x14ac:dyDescent="0.2">
      <c r="P1876" s="95"/>
      <c r="R1876"/>
      <c r="S1876"/>
      <c r="T1876"/>
      <c r="U1876"/>
      <c r="V1876"/>
      <c r="W1876"/>
    </row>
    <row r="1877" spans="16:23" s="1" customFormat="1" x14ac:dyDescent="0.2">
      <c r="P1877" s="95"/>
      <c r="R1877"/>
      <c r="S1877"/>
      <c r="T1877"/>
      <c r="U1877"/>
      <c r="V1877"/>
      <c r="W1877"/>
    </row>
    <row r="1878" spans="16:23" s="1" customFormat="1" x14ac:dyDescent="0.2">
      <c r="P1878" s="95"/>
      <c r="R1878"/>
      <c r="S1878"/>
      <c r="T1878"/>
      <c r="U1878"/>
      <c r="V1878"/>
      <c r="W1878"/>
    </row>
    <row r="1879" spans="16:23" s="1" customFormat="1" x14ac:dyDescent="0.2">
      <c r="P1879" s="95"/>
      <c r="R1879"/>
      <c r="S1879"/>
      <c r="T1879"/>
      <c r="U1879"/>
      <c r="V1879"/>
      <c r="W1879"/>
    </row>
    <row r="1880" spans="16:23" s="1" customFormat="1" x14ac:dyDescent="0.2">
      <c r="P1880" s="95"/>
      <c r="R1880"/>
      <c r="S1880"/>
      <c r="T1880"/>
      <c r="U1880"/>
      <c r="V1880"/>
      <c r="W1880"/>
    </row>
    <row r="1881" spans="16:23" s="1" customFormat="1" x14ac:dyDescent="0.2">
      <c r="P1881" s="95"/>
      <c r="R1881"/>
      <c r="S1881"/>
      <c r="T1881"/>
      <c r="U1881"/>
      <c r="V1881"/>
      <c r="W1881"/>
    </row>
    <row r="1882" spans="16:23" s="1" customFormat="1" x14ac:dyDescent="0.2">
      <c r="P1882" s="95"/>
      <c r="R1882"/>
      <c r="S1882"/>
      <c r="T1882"/>
      <c r="U1882"/>
      <c r="V1882"/>
      <c r="W1882"/>
    </row>
    <row r="1883" spans="16:23" s="1" customFormat="1" x14ac:dyDescent="0.2">
      <c r="P1883" s="95"/>
      <c r="R1883"/>
      <c r="S1883"/>
      <c r="T1883"/>
      <c r="U1883"/>
      <c r="V1883"/>
      <c r="W1883"/>
    </row>
    <row r="1884" spans="16:23" s="1" customFormat="1" x14ac:dyDescent="0.2">
      <c r="P1884" s="95"/>
      <c r="R1884"/>
      <c r="S1884"/>
      <c r="T1884"/>
      <c r="U1884"/>
      <c r="V1884"/>
      <c r="W1884"/>
    </row>
    <row r="1885" spans="16:23" s="1" customFormat="1" x14ac:dyDescent="0.2">
      <c r="P1885" s="95"/>
      <c r="R1885"/>
      <c r="S1885"/>
      <c r="T1885"/>
      <c r="U1885"/>
      <c r="V1885"/>
      <c r="W1885"/>
    </row>
    <row r="1886" spans="16:23" s="1" customFormat="1" x14ac:dyDescent="0.2">
      <c r="P1886" s="95"/>
      <c r="R1886"/>
      <c r="S1886"/>
      <c r="T1886"/>
      <c r="U1886"/>
      <c r="V1886"/>
      <c r="W1886"/>
    </row>
    <row r="1887" spans="16:23" s="1" customFormat="1" x14ac:dyDescent="0.2">
      <c r="P1887" s="95"/>
      <c r="R1887"/>
      <c r="S1887"/>
      <c r="T1887"/>
      <c r="U1887"/>
      <c r="V1887"/>
      <c r="W1887"/>
    </row>
    <row r="1888" spans="16:23" s="1" customFormat="1" x14ac:dyDescent="0.2">
      <c r="P1888" s="95"/>
      <c r="R1888"/>
      <c r="S1888"/>
      <c r="T1888"/>
      <c r="U1888"/>
      <c r="V1888"/>
      <c r="W1888"/>
    </row>
    <row r="1889" spans="16:23" s="1" customFormat="1" x14ac:dyDescent="0.2">
      <c r="P1889" s="95"/>
      <c r="R1889"/>
      <c r="S1889"/>
      <c r="T1889"/>
      <c r="U1889"/>
      <c r="V1889"/>
      <c r="W1889"/>
    </row>
    <row r="1890" spans="16:23" s="1" customFormat="1" x14ac:dyDescent="0.2">
      <c r="P1890" s="95"/>
      <c r="R1890"/>
      <c r="S1890"/>
      <c r="T1890"/>
      <c r="U1890"/>
      <c r="V1890"/>
      <c r="W1890"/>
    </row>
    <row r="1891" spans="16:23" s="1" customFormat="1" x14ac:dyDescent="0.2">
      <c r="P1891" s="95"/>
      <c r="R1891"/>
      <c r="S1891"/>
      <c r="T1891"/>
      <c r="U1891"/>
      <c r="V1891"/>
      <c r="W1891"/>
    </row>
    <row r="1892" spans="16:23" s="1" customFormat="1" x14ac:dyDescent="0.2">
      <c r="P1892" s="95"/>
      <c r="R1892"/>
      <c r="S1892"/>
      <c r="T1892"/>
      <c r="U1892"/>
      <c r="V1892"/>
      <c r="W1892"/>
    </row>
    <row r="1893" spans="16:23" s="1" customFormat="1" x14ac:dyDescent="0.2">
      <c r="P1893" s="95"/>
      <c r="R1893"/>
      <c r="S1893"/>
      <c r="T1893"/>
      <c r="U1893"/>
      <c r="V1893"/>
      <c r="W1893"/>
    </row>
    <row r="1894" spans="16:23" s="1" customFormat="1" x14ac:dyDescent="0.2">
      <c r="P1894" s="95"/>
      <c r="R1894"/>
      <c r="S1894"/>
      <c r="T1894"/>
      <c r="U1894"/>
      <c r="V1894"/>
      <c r="W1894"/>
    </row>
    <row r="1895" spans="16:23" s="1" customFormat="1" x14ac:dyDescent="0.2">
      <c r="P1895" s="95"/>
      <c r="R1895"/>
      <c r="S1895"/>
      <c r="T1895"/>
      <c r="U1895"/>
      <c r="V1895"/>
      <c r="W1895"/>
    </row>
    <row r="1896" spans="16:23" s="1" customFormat="1" x14ac:dyDescent="0.2">
      <c r="P1896" s="95"/>
      <c r="R1896"/>
      <c r="S1896"/>
      <c r="T1896"/>
      <c r="U1896"/>
      <c r="V1896"/>
      <c r="W1896"/>
    </row>
    <row r="1897" spans="16:23" s="1" customFormat="1" x14ac:dyDescent="0.2">
      <c r="P1897" s="95"/>
      <c r="R1897"/>
      <c r="S1897"/>
      <c r="T1897"/>
      <c r="U1897"/>
      <c r="V1897"/>
      <c r="W1897"/>
    </row>
    <row r="1898" spans="16:23" s="1" customFormat="1" x14ac:dyDescent="0.2">
      <c r="P1898" s="95"/>
      <c r="R1898"/>
      <c r="S1898"/>
      <c r="T1898"/>
      <c r="U1898"/>
      <c r="V1898"/>
      <c r="W1898"/>
    </row>
    <row r="1899" spans="16:23" s="1" customFormat="1" x14ac:dyDescent="0.2">
      <c r="P1899" s="95"/>
      <c r="R1899"/>
      <c r="S1899"/>
      <c r="T1899"/>
      <c r="U1899"/>
      <c r="V1899"/>
      <c r="W1899"/>
    </row>
    <row r="1900" spans="16:23" s="1" customFormat="1" x14ac:dyDescent="0.2">
      <c r="P1900" s="95"/>
      <c r="R1900"/>
      <c r="S1900"/>
      <c r="T1900"/>
      <c r="U1900"/>
      <c r="V1900"/>
      <c r="W1900"/>
    </row>
    <row r="1901" spans="16:23" s="1" customFormat="1" x14ac:dyDescent="0.2">
      <c r="P1901" s="95"/>
      <c r="R1901"/>
      <c r="S1901"/>
      <c r="T1901"/>
      <c r="U1901"/>
      <c r="V1901"/>
      <c r="W1901"/>
    </row>
    <row r="1902" spans="16:23" s="1" customFormat="1" x14ac:dyDescent="0.2">
      <c r="P1902" s="95"/>
      <c r="R1902"/>
      <c r="S1902"/>
      <c r="T1902"/>
      <c r="U1902"/>
      <c r="V1902"/>
      <c r="W1902"/>
    </row>
    <row r="1903" spans="16:23" s="1" customFormat="1" x14ac:dyDescent="0.2">
      <c r="P1903" s="95"/>
      <c r="R1903"/>
      <c r="S1903"/>
      <c r="T1903"/>
      <c r="U1903"/>
      <c r="V1903"/>
      <c r="W1903"/>
    </row>
    <row r="1904" spans="16:23" s="1" customFormat="1" x14ac:dyDescent="0.2">
      <c r="P1904" s="95"/>
      <c r="R1904"/>
      <c r="S1904"/>
      <c r="T1904"/>
      <c r="U1904"/>
      <c r="V1904"/>
      <c r="W1904"/>
    </row>
    <row r="1905" spans="16:23" s="1" customFormat="1" x14ac:dyDescent="0.2">
      <c r="P1905" s="95"/>
      <c r="R1905"/>
      <c r="S1905"/>
      <c r="T1905"/>
      <c r="U1905"/>
      <c r="V1905"/>
      <c r="W1905"/>
    </row>
    <row r="1906" spans="16:23" s="1" customFormat="1" x14ac:dyDescent="0.2">
      <c r="P1906" s="95"/>
      <c r="R1906"/>
      <c r="S1906"/>
      <c r="T1906"/>
      <c r="U1906"/>
      <c r="V1906"/>
      <c r="W1906"/>
    </row>
    <row r="1907" spans="16:23" s="1" customFormat="1" x14ac:dyDescent="0.2">
      <c r="P1907" s="95"/>
      <c r="R1907"/>
      <c r="S1907"/>
      <c r="T1907"/>
      <c r="U1907"/>
      <c r="V1907"/>
      <c r="W1907"/>
    </row>
    <row r="1908" spans="16:23" s="1" customFormat="1" x14ac:dyDescent="0.2">
      <c r="P1908" s="95"/>
      <c r="R1908"/>
      <c r="S1908"/>
      <c r="T1908"/>
      <c r="U1908"/>
      <c r="V1908"/>
      <c r="W1908"/>
    </row>
    <row r="1909" spans="16:23" s="1" customFormat="1" x14ac:dyDescent="0.2">
      <c r="P1909" s="95"/>
      <c r="R1909"/>
      <c r="S1909"/>
      <c r="T1909"/>
      <c r="U1909"/>
      <c r="V1909"/>
      <c r="W1909"/>
    </row>
    <row r="1910" spans="16:23" s="1" customFormat="1" x14ac:dyDescent="0.2">
      <c r="P1910" s="95"/>
      <c r="R1910"/>
      <c r="S1910"/>
      <c r="T1910"/>
      <c r="U1910"/>
      <c r="V1910"/>
      <c r="W1910"/>
    </row>
    <row r="1911" spans="16:23" s="1" customFormat="1" x14ac:dyDescent="0.2">
      <c r="P1911" s="95"/>
      <c r="R1911"/>
      <c r="S1911"/>
      <c r="T1911"/>
      <c r="U1911"/>
      <c r="V1911"/>
      <c r="W1911"/>
    </row>
    <row r="1912" spans="16:23" s="1" customFormat="1" x14ac:dyDescent="0.2">
      <c r="P1912" s="95"/>
      <c r="R1912"/>
      <c r="S1912"/>
      <c r="T1912"/>
      <c r="U1912"/>
      <c r="V1912"/>
      <c r="W1912"/>
    </row>
    <row r="1913" spans="16:23" s="1" customFormat="1" x14ac:dyDescent="0.2">
      <c r="P1913" s="95"/>
      <c r="R1913"/>
      <c r="S1913"/>
      <c r="T1913"/>
      <c r="U1913"/>
      <c r="V1913"/>
      <c r="W1913"/>
    </row>
    <row r="1914" spans="16:23" s="1" customFormat="1" x14ac:dyDescent="0.2">
      <c r="P1914" s="95"/>
      <c r="R1914"/>
      <c r="S1914"/>
      <c r="T1914"/>
      <c r="U1914"/>
      <c r="V1914"/>
      <c r="W1914"/>
    </row>
    <row r="1915" spans="16:23" s="1" customFormat="1" x14ac:dyDescent="0.2">
      <c r="P1915" s="95"/>
      <c r="R1915"/>
      <c r="S1915"/>
      <c r="T1915"/>
      <c r="U1915"/>
      <c r="V1915"/>
      <c r="W1915"/>
    </row>
    <row r="1916" spans="16:23" s="1" customFormat="1" x14ac:dyDescent="0.2">
      <c r="P1916" s="95"/>
      <c r="R1916"/>
      <c r="S1916"/>
      <c r="T1916"/>
      <c r="U1916"/>
      <c r="V1916"/>
      <c r="W1916"/>
    </row>
    <row r="1917" spans="16:23" s="1" customFormat="1" x14ac:dyDescent="0.2">
      <c r="P1917" s="95"/>
      <c r="R1917"/>
      <c r="S1917"/>
      <c r="T1917"/>
      <c r="U1917"/>
      <c r="V1917"/>
      <c r="W1917"/>
    </row>
    <row r="1918" spans="16:23" s="1" customFormat="1" x14ac:dyDescent="0.2">
      <c r="P1918" s="95"/>
      <c r="R1918"/>
      <c r="S1918"/>
      <c r="T1918"/>
      <c r="U1918"/>
      <c r="V1918"/>
      <c r="W1918"/>
    </row>
    <row r="1919" spans="16:23" s="1" customFormat="1" x14ac:dyDescent="0.2">
      <c r="P1919" s="95"/>
      <c r="R1919"/>
      <c r="S1919"/>
      <c r="T1919"/>
      <c r="U1919"/>
      <c r="V1919"/>
      <c r="W1919"/>
    </row>
    <row r="1920" spans="16:23" s="1" customFormat="1" x14ac:dyDescent="0.2">
      <c r="P1920" s="95"/>
      <c r="R1920"/>
      <c r="S1920"/>
      <c r="T1920"/>
      <c r="U1920"/>
      <c r="V1920"/>
      <c r="W1920"/>
    </row>
    <row r="1921" spans="16:23" s="1" customFormat="1" x14ac:dyDescent="0.2">
      <c r="P1921" s="95"/>
      <c r="R1921"/>
      <c r="S1921"/>
      <c r="T1921"/>
      <c r="U1921"/>
      <c r="V1921"/>
      <c r="W1921"/>
    </row>
    <row r="1922" spans="16:23" s="1" customFormat="1" x14ac:dyDescent="0.2">
      <c r="P1922" s="95"/>
      <c r="R1922"/>
      <c r="S1922"/>
      <c r="T1922"/>
      <c r="U1922"/>
      <c r="V1922"/>
      <c r="W1922"/>
    </row>
    <row r="1923" spans="16:23" s="1" customFormat="1" x14ac:dyDescent="0.2">
      <c r="P1923" s="95"/>
      <c r="R1923"/>
      <c r="S1923"/>
      <c r="T1923"/>
      <c r="U1923"/>
      <c r="V1923"/>
      <c r="W1923"/>
    </row>
    <row r="1924" spans="16:23" s="1" customFormat="1" x14ac:dyDescent="0.2">
      <c r="P1924" s="95"/>
      <c r="R1924"/>
      <c r="S1924"/>
      <c r="T1924"/>
      <c r="U1924"/>
      <c r="V1924"/>
      <c r="W1924"/>
    </row>
    <row r="1925" spans="16:23" s="1" customFormat="1" x14ac:dyDescent="0.2">
      <c r="P1925" s="95"/>
      <c r="R1925"/>
      <c r="S1925"/>
      <c r="T1925"/>
      <c r="U1925"/>
      <c r="V1925"/>
      <c r="W1925"/>
    </row>
    <row r="1926" spans="16:23" s="1" customFormat="1" x14ac:dyDescent="0.2">
      <c r="P1926" s="95"/>
      <c r="R1926"/>
      <c r="S1926"/>
      <c r="T1926"/>
      <c r="U1926"/>
      <c r="V1926"/>
      <c r="W1926"/>
    </row>
    <row r="1927" spans="16:23" s="1" customFormat="1" x14ac:dyDescent="0.2">
      <c r="P1927" s="95"/>
      <c r="R1927"/>
      <c r="S1927"/>
      <c r="T1927"/>
      <c r="U1927"/>
      <c r="V1927"/>
      <c r="W1927"/>
    </row>
    <row r="1928" spans="16:23" s="1" customFormat="1" x14ac:dyDescent="0.2">
      <c r="P1928" s="95"/>
      <c r="R1928"/>
      <c r="S1928"/>
      <c r="T1928"/>
      <c r="U1928"/>
      <c r="V1928"/>
      <c r="W1928"/>
    </row>
    <row r="1929" spans="16:23" s="1" customFormat="1" x14ac:dyDescent="0.2">
      <c r="P1929" s="95"/>
      <c r="R1929"/>
      <c r="S1929"/>
      <c r="T1929"/>
      <c r="U1929"/>
      <c r="V1929"/>
      <c r="W1929"/>
    </row>
    <row r="1930" spans="16:23" s="1" customFormat="1" x14ac:dyDescent="0.2">
      <c r="P1930" s="95"/>
      <c r="R1930"/>
      <c r="S1930"/>
      <c r="T1930"/>
      <c r="U1930"/>
      <c r="V1930"/>
      <c r="W1930"/>
    </row>
    <row r="1931" spans="16:23" s="1" customFormat="1" x14ac:dyDescent="0.2">
      <c r="P1931" s="95"/>
      <c r="R1931"/>
      <c r="S1931"/>
      <c r="T1931"/>
      <c r="U1931"/>
      <c r="V1931"/>
      <c r="W1931"/>
    </row>
    <row r="1932" spans="16:23" s="1" customFormat="1" x14ac:dyDescent="0.2">
      <c r="P1932" s="95"/>
      <c r="R1932"/>
      <c r="S1932"/>
      <c r="T1932"/>
      <c r="U1932"/>
      <c r="V1932"/>
      <c r="W1932"/>
    </row>
    <row r="1933" spans="16:23" s="1" customFormat="1" x14ac:dyDescent="0.2">
      <c r="P1933" s="95"/>
      <c r="R1933"/>
      <c r="S1933"/>
      <c r="T1933"/>
      <c r="U1933"/>
      <c r="V1933"/>
      <c r="W1933"/>
    </row>
    <row r="1934" spans="16:23" s="1" customFormat="1" x14ac:dyDescent="0.2">
      <c r="P1934" s="95"/>
      <c r="R1934"/>
      <c r="S1934"/>
      <c r="T1934"/>
      <c r="U1934"/>
      <c r="V1934"/>
      <c r="W1934"/>
    </row>
    <row r="1935" spans="16:23" s="1" customFormat="1" x14ac:dyDescent="0.2">
      <c r="P1935" s="95"/>
      <c r="R1935"/>
      <c r="S1935"/>
      <c r="T1935"/>
      <c r="U1935"/>
      <c r="V1935"/>
      <c r="W1935"/>
    </row>
    <row r="1936" spans="16:23" s="1" customFormat="1" x14ac:dyDescent="0.2">
      <c r="P1936" s="95"/>
      <c r="R1936"/>
      <c r="S1936"/>
      <c r="T1936"/>
      <c r="U1936"/>
      <c r="V1936"/>
      <c r="W1936"/>
    </row>
    <row r="1937" spans="16:23" s="1" customFormat="1" x14ac:dyDescent="0.2">
      <c r="P1937" s="95"/>
      <c r="R1937"/>
      <c r="S1937"/>
      <c r="T1937"/>
      <c r="U1937"/>
      <c r="V1937"/>
      <c r="W1937"/>
    </row>
    <row r="1938" spans="16:23" s="1" customFormat="1" x14ac:dyDescent="0.2">
      <c r="P1938" s="95"/>
      <c r="R1938"/>
      <c r="S1938"/>
      <c r="T1938"/>
      <c r="U1938"/>
      <c r="V1938"/>
      <c r="W1938"/>
    </row>
    <row r="1939" spans="16:23" s="1" customFormat="1" x14ac:dyDescent="0.2">
      <c r="P1939" s="95"/>
      <c r="R1939"/>
      <c r="S1939"/>
      <c r="T1939"/>
      <c r="U1939"/>
      <c r="V1939"/>
      <c r="W1939"/>
    </row>
    <row r="1940" spans="16:23" s="1" customFormat="1" x14ac:dyDescent="0.2">
      <c r="P1940" s="95"/>
      <c r="R1940"/>
      <c r="S1940"/>
      <c r="T1940"/>
      <c r="U1940"/>
      <c r="V1940"/>
      <c r="W1940"/>
    </row>
    <row r="1941" spans="16:23" s="1" customFormat="1" x14ac:dyDescent="0.2">
      <c r="P1941" s="95"/>
      <c r="R1941"/>
      <c r="S1941"/>
      <c r="T1941"/>
      <c r="U1941"/>
      <c r="V1941"/>
      <c r="W1941"/>
    </row>
    <row r="1942" spans="16:23" s="1" customFormat="1" x14ac:dyDescent="0.2">
      <c r="P1942" s="95"/>
      <c r="R1942"/>
      <c r="S1942"/>
      <c r="T1942"/>
      <c r="U1942"/>
      <c r="V1942"/>
      <c r="W1942"/>
    </row>
    <row r="1943" spans="16:23" s="1" customFormat="1" x14ac:dyDescent="0.2">
      <c r="P1943" s="95"/>
      <c r="R1943"/>
      <c r="S1943"/>
      <c r="T1943"/>
      <c r="U1943"/>
      <c r="V1943"/>
      <c r="W1943"/>
    </row>
    <row r="1944" spans="16:23" s="1" customFormat="1" x14ac:dyDescent="0.2">
      <c r="P1944" s="95"/>
      <c r="R1944"/>
      <c r="S1944"/>
      <c r="T1944"/>
      <c r="U1944"/>
      <c r="V1944"/>
      <c r="W1944"/>
    </row>
    <row r="1945" spans="16:23" s="1" customFormat="1" x14ac:dyDescent="0.2">
      <c r="P1945" s="95"/>
      <c r="R1945"/>
      <c r="S1945"/>
      <c r="T1945"/>
      <c r="U1945"/>
      <c r="V1945"/>
      <c r="W1945"/>
    </row>
    <row r="1946" spans="16:23" s="1" customFormat="1" x14ac:dyDescent="0.2">
      <c r="P1946" s="95"/>
      <c r="R1946"/>
      <c r="S1946"/>
      <c r="T1946"/>
      <c r="U1946"/>
      <c r="V1946"/>
      <c r="W1946"/>
    </row>
    <row r="1947" spans="16:23" s="1" customFormat="1" x14ac:dyDescent="0.2">
      <c r="P1947" s="95"/>
      <c r="R1947"/>
      <c r="S1947"/>
      <c r="T1947"/>
      <c r="U1947"/>
      <c r="V1947"/>
      <c r="W1947"/>
    </row>
    <row r="1948" spans="16:23" s="1" customFormat="1" x14ac:dyDescent="0.2">
      <c r="P1948" s="95"/>
      <c r="R1948"/>
      <c r="S1948"/>
      <c r="T1948"/>
      <c r="U1948"/>
      <c r="V1948"/>
      <c r="W1948"/>
    </row>
    <row r="1949" spans="16:23" s="1" customFormat="1" x14ac:dyDescent="0.2">
      <c r="P1949" s="95"/>
      <c r="R1949"/>
      <c r="S1949"/>
      <c r="T1949"/>
      <c r="U1949"/>
      <c r="V1949"/>
      <c r="W1949"/>
    </row>
    <row r="1950" spans="16:23" s="1" customFormat="1" x14ac:dyDescent="0.2">
      <c r="P1950" s="95"/>
      <c r="R1950"/>
      <c r="S1950"/>
      <c r="T1950"/>
      <c r="U1950"/>
      <c r="V1950"/>
      <c r="W1950"/>
    </row>
    <row r="1951" spans="16:23" s="1" customFormat="1" x14ac:dyDescent="0.2">
      <c r="P1951" s="95"/>
      <c r="R1951"/>
      <c r="S1951"/>
      <c r="T1951"/>
      <c r="U1951"/>
      <c r="V1951"/>
      <c r="W1951"/>
    </row>
    <row r="1952" spans="16:23" s="1" customFormat="1" x14ac:dyDescent="0.2">
      <c r="P1952" s="95"/>
      <c r="R1952"/>
      <c r="S1952"/>
      <c r="T1952"/>
      <c r="U1952"/>
      <c r="V1952"/>
      <c r="W1952"/>
    </row>
    <row r="1953" spans="16:23" s="1" customFormat="1" x14ac:dyDescent="0.2">
      <c r="P1953" s="95"/>
      <c r="R1953"/>
      <c r="S1953"/>
      <c r="T1953"/>
      <c r="U1953"/>
      <c r="V1953"/>
      <c r="W1953"/>
    </row>
    <row r="1954" spans="16:23" s="1" customFormat="1" x14ac:dyDescent="0.2">
      <c r="P1954" s="95"/>
      <c r="R1954"/>
      <c r="S1954"/>
      <c r="T1954"/>
      <c r="U1954"/>
      <c r="V1954"/>
      <c r="W1954"/>
    </row>
    <row r="1955" spans="16:23" s="1" customFormat="1" x14ac:dyDescent="0.2">
      <c r="P1955" s="95"/>
      <c r="R1955"/>
      <c r="S1955"/>
      <c r="T1955"/>
      <c r="U1955"/>
      <c r="V1955"/>
      <c r="W1955"/>
    </row>
    <row r="1956" spans="16:23" s="1" customFormat="1" x14ac:dyDescent="0.2">
      <c r="P1956" s="95"/>
      <c r="R1956"/>
      <c r="S1956"/>
      <c r="T1956"/>
      <c r="U1956"/>
      <c r="V1956"/>
      <c r="W1956"/>
    </row>
    <row r="1957" spans="16:23" s="1" customFormat="1" x14ac:dyDescent="0.2">
      <c r="P1957" s="95"/>
      <c r="R1957"/>
      <c r="S1957"/>
      <c r="T1957"/>
      <c r="U1957"/>
      <c r="V1957"/>
      <c r="W1957"/>
    </row>
    <row r="1958" spans="16:23" s="1" customFormat="1" x14ac:dyDescent="0.2">
      <c r="P1958" s="95"/>
      <c r="R1958"/>
      <c r="S1958"/>
      <c r="T1958"/>
      <c r="U1958"/>
      <c r="V1958"/>
      <c r="W1958"/>
    </row>
    <row r="1959" spans="16:23" s="1" customFormat="1" x14ac:dyDescent="0.2">
      <c r="P1959" s="95"/>
      <c r="R1959"/>
      <c r="S1959"/>
      <c r="T1959"/>
      <c r="U1959"/>
      <c r="V1959"/>
      <c r="W1959"/>
    </row>
    <row r="1960" spans="16:23" s="1" customFormat="1" x14ac:dyDescent="0.2">
      <c r="P1960" s="95"/>
      <c r="R1960"/>
      <c r="S1960"/>
      <c r="T1960"/>
      <c r="U1960"/>
      <c r="V1960"/>
      <c r="W1960"/>
    </row>
    <row r="1961" spans="16:23" s="1" customFormat="1" x14ac:dyDescent="0.2">
      <c r="P1961" s="95"/>
      <c r="R1961"/>
      <c r="S1961"/>
      <c r="T1961"/>
      <c r="U1961"/>
      <c r="V1961"/>
      <c r="W1961"/>
    </row>
    <row r="1962" spans="16:23" s="1" customFormat="1" x14ac:dyDescent="0.2">
      <c r="P1962" s="95"/>
      <c r="R1962"/>
      <c r="S1962"/>
      <c r="T1962"/>
      <c r="U1962"/>
      <c r="V1962"/>
      <c r="W1962"/>
    </row>
    <row r="1963" spans="16:23" s="1" customFormat="1" x14ac:dyDescent="0.2">
      <c r="P1963" s="95"/>
      <c r="R1963"/>
      <c r="S1963"/>
      <c r="T1963"/>
      <c r="U1963"/>
      <c r="V1963"/>
      <c r="W1963"/>
    </row>
    <row r="1964" spans="16:23" s="1" customFormat="1" x14ac:dyDescent="0.2">
      <c r="P1964" s="95"/>
      <c r="R1964"/>
      <c r="S1964"/>
      <c r="T1964"/>
      <c r="U1964"/>
      <c r="V1964"/>
      <c r="W1964"/>
    </row>
    <row r="1965" spans="16:23" s="1" customFormat="1" x14ac:dyDescent="0.2">
      <c r="P1965" s="95"/>
      <c r="R1965"/>
      <c r="S1965"/>
      <c r="T1965"/>
      <c r="U1965"/>
      <c r="V1965"/>
      <c r="W1965"/>
    </row>
    <row r="1966" spans="16:23" s="1" customFormat="1" x14ac:dyDescent="0.2">
      <c r="P1966" s="95"/>
      <c r="R1966"/>
      <c r="S1966"/>
      <c r="T1966"/>
      <c r="U1966"/>
      <c r="V1966"/>
      <c r="W1966"/>
    </row>
    <row r="1967" spans="16:23" s="1" customFormat="1" x14ac:dyDescent="0.2">
      <c r="P1967" s="95"/>
      <c r="R1967"/>
      <c r="S1967"/>
      <c r="T1967"/>
      <c r="U1967"/>
      <c r="V1967"/>
      <c r="W1967"/>
    </row>
    <row r="1968" spans="16:23" s="1" customFormat="1" x14ac:dyDescent="0.2">
      <c r="P1968" s="95"/>
      <c r="R1968"/>
      <c r="S1968"/>
      <c r="T1968"/>
      <c r="U1968"/>
      <c r="V1968"/>
      <c r="W1968"/>
    </row>
    <row r="1969" spans="16:23" s="1" customFormat="1" x14ac:dyDescent="0.2">
      <c r="P1969" s="95"/>
      <c r="R1969"/>
      <c r="S1969"/>
      <c r="T1969"/>
      <c r="U1969"/>
      <c r="V1969"/>
      <c r="W1969"/>
    </row>
    <row r="1970" spans="16:23" s="1" customFormat="1" x14ac:dyDescent="0.2">
      <c r="P1970" s="95"/>
      <c r="R1970"/>
      <c r="S1970"/>
      <c r="T1970"/>
      <c r="U1970"/>
      <c r="V1970"/>
      <c r="W1970"/>
    </row>
    <row r="1971" spans="16:23" s="1" customFormat="1" x14ac:dyDescent="0.2">
      <c r="P1971" s="95"/>
      <c r="R1971"/>
      <c r="S1971"/>
      <c r="T1971"/>
      <c r="U1971"/>
      <c r="V1971"/>
      <c r="W1971"/>
    </row>
    <row r="1972" spans="16:23" s="1" customFormat="1" x14ac:dyDescent="0.2">
      <c r="P1972" s="95"/>
      <c r="R1972"/>
      <c r="S1972"/>
      <c r="T1972"/>
      <c r="U1972"/>
      <c r="V1972"/>
      <c r="W1972"/>
    </row>
    <row r="1973" spans="16:23" s="1" customFormat="1" x14ac:dyDescent="0.2">
      <c r="P1973" s="95"/>
      <c r="R1973"/>
      <c r="S1973"/>
      <c r="T1973"/>
      <c r="U1973"/>
      <c r="V1973"/>
      <c r="W1973"/>
    </row>
    <row r="1974" spans="16:23" s="1" customFormat="1" x14ac:dyDescent="0.2">
      <c r="P1974" s="95"/>
      <c r="R1974"/>
      <c r="S1974"/>
      <c r="T1974"/>
      <c r="U1974"/>
      <c r="V1974"/>
      <c r="W1974"/>
    </row>
    <row r="1975" spans="16:23" s="1" customFormat="1" x14ac:dyDescent="0.2">
      <c r="P1975" s="95"/>
      <c r="R1975"/>
      <c r="S1975"/>
      <c r="T1975"/>
      <c r="U1975"/>
      <c r="V1975"/>
      <c r="W1975"/>
    </row>
    <row r="1976" spans="16:23" s="1" customFormat="1" x14ac:dyDescent="0.2">
      <c r="P1976" s="95"/>
      <c r="R1976"/>
      <c r="S1976"/>
      <c r="T1976"/>
      <c r="U1976"/>
      <c r="V1976"/>
      <c r="W1976"/>
    </row>
    <row r="1977" spans="16:23" s="1" customFormat="1" x14ac:dyDescent="0.2">
      <c r="P1977" s="95"/>
      <c r="R1977"/>
      <c r="S1977"/>
      <c r="T1977"/>
      <c r="U1977"/>
      <c r="V1977"/>
      <c r="W1977"/>
    </row>
    <row r="1978" spans="16:23" s="1" customFormat="1" x14ac:dyDescent="0.2">
      <c r="P1978" s="95"/>
      <c r="R1978"/>
      <c r="S1978"/>
      <c r="T1978"/>
      <c r="U1978"/>
      <c r="V1978"/>
      <c r="W1978"/>
    </row>
    <row r="1979" spans="16:23" s="1" customFormat="1" x14ac:dyDescent="0.2">
      <c r="P1979" s="95"/>
      <c r="R1979"/>
      <c r="S1979"/>
      <c r="T1979"/>
      <c r="U1979"/>
      <c r="V1979"/>
      <c r="W1979"/>
    </row>
    <row r="1980" spans="16:23" s="1" customFormat="1" x14ac:dyDescent="0.2">
      <c r="P1980" s="95"/>
      <c r="R1980"/>
      <c r="S1980"/>
      <c r="T1980"/>
      <c r="U1980"/>
      <c r="V1980"/>
      <c r="W1980"/>
    </row>
    <row r="1981" spans="16:23" s="1" customFormat="1" x14ac:dyDescent="0.2">
      <c r="P1981" s="95"/>
      <c r="R1981"/>
      <c r="S1981"/>
      <c r="T1981"/>
      <c r="U1981"/>
      <c r="V1981"/>
      <c r="W1981"/>
    </row>
    <row r="1982" spans="16:23" s="1" customFormat="1" x14ac:dyDescent="0.2">
      <c r="P1982" s="95"/>
      <c r="R1982"/>
      <c r="S1982"/>
      <c r="T1982"/>
      <c r="U1982"/>
      <c r="V1982"/>
      <c r="W1982"/>
    </row>
    <row r="1983" spans="16:23" s="1" customFormat="1" x14ac:dyDescent="0.2">
      <c r="P1983" s="95"/>
      <c r="R1983"/>
      <c r="S1983"/>
      <c r="T1983"/>
      <c r="U1983"/>
      <c r="V1983"/>
      <c r="W1983"/>
    </row>
    <row r="1984" spans="16:23" s="1" customFormat="1" x14ac:dyDescent="0.2">
      <c r="P1984" s="95"/>
      <c r="R1984"/>
      <c r="S1984"/>
      <c r="T1984"/>
      <c r="U1984"/>
      <c r="V1984"/>
      <c r="W1984"/>
    </row>
    <row r="1985" spans="16:23" s="1" customFormat="1" x14ac:dyDescent="0.2">
      <c r="P1985" s="95"/>
      <c r="R1985"/>
      <c r="S1985"/>
      <c r="T1985"/>
      <c r="U1985"/>
      <c r="V1985"/>
      <c r="W1985"/>
    </row>
    <row r="1986" spans="16:23" s="1" customFormat="1" x14ac:dyDescent="0.2">
      <c r="P1986" s="95"/>
      <c r="R1986"/>
      <c r="S1986"/>
      <c r="T1986"/>
      <c r="U1986"/>
      <c r="V1986"/>
      <c r="W1986"/>
    </row>
    <row r="1987" spans="16:23" s="1" customFormat="1" x14ac:dyDescent="0.2">
      <c r="P1987" s="95"/>
      <c r="R1987"/>
      <c r="S1987"/>
      <c r="T1987"/>
      <c r="U1987"/>
      <c r="V1987"/>
      <c r="W1987"/>
    </row>
    <row r="1988" spans="16:23" s="1" customFormat="1" x14ac:dyDescent="0.2">
      <c r="P1988" s="95"/>
      <c r="R1988"/>
      <c r="S1988"/>
      <c r="T1988"/>
      <c r="U1988"/>
      <c r="V1988"/>
      <c r="W1988"/>
    </row>
    <row r="1989" spans="16:23" s="1" customFormat="1" x14ac:dyDescent="0.2">
      <c r="P1989" s="95"/>
      <c r="R1989"/>
      <c r="S1989"/>
      <c r="T1989"/>
      <c r="U1989"/>
      <c r="V1989"/>
      <c r="W1989"/>
    </row>
    <row r="1990" spans="16:23" s="1" customFormat="1" x14ac:dyDescent="0.2">
      <c r="P1990" s="95"/>
      <c r="R1990"/>
      <c r="S1990"/>
      <c r="T1990"/>
      <c r="U1990"/>
      <c r="V1990"/>
      <c r="W1990"/>
    </row>
    <row r="1991" spans="16:23" s="1" customFormat="1" x14ac:dyDescent="0.2">
      <c r="P1991" s="95"/>
      <c r="R1991"/>
      <c r="S1991"/>
      <c r="T1991"/>
      <c r="U1991"/>
      <c r="V1991"/>
      <c r="W1991"/>
    </row>
    <row r="1992" spans="16:23" s="1" customFormat="1" x14ac:dyDescent="0.2">
      <c r="P1992" s="95"/>
      <c r="R1992"/>
      <c r="S1992"/>
      <c r="T1992"/>
      <c r="U1992"/>
      <c r="V1992"/>
      <c r="W1992"/>
    </row>
    <row r="1993" spans="16:23" s="1" customFormat="1" x14ac:dyDescent="0.2">
      <c r="P1993" s="95"/>
      <c r="R1993"/>
      <c r="S1993"/>
      <c r="T1993"/>
      <c r="U1993"/>
      <c r="V1993"/>
      <c r="W1993"/>
    </row>
    <row r="1994" spans="16:23" s="1" customFormat="1" x14ac:dyDescent="0.2">
      <c r="P1994" s="95"/>
      <c r="R1994"/>
      <c r="S1994"/>
      <c r="T1994"/>
      <c r="U1994"/>
      <c r="V1994"/>
      <c r="W1994"/>
    </row>
    <row r="1995" spans="16:23" s="1" customFormat="1" x14ac:dyDescent="0.2">
      <c r="P1995" s="95"/>
      <c r="R1995"/>
      <c r="S1995"/>
      <c r="T1995"/>
      <c r="U1995"/>
      <c r="V1995"/>
      <c r="W1995"/>
    </row>
    <row r="1996" spans="16:23" s="1" customFormat="1" x14ac:dyDescent="0.2">
      <c r="P1996" s="95"/>
      <c r="R1996"/>
      <c r="S1996"/>
      <c r="T1996"/>
      <c r="U1996"/>
      <c r="V1996"/>
      <c r="W1996"/>
    </row>
    <row r="1997" spans="16:23" s="1" customFormat="1" x14ac:dyDescent="0.2">
      <c r="P1997" s="95"/>
      <c r="R1997"/>
      <c r="S1997"/>
      <c r="T1997"/>
      <c r="U1997"/>
      <c r="V1997"/>
      <c r="W1997"/>
    </row>
    <row r="1998" spans="16:23" s="1" customFormat="1" x14ac:dyDescent="0.2">
      <c r="P1998" s="95"/>
      <c r="R1998"/>
      <c r="S1998"/>
      <c r="T1998"/>
      <c r="U1998"/>
      <c r="V1998"/>
      <c r="W1998"/>
    </row>
    <row r="1999" spans="16:23" s="1" customFormat="1" x14ac:dyDescent="0.2">
      <c r="P1999" s="95"/>
      <c r="R1999"/>
      <c r="S1999"/>
      <c r="T1999"/>
      <c r="U1999"/>
      <c r="V1999"/>
      <c r="W1999"/>
    </row>
    <row r="2000" spans="16:23" s="1" customFormat="1" x14ac:dyDescent="0.2">
      <c r="P2000" s="95"/>
      <c r="R2000"/>
      <c r="S2000"/>
      <c r="T2000"/>
      <c r="U2000"/>
      <c r="V2000"/>
      <c r="W2000"/>
    </row>
    <row r="2001" spans="16:23" s="1" customFormat="1" x14ac:dyDescent="0.2">
      <c r="P2001" s="95"/>
      <c r="R2001"/>
      <c r="S2001"/>
      <c r="T2001"/>
      <c r="U2001"/>
      <c r="V2001"/>
      <c r="W2001"/>
    </row>
    <row r="2002" spans="16:23" s="1" customFormat="1" x14ac:dyDescent="0.2">
      <c r="P2002" s="95"/>
      <c r="R2002"/>
      <c r="S2002"/>
      <c r="T2002"/>
      <c r="U2002"/>
      <c r="V2002"/>
      <c r="W2002"/>
    </row>
    <row r="2003" spans="16:23" s="1" customFormat="1" x14ac:dyDescent="0.2">
      <c r="P2003" s="95"/>
      <c r="R2003"/>
      <c r="S2003"/>
      <c r="T2003"/>
      <c r="U2003"/>
      <c r="V2003"/>
      <c r="W2003"/>
    </row>
    <row r="2004" spans="16:23" s="1" customFormat="1" x14ac:dyDescent="0.2">
      <c r="P2004" s="95"/>
      <c r="R2004"/>
      <c r="S2004"/>
      <c r="T2004"/>
      <c r="U2004"/>
      <c r="V2004"/>
      <c r="W2004"/>
    </row>
    <row r="2005" spans="16:23" s="1" customFormat="1" x14ac:dyDescent="0.2">
      <c r="P2005" s="95"/>
      <c r="R2005"/>
      <c r="S2005"/>
      <c r="T2005"/>
      <c r="U2005"/>
      <c r="V2005"/>
      <c r="W2005"/>
    </row>
    <row r="2006" spans="16:23" s="1" customFormat="1" x14ac:dyDescent="0.2">
      <c r="P2006" s="95"/>
      <c r="R2006"/>
      <c r="S2006"/>
      <c r="T2006"/>
      <c r="U2006"/>
      <c r="V2006"/>
      <c r="W2006"/>
    </row>
    <row r="2007" spans="16:23" s="1" customFormat="1" x14ac:dyDescent="0.2">
      <c r="P2007" s="95"/>
      <c r="R2007"/>
      <c r="S2007"/>
      <c r="T2007"/>
      <c r="U2007"/>
      <c r="V2007"/>
      <c r="W2007"/>
    </row>
    <row r="2008" spans="16:23" s="1" customFormat="1" x14ac:dyDescent="0.2">
      <c r="P2008" s="95"/>
      <c r="R2008"/>
      <c r="S2008"/>
      <c r="T2008"/>
      <c r="U2008"/>
      <c r="V2008"/>
      <c r="W2008"/>
    </row>
    <row r="2009" spans="16:23" s="1" customFormat="1" x14ac:dyDescent="0.2">
      <c r="P2009" s="95"/>
      <c r="R2009"/>
      <c r="S2009"/>
      <c r="T2009"/>
      <c r="U2009"/>
      <c r="V2009"/>
      <c r="W2009"/>
    </row>
    <row r="2010" spans="16:23" s="1" customFormat="1" x14ac:dyDescent="0.2">
      <c r="P2010" s="95"/>
      <c r="R2010"/>
      <c r="S2010"/>
      <c r="T2010"/>
      <c r="U2010"/>
      <c r="V2010"/>
      <c r="W2010"/>
    </row>
    <row r="2011" spans="16:23" s="1" customFormat="1" x14ac:dyDescent="0.2">
      <c r="P2011" s="95"/>
      <c r="R2011"/>
      <c r="S2011"/>
      <c r="T2011"/>
      <c r="U2011"/>
      <c r="V2011"/>
      <c r="W2011"/>
    </row>
    <row r="2012" spans="16:23" s="1" customFormat="1" x14ac:dyDescent="0.2">
      <c r="P2012" s="95"/>
      <c r="R2012"/>
      <c r="S2012"/>
      <c r="T2012"/>
      <c r="U2012"/>
      <c r="V2012"/>
      <c r="W2012"/>
    </row>
    <row r="2013" spans="16:23" s="1" customFormat="1" x14ac:dyDescent="0.2">
      <c r="P2013" s="95"/>
      <c r="R2013"/>
      <c r="S2013"/>
      <c r="T2013"/>
      <c r="U2013"/>
      <c r="V2013"/>
      <c r="W2013"/>
    </row>
    <row r="2014" spans="16:23" s="1" customFormat="1" x14ac:dyDescent="0.2">
      <c r="P2014" s="95"/>
      <c r="R2014"/>
      <c r="S2014"/>
      <c r="T2014"/>
      <c r="U2014"/>
      <c r="V2014"/>
      <c r="W2014"/>
    </row>
    <row r="2015" spans="16:23" s="1" customFormat="1" x14ac:dyDescent="0.2">
      <c r="P2015" s="95"/>
      <c r="R2015"/>
      <c r="S2015"/>
      <c r="T2015"/>
      <c r="U2015"/>
      <c r="V2015"/>
      <c r="W2015"/>
    </row>
    <row r="2016" spans="16:23" s="1" customFormat="1" x14ac:dyDescent="0.2">
      <c r="P2016" s="95"/>
      <c r="R2016"/>
      <c r="S2016"/>
      <c r="T2016"/>
      <c r="U2016"/>
      <c r="V2016"/>
      <c r="W2016"/>
    </row>
    <row r="2017" spans="16:23" s="1" customFormat="1" x14ac:dyDescent="0.2">
      <c r="P2017" s="95"/>
      <c r="R2017"/>
      <c r="S2017"/>
      <c r="T2017"/>
      <c r="U2017"/>
      <c r="V2017"/>
      <c r="W2017"/>
    </row>
    <row r="2018" spans="16:23" s="1" customFormat="1" x14ac:dyDescent="0.2">
      <c r="P2018" s="95"/>
      <c r="R2018"/>
      <c r="S2018"/>
      <c r="T2018"/>
      <c r="U2018"/>
      <c r="V2018"/>
      <c r="W2018"/>
    </row>
    <row r="2019" spans="16:23" s="1" customFormat="1" x14ac:dyDescent="0.2">
      <c r="P2019" s="95"/>
      <c r="R2019"/>
      <c r="S2019"/>
      <c r="T2019"/>
      <c r="U2019"/>
      <c r="V2019"/>
      <c r="W2019"/>
    </row>
    <row r="2020" spans="16:23" s="1" customFormat="1" x14ac:dyDescent="0.2">
      <c r="P2020" s="95"/>
      <c r="R2020"/>
      <c r="S2020"/>
      <c r="T2020"/>
      <c r="U2020"/>
      <c r="V2020"/>
      <c r="W2020"/>
    </row>
    <row r="2021" spans="16:23" s="1" customFormat="1" x14ac:dyDescent="0.2">
      <c r="P2021" s="95"/>
      <c r="R2021"/>
      <c r="S2021"/>
      <c r="T2021"/>
      <c r="U2021"/>
      <c r="V2021"/>
      <c r="W2021"/>
    </row>
    <row r="2022" spans="16:23" s="1" customFormat="1" x14ac:dyDescent="0.2">
      <c r="P2022" s="95"/>
      <c r="R2022"/>
      <c r="S2022"/>
      <c r="T2022"/>
      <c r="U2022"/>
      <c r="V2022"/>
      <c r="W2022"/>
    </row>
    <row r="2023" spans="16:23" s="1" customFormat="1" x14ac:dyDescent="0.2">
      <c r="P2023" s="95"/>
      <c r="R2023"/>
      <c r="S2023"/>
      <c r="T2023"/>
      <c r="U2023"/>
      <c r="V2023"/>
      <c r="W2023"/>
    </row>
    <row r="2024" spans="16:23" s="1" customFormat="1" x14ac:dyDescent="0.2">
      <c r="P2024" s="95"/>
      <c r="R2024"/>
      <c r="S2024"/>
      <c r="T2024"/>
      <c r="U2024"/>
      <c r="V2024"/>
      <c r="W2024"/>
    </row>
    <row r="2025" spans="16:23" s="1" customFormat="1" x14ac:dyDescent="0.2">
      <c r="P2025" s="95"/>
      <c r="R2025"/>
      <c r="S2025"/>
      <c r="T2025"/>
      <c r="U2025"/>
      <c r="V2025"/>
      <c r="W2025"/>
    </row>
    <row r="2026" spans="16:23" s="1" customFormat="1" x14ac:dyDescent="0.2">
      <c r="P2026" s="95"/>
      <c r="R2026"/>
      <c r="S2026"/>
      <c r="T2026"/>
      <c r="U2026"/>
      <c r="V2026"/>
      <c r="W2026"/>
    </row>
    <row r="2027" spans="16:23" s="1" customFormat="1" x14ac:dyDescent="0.2">
      <c r="P2027" s="95"/>
      <c r="R2027"/>
      <c r="S2027"/>
      <c r="T2027"/>
      <c r="U2027"/>
      <c r="V2027"/>
      <c r="W2027"/>
    </row>
    <row r="2028" spans="16:23" s="1" customFormat="1" x14ac:dyDescent="0.2">
      <c r="P2028" s="95"/>
      <c r="R2028"/>
      <c r="S2028"/>
      <c r="T2028"/>
      <c r="U2028"/>
      <c r="V2028"/>
      <c r="W2028"/>
    </row>
    <row r="2029" spans="16:23" s="1" customFormat="1" x14ac:dyDescent="0.2">
      <c r="P2029" s="95"/>
      <c r="R2029"/>
      <c r="S2029"/>
      <c r="T2029"/>
      <c r="U2029"/>
      <c r="V2029"/>
      <c r="W2029"/>
    </row>
    <row r="2030" spans="16:23" s="1" customFormat="1" x14ac:dyDescent="0.2">
      <c r="P2030" s="95"/>
      <c r="R2030"/>
      <c r="S2030"/>
      <c r="T2030"/>
      <c r="U2030"/>
      <c r="V2030"/>
      <c r="W2030"/>
    </row>
    <row r="2031" spans="16:23" s="1" customFormat="1" x14ac:dyDescent="0.2">
      <c r="P2031" s="95"/>
      <c r="R2031"/>
      <c r="S2031"/>
      <c r="T2031"/>
      <c r="U2031"/>
      <c r="V2031"/>
      <c r="W2031"/>
    </row>
    <row r="2032" spans="16:23" s="1" customFormat="1" x14ac:dyDescent="0.2">
      <c r="P2032" s="95"/>
      <c r="R2032"/>
      <c r="S2032"/>
      <c r="T2032"/>
      <c r="U2032"/>
      <c r="V2032"/>
      <c r="W2032"/>
    </row>
    <row r="2033" spans="16:23" s="1" customFormat="1" x14ac:dyDescent="0.2">
      <c r="P2033" s="95"/>
      <c r="R2033"/>
      <c r="S2033"/>
      <c r="T2033"/>
      <c r="U2033"/>
      <c r="V2033"/>
      <c r="W2033"/>
    </row>
    <row r="2034" spans="16:23" s="1" customFormat="1" x14ac:dyDescent="0.2">
      <c r="P2034" s="95"/>
      <c r="R2034"/>
      <c r="S2034"/>
      <c r="T2034"/>
      <c r="U2034"/>
      <c r="V2034"/>
      <c r="W2034"/>
    </row>
    <row r="2035" spans="16:23" s="1" customFormat="1" x14ac:dyDescent="0.2">
      <c r="P2035" s="95"/>
      <c r="R2035"/>
      <c r="S2035"/>
      <c r="T2035"/>
      <c r="U2035"/>
      <c r="V2035"/>
      <c r="W2035"/>
    </row>
    <row r="2036" spans="16:23" s="1" customFormat="1" x14ac:dyDescent="0.2">
      <c r="P2036" s="95"/>
      <c r="R2036"/>
      <c r="S2036"/>
      <c r="T2036"/>
      <c r="U2036"/>
      <c r="V2036"/>
      <c r="W2036"/>
    </row>
    <row r="2037" spans="16:23" s="1" customFormat="1" x14ac:dyDescent="0.2">
      <c r="P2037" s="95"/>
      <c r="R2037"/>
      <c r="S2037"/>
      <c r="T2037"/>
      <c r="U2037"/>
      <c r="V2037"/>
      <c r="W2037"/>
    </row>
    <row r="2038" spans="16:23" s="1" customFormat="1" x14ac:dyDescent="0.2">
      <c r="P2038" s="95"/>
      <c r="R2038"/>
      <c r="S2038"/>
      <c r="T2038"/>
      <c r="U2038"/>
      <c r="V2038"/>
      <c r="W2038"/>
    </row>
    <row r="2039" spans="16:23" s="1" customFormat="1" x14ac:dyDescent="0.2">
      <c r="P2039" s="95"/>
      <c r="R2039"/>
      <c r="S2039"/>
      <c r="T2039"/>
      <c r="U2039"/>
      <c r="V2039"/>
      <c r="W2039"/>
    </row>
    <row r="2040" spans="16:23" s="1" customFormat="1" x14ac:dyDescent="0.2">
      <c r="P2040" s="95"/>
      <c r="R2040"/>
      <c r="S2040"/>
      <c r="T2040"/>
      <c r="U2040"/>
      <c r="V2040"/>
      <c r="W2040"/>
    </row>
    <row r="2041" spans="16:23" s="1" customFormat="1" x14ac:dyDescent="0.2">
      <c r="P2041" s="95"/>
      <c r="R2041"/>
      <c r="S2041"/>
      <c r="T2041"/>
      <c r="U2041"/>
      <c r="V2041"/>
      <c r="W2041"/>
    </row>
    <row r="2042" spans="16:23" s="1" customFormat="1" x14ac:dyDescent="0.2">
      <c r="P2042" s="95"/>
      <c r="R2042"/>
      <c r="S2042"/>
      <c r="T2042"/>
      <c r="U2042"/>
      <c r="V2042"/>
      <c r="W2042"/>
    </row>
    <row r="2043" spans="16:23" s="1" customFormat="1" x14ac:dyDescent="0.2">
      <c r="P2043" s="95"/>
      <c r="R2043"/>
      <c r="S2043"/>
      <c r="T2043"/>
      <c r="U2043"/>
      <c r="V2043"/>
      <c r="W2043"/>
    </row>
    <row r="2044" spans="16:23" s="1" customFormat="1" x14ac:dyDescent="0.2">
      <c r="P2044" s="95"/>
      <c r="R2044"/>
      <c r="S2044"/>
      <c r="T2044"/>
      <c r="U2044"/>
      <c r="V2044"/>
      <c r="W2044"/>
    </row>
    <row r="2045" spans="16:23" s="1" customFormat="1" x14ac:dyDescent="0.2">
      <c r="P2045" s="95"/>
      <c r="R2045"/>
      <c r="S2045"/>
      <c r="T2045"/>
      <c r="U2045"/>
      <c r="V2045"/>
      <c r="W2045"/>
    </row>
    <row r="2046" spans="16:23" s="1" customFormat="1" x14ac:dyDescent="0.2">
      <c r="P2046" s="95"/>
      <c r="R2046"/>
      <c r="S2046"/>
      <c r="T2046"/>
      <c r="U2046"/>
      <c r="V2046"/>
      <c r="W2046"/>
    </row>
    <row r="2047" spans="16:23" s="1" customFormat="1" x14ac:dyDescent="0.2">
      <c r="P2047" s="95"/>
      <c r="R2047"/>
      <c r="S2047"/>
      <c r="T2047"/>
      <c r="U2047"/>
      <c r="V2047"/>
      <c r="W2047"/>
    </row>
    <row r="2048" spans="16:23" s="1" customFormat="1" x14ac:dyDescent="0.2">
      <c r="P2048" s="95"/>
      <c r="R2048"/>
      <c r="S2048"/>
      <c r="T2048"/>
      <c r="U2048"/>
      <c r="V2048"/>
      <c r="W2048"/>
    </row>
    <row r="2049" spans="16:23" s="1" customFormat="1" x14ac:dyDescent="0.2">
      <c r="P2049" s="95"/>
      <c r="R2049"/>
      <c r="S2049"/>
      <c r="T2049"/>
      <c r="U2049"/>
      <c r="V2049"/>
      <c r="W2049"/>
    </row>
    <row r="2050" spans="16:23" s="1" customFormat="1" x14ac:dyDescent="0.2">
      <c r="P2050" s="95"/>
      <c r="R2050"/>
      <c r="S2050"/>
      <c r="T2050"/>
      <c r="U2050"/>
      <c r="V2050"/>
      <c r="W2050"/>
    </row>
    <row r="2051" spans="16:23" s="1" customFormat="1" x14ac:dyDescent="0.2">
      <c r="P2051" s="95"/>
      <c r="R2051"/>
      <c r="S2051"/>
      <c r="T2051"/>
      <c r="U2051"/>
      <c r="V2051"/>
      <c r="W2051"/>
    </row>
    <row r="2052" spans="16:23" s="1" customFormat="1" x14ac:dyDescent="0.2">
      <c r="P2052" s="95"/>
      <c r="R2052"/>
      <c r="S2052"/>
      <c r="T2052"/>
      <c r="U2052"/>
      <c r="V2052"/>
      <c r="W2052"/>
    </row>
    <row r="2053" spans="16:23" s="1" customFormat="1" x14ac:dyDescent="0.2">
      <c r="P2053" s="95"/>
      <c r="R2053"/>
      <c r="S2053"/>
      <c r="T2053"/>
      <c r="U2053"/>
      <c r="V2053"/>
      <c r="W2053"/>
    </row>
    <row r="2054" spans="16:23" s="1" customFormat="1" x14ac:dyDescent="0.2">
      <c r="P2054" s="95"/>
      <c r="R2054"/>
      <c r="S2054"/>
      <c r="T2054"/>
      <c r="U2054"/>
      <c r="V2054"/>
      <c r="W2054"/>
    </row>
    <row r="2055" spans="16:23" s="1" customFormat="1" x14ac:dyDescent="0.2">
      <c r="P2055" s="95"/>
      <c r="R2055"/>
      <c r="S2055"/>
      <c r="T2055"/>
      <c r="U2055"/>
      <c r="V2055"/>
      <c r="W2055"/>
    </row>
    <row r="2056" spans="16:23" s="1" customFormat="1" x14ac:dyDescent="0.2">
      <c r="P2056" s="95"/>
      <c r="R2056"/>
      <c r="S2056"/>
      <c r="T2056"/>
      <c r="U2056"/>
      <c r="V2056"/>
      <c r="W2056"/>
    </row>
    <row r="2057" spans="16:23" s="1" customFormat="1" x14ac:dyDescent="0.2">
      <c r="P2057" s="95"/>
      <c r="R2057"/>
      <c r="S2057"/>
      <c r="T2057"/>
      <c r="U2057"/>
      <c r="V2057"/>
      <c r="W2057"/>
    </row>
    <row r="2058" spans="16:23" s="1" customFormat="1" x14ac:dyDescent="0.2">
      <c r="P2058" s="95"/>
      <c r="R2058"/>
      <c r="S2058"/>
      <c r="T2058"/>
      <c r="U2058"/>
      <c r="V2058"/>
      <c r="W2058"/>
    </row>
    <row r="2059" spans="16:23" s="1" customFormat="1" x14ac:dyDescent="0.2">
      <c r="P2059" s="95"/>
      <c r="R2059"/>
      <c r="S2059"/>
      <c r="T2059"/>
      <c r="U2059"/>
      <c r="V2059"/>
      <c r="W2059"/>
    </row>
    <row r="2060" spans="16:23" s="1" customFormat="1" x14ac:dyDescent="0.2">
      <c r="P2060" s="95"/>
      <c r="R2060"/>
      <c r="S2060"/>
      <c r="T2060"/>
      <c r="U2060"/>
      <c r="V2060"/>
      <c r="W2060"/>
    </row>
    <row r="2061" spans="16:23" s="1" customFormat="1" x14ac:dyDescent="0.2">
      <c r="P2061" s="95"/>
      <c r="R2061"/>
      <c r="S2061"/>
      <c r="T2061"/>
      <c r="U2061"/>
      <c r="V2061"/>
      <c r="W2061"/>
    </row>
    <row r="2062" spans="16:23" s="1" customFormat="1" x14ac:dyDescent="0.2">
      <c r="P2062" s="95"/>
      <c r="R2062"/>
      <c r="S2062"/>
      <c r="T2062"/>
      <c r="U2062"/>
      <c r="V2062"/>
      <c r="W2062"/>
    </row>
    <row r="2063" spans="16:23" s="1" customFormat="1" x14ac:dyDescent="0.2">
      <c r="P2063" s="95"/>
      <c r="R2063"/>
      <c r="S2063"/>
      <c r="T2063"/>
      <c r="U2063"/>
      <c r="V2063"/>
      <c r="W2063"/>
    </row>
    <row r="2064" spans="16:23" s="1" customFormat="1" x14ac:dyDescent="0.2">
      <c r="P2064" s="95"/>
      <c r="R2064"/>
      <c r="S2064"/>
      <c r="T2064"/>
      <c r="U2064"/>
      <c r="V2064"/>
      <c r="W2064"/>
    </row>
    <row r="2065" spans="16:23" s="1" customFormat="1" x14ac:dyDescent="0.2">
      <c r="P2065" s="95"/>
      <c r="R2065"/>
      <c r="S2065"/>
      <c r="T2065"/>
      <c r="U2065"/>
      <c r="V2065"/>
      <c r="W2065"/>
    </row>
    <row r="2066" spans="16:23" s="1" customFormat="1" x14ac:dyDescent="0.2">
      <c r="P2066" s="95"/>
      <c r="R2066"/>
      <c r="S2066"/>
      <c r="T2066"/>
      <c r="U2066"/>
      <c r="V2066"/>
      <c r="W2066"/>
    </row>
    <row r="2067" spans="16:23" s="1" customFormat="1" x14ac:dyDescent="0.2">
      <c r="P2067" s="95"/>
      <c r="R2067"/>
      <c r="S2067"/>
      <c r="T2067"/>
      <c r="U2067"/>
      <c r="V2067"/>
      <c r="W2067"/>
    </row>
    <row r="2068" spans="16:23" s="1" customFormat="1" x14ac:dyDescent="0.2">
      <c r="P2068" s="95"/>
      <c r="R2068"/>
      <c r="S2068"/>
      <c r="T2068"/>
      <c r="U2068"/>
      <c r="V2068"/>
      <c r="W2068"/>
    </row>
    <row r="2069" spans="16:23" s="1" customFormat="1" x14ac:dyDescent="0.2">
      <c r="P2069" s="95"/>
      <c r="R2069"/>
      <c r="S2069"/>
      <c r="T2069"/>
      <c r="U2069"/>
      <c r="V2069"/>
      <c r="W2069"/>
    </row>
    <row r="2070" spans="16:23" s="1" customFormat="1" x14ac:dyDescent="0.2">
      <c r="P2070" s="95"/>
      <c r="R2070"/>
      <c r="S2070"/>
      <c r="T2070"/>
      <c r="U2070"/>
      <c r="V2070"/>
      <c r="W2070"/>
    </row>
    <row r="2071" spans="16:23" s="1" customFormat="1" x14ac:dyDescent="0.2">
      <c r="P2071" s="95"/>
      <c r="R2071"/>
      <c r="S2071"/>
      <c r="T2071"/>
      <c r="U2071"/>
      <c r="V2071"/>
      <c r="W2071"/>
    </row>
    <row r="2072" spans="16:23" s="1" customFormat="1" x14ac:dyDescent="0.2">
      <c r="P2072" s="95"/>
      <c r="R2072"/>
      <c r="S2072"/>
      <c r="T2072"/>
      <c r="U2072"/>
      <c r="V2072"/>
      <c r="W2072"/>
    </row>
    <row r="2073" spans="16:23" s="1" customFormat="1" x14ac:dyDescent="0.2">
      <c r="P2073" s="95"/>
      <c r="R2073"/>
      <c r="S2073"/>
      <c r="T2073"/>
      <c r="U2073"/>
      <c r="V2073"/>
      <c r="W2073"/>
    </row>
    <row r="2074" spans="16:23" s="1" customFormat="1" x14ac:dyDescent="0.2">
      <c r="P2074" s="95"/>
      <c r="R2074"/>
      <c r="S2074"/>
      <c r="T2074"/>
      <c r="U2074"/>
      <c r="V2074"/>
      <c r="W2074"/>
    </row>
    <row r="2075" spans="16:23" s="1" customFormat="1" x14ac:dyDescent="0.2">
      <c r="P2075" s="95"/>
      <c r="R2075"/>
      <c r="S2075"/>
      <c r="T2075"/>
      <c r="U2075"/>
      <c r="V2075"/>
      <c r="W2075"/>
    </row>
    <row r="2076" spans="16:23" s="1" customFormat="1" x14ac:dyDescent="0.2">
      <c r="P2076" s="95"/>
      <c r="R2076"/>
      <c r="S2076"/>
      <c r="T2076"/>
      <c r="U2076"/>
      <c r="V2076"/>
      <c r="W2076"/>
    </row>
    <row r="2077" spans="16:23" s="1" customFormat="1" x14ac:dyDescent="0.2">
      <c r="P2077" s="95"/>
      <c r="R2077"/>
      <c r="S2077"/>
      <c r="T2077"/>
      <c r="U2077"/>
      <c r="V2077"/>
      <c r="W2077"/>
    </row>
    <row r="2078" spans="16:23" s="1" customFormat="1" x14ac:dyDescent="0.2">
      <c r="P2078" s="95"/>
      <c r="R2078"/>
      <c r="S2078"/>
      <c r="T2078"/>
      <c r="U2078"/>
      <c r="V2078"/>
      <c r="W2078"/>
    </row>
    <row r="2079" spans="16:23" s="1" customFormat="1" x14ac:dyDescent="0.2">
      <c r="P2079" s="95"/>
      <c r="R2079"/>
      <c r="S2079"/>
      <c r="T2079"/>
      <c r="U2079"/>
      <c r="V2079"/>
      <c r="W2079"/>
    </row>
    <row r="2080" spans="16:23" s="1" customFormat="1" x14ac:dyDescent="0.2">
      <c r="P2080" s="95"/>
      <c r="R2080"/>
      <c r="S2080"/>
      <c r="T2080"/>
      <c r="U2080"/>
      <c r="V2080"/>
      <c r="W2080"/>
    </row>
    <row r="2081" spans="16:23" s="1" customFormat="1" x14ac:dyDescent="0.2">
      <c r="P2081" s="95"/>
      <c r="R2081"/>
      <c r="S2081"/>
      <c r="T2081"/>
      <c r="U2081"/>
      <c r="V2081"/>
      <c r="W2081"/>
    </row>
    <row r="2082" spans="16:23" s="1" customFormat="1" x14ac:dyDescent="0.2">
      <c r="P2082" s="95"/>
      <c r="R2082"/>
      <c r="S2082"/>
      <c r="T2082"/>
      <c r="U2082"/>
      <c r="V2082"/>
      <c r="W2082"/>
    </row>
    <row r="2083" spans="16:23" s="1" customFormat="1" x14ac:dyDescent="0.2">
      <c r="P2083" s="95"/>
      <c r="R2083"/>
      <c r="S2083"/>
      <c r="T2083"/>
      <c r="U2083"/>
      <c r="V2083"/>
      <c r="W2083"/>
    </row>
    <row r="2084" spans="16:23" s="1" customFormat="1" x14ac:dyDescent="0.2">
      <c r="P2084" s="95"/>
      <c r="R2084"/>
      <c r="S2084"/>
      <c r="T2084"/>
      <c r="U2084"/>
      <c r="V2084"/>
      <c r="W2084"/>
    </row>
    <row r="2085" spans="16:23" s="1" customFormat="1" x14ac:dyDescent="0.2">
      <c r="P2085" s="95"/>
      <c r="R2085"/>
      <c r="S2085"/>
      <c r="T2085"/>
      <c r="U2085"/>
      <c r="V2085"/>
      <c r="W2085"/>
    </row>
    <row r="2086" spans="16:23" s="1" customFormat="1" x14ac:dyDescent="0.2">
      <c r="P2086" s="95"/>
      <c r="R2086"/>
      <c r="S2086"/>
      <c r="T2086"/>
      <c r="U2086"/>
      <c r="V2086"/>
      <c r="W2086"/>
    </row>
    <row r="2087" spans="16:23" s="1" customFormat="1" x14ac:dyDescent="0.2">
      <c r="P2087" s="95"/>
      <c r="R2087"/>
      <c r="S2087"/>
      <c r="T2087"/>
      <c r="U2087"/>
      <c r="V2087"/>
      <c r="W2087"/>
    </row>
    <row r="2088" spans="16:23" s="1" customFormat="1" x14ac:dyDescent="0.2">
      <c r="P2088" s="95"/>
      <c r="R2088"/>
      <c r="S2088"/>
      <c r="T2088"/>
      <c r="U2088"/>
      <c r="V2088"/>
      <c r="W2088"/>
    </row>
    <row r="2089" spans="16:23" s="1" customFormat="1" x14ac:dyDescent="0.2">
      <c r="P2089" s="95"/>
      <c r="R2089"/>
      <c r="S2089"/>
      <c r="T2089"/>
      <c r="U2089"/>
      <c r="V2089"/>
      <c r="W2089"/>
    </row>
    <row r="2090" spans="16:23" s="1" customFormat="1" x14ac:dyDescent="0.2">
      <c r="P2090" s="95"/>
      <c r="R2090"/>
      <c r="S2090"/>
      <c r="T2090"/>
      <c r="U2090"/>
      <c r="V2090"/>
      <c r="W2090"/>
    </row>
    <row r="2091" spans="16:23" s="1" customFormat="1" x14ac:dyDescent="0.2">
      <c r="P2091" s="95"/>
      <c r="R2091"/>
      <c r="S2091"/>
      <c r="T2091"/>
      <c r="U2091"/>
      <c r="V2091"/>
      <c r="W2091"/>
    </row>
    <row r="2092" spans="16:23" s="1" customFormat="1" x14ac:dyDescent="0.2">
      <c r="P2092" s="95"/>
      <c r="R2092"/>
      <c r="S2092"/>
      <c r="T2092"/>
      <c r="U2092"/>
      <c r="V2092"/>
      <c r="W2092"/>
    </row>
    <row r="2093" spans="16:23" s="1" customFormat="1" x14ac:dyDescent="0.2">
      <c r="P2093" s="95"/>
      <c r="R2093"/>
      <c r="S2093"/>
      <c r="T2093"/>
      <c r="U2093"/>
      <c r="V2093"/>
      <c r="W2093"/>
    </row>
    <row r="2094" spans="16:23" s="1" customFormat="1" x14ac:dyDescent="0.2">
      <c r="P2094" s="95"/>
      <c r="R2094"/>
      <c r="S2094"/>
      <c r="T2094"/>
      <c r="U2094"/>
      <c r="V2094"/>
      <c r="W2094"/>
    </row>
    <row r="2095" spans="16:23" s="1" customFormat="1" x14ac:dyDescent="0.2">
      <c r="P2095" s="95"/>
      <c r="R2095"/>
      <c r="S2095"/>
      <c r="T2095"/>
      <c r="U2095"/>
      <c r="V2095"/>
      <c r="W2095"/>
    </row>
    <row r="2096" spans="16:23" s="1" customFormat="1" x14ac:dyDescent="0.2">
      <c r="P2096" s="95"/>
      <c r="R2096"/>
      <c r="S2096"/>
      <c r="T2096"/>
      <c r="U2096"/>
      <c r="V2096"/>
      <c r="W2096"/>
    </row>
    <row r="2097" spans="16:23" s="1" customFormat="1" x14ac:dyDescent="0.2">
      <c r="P2097" s="95"/>
      <c r="R2097"/>
      <c r="S2097"/>
      <c r="T2097"/>
      <c r="U2097"/>
      <c r="V2097"/>
      <c r="W2097"/>
    </row>
    <row r="2098" spans="16:23" s="1" customFormat="1" x14ac:dyDescent="0.2">
      <c r="P2098" s="95"/>
      <c r="R2098"/>
      <c r="S2098"/>
      <c r="T2098"/>
      <c r="U2098"/>
      <c r="V2098"/>
      <c r="W2098"/>
    </row>
    <row r="2099" spans="16:23" s="1" customFormat="1" x14ac:dyDescent="0.2">
      <c r="P2099" s="95"/>
      <c r="R2099"/>
      <c r="S2099"/>
      <c r="T2099"/>
      <c r="U2099"/>
      <c r="V2099"/>
      <c r="W2099"/>
    </row>
    <row r="2100" spans="16:23" s="1" customFormat="1" x14ac:dyDescent="0.2">
      <c r="P2100" s="95"/>
      <c r="R2100"/>
      <c r="S2100"/>
      <c r="T2100"/>
      <c r="U2100"/>
      <c r="V2100"/>
      <c r="W2100"/>
    </row>
    <row r="2101" spans="16:23" s="1" customFormat="1" x14ac:dyDescent="0.2">
      <c r="P2101" s="95"/>
      <c r="R2101"/>
      <c r="S2101"/>
      <c r="T2101"/>
      <c r="U2101"/>
      <c r="V2101"/>
      <c r="W2101"/>
    </row>
    <row r="2102" spans="16:23" s="1" customFormat="1" x14ac:dyDescent="0.2">
      <c r="P2102" s="95"/>
      <c r="R2102"/>
      <c r="S2102"/>
      <c r="T2102"/>
      <c r="U2102"/>
      <c r="V2102"/>
      <c r="W2102"/>
    </row>
    <row r="2103" spans="16:23" s="1" customFormat="1" x14ac:dyDescent="0.2">
      <c r="P2103" s="95"/>
      <c r="R2103"/>
      <c r="S2103"/>
      <c r="T2103"/>
      <c r="U2103"/>
      <c r="V2103"/>
      <c r="W2103"/>
    </row>
    <row r="2104" spans="16:23" s="1" customFormat="1" x14ac:dyDescent="0.2">
      <c r="P2104" s="95"/>
      <c r="R2104"/>
      <c r="S2104"/>
      <c r="T2104"/>
      <c r="U2104"/>
      <c r="V2104"/>
      <c r="W2104"/>
    </row>
    <row r="2105" spans="16:23" s="1" customFormat="1" x14ac:dyDescent="0.2">
      <c r="P2105" s="95"/>
      <c r="R2105"/>
      <c r="S2105"/>
      <c r="T2105"/>
      <c r="U2105"/>
      <c r="V2105"/>
      <c r="W2105"/>
    </row>
    <row r="2106" spans="16:23" s="1" customFormat="1" x14ac:dyDescent="0.2">
      <c r="P2106" s="95"/>
      <c r="R2106"/>
      <c r="S2106"/>
      <c r="T2106"/>
      <c r="U2106"/>
      <c r="V2106"/>
      <c r="W2106"/>
    </row>
    <row r="2107" spans="16:23" s="1" customFormat="1" x14ac:dyDescent="0.2">
      <c r="P2107" s="95"/>
      <c r="R2107"/>
      <c r="S2107"/>
      <c r="T2107"/>
      <c r="U2107"/>
      <c r="V2107"/>
      <c r="W2107"/>
    </row>
    <row r="2108" spans="16:23" s="1" customFormat="1" x14ac:dyDescent="0.2">
      <c r="P2108" s="95"/>
      <c r="R2108"/>
      <c r="S2108"/>
      <c r="T2108"/>
      <c r="U2108"/>
      <c r="V2108"/>
      <c r="W2108"/>
    </row>
    <row r="2109" spans="16:23" s="1" customFormat="1" x14ac:dyDescent="0.2">
      <c r="P2109" s="95"/>
      <c r="R2109"/>
      <c r="S2109"/>
      <c r="T2109"/>
      <c r="U2109"/>
      <c r="V2109"/>
      <c r="W2109"/>
    </row>
    <row r="2110" spans="16:23" s="1" customFormat="1" x14ac:dyDescent="0.2">
      <c r="P2110" s="95"/>
      <c r="R2110"/>
      <c r="S2110"/>
      <c r="T2110"/>
      <c r="U2110"/>
      <c r="V2110"/>
      <c r="W2110"/>
    </row>
    <row r="2111" spans="16:23" s="1" customFormat="1" x14ac:dyDescent="0.2">
      <c r="P2111" s="95"/>
      <c r="R2111"/>
      <c r="S2111"/>
      <c r="T2111"/>
      <c r="U2111"/>
      <c r="V2111"/>
      <c r="W2111"/>
    </row>
    <row r="2112" spans="16:23" s="1" customFormat="1" x14ac:dyDescent="0.2">
      <c r="P2112" s="95"/>
      <c r="R2112"/>
      <c r="S2112"/>
      <c r="T2112"/>
      <c r="U2112"/>
      <c r="V2112"/>
      <c r="W2112"/>
    </row>
    <row r="2113" spans="16:23" s="1" customFormat="1" x14ac:dyDescent="0.2">
      <c r="P2113" s="95"/>
      <c r="R2113"/>
      <c r="S2113"/>
      <c r="T2113"/>
      <c r="U2113"/>
      <c r="V2113"/>
      <c r="W2113"/>
    </row>
    <row r="2114" spans="16:23" s="1" customFormat="1" x14ac:dyDescent="0.2">
      <c r="P2114" s="95"/>
      <c r="R2114"/>
      <c r="S2114"/>
      <c r="T2114"/>
      <c r="U2114"/>
      <c r="V2114"/>
      <c r="W2114"/>
    </row>
    <row r="2115" spans="16:23" s="1" customFormat="1" x14ac:dyDescent="0.2">
      <c r="P2115" s="95"/>
      <c r="R2115"/>
      <c r="S2115"/>
      <c r="T2115"/>
      <c r="U2115"/>
      <c r="V2115"/>
      <c r="W2115"/>
    </row>
    <row r="2116" spans="16:23" s="1" customFormat="1" x14ac:dyDescent="0.2">
      <c r="P2116" s="95"/>
      <c r="R2116"/>
      <c r="S2116"/>
      <c r="T2116"/>
      <c r="U2116"/>
      <c r="V2116"/>
      <c r="W2116"/>
    </row>
    <row r="2117" spans="16:23" s="1" customFormat="1" x14ac:dyDescent="0.2">
      <c r="P2117" s="95"/>
      <c r="R2117"/>
      <c r="S2117"/>
      <c r="T2117"/>
      <c r="U2117"/>
      <c r="V2117"/>
      <c r="W2117"/>
    </row>
    <row r="2118" spans="16:23" s="1" customFormat="1" x14ac:dyDescent="0.2">
      <c r="P2118" s="95"/>
      <c r="R2118"/>
      <c r="S2118"/>
      <c r="T2118"/>
      <c r="U2118"/>
      <c r="V2118"/>
      <c r="W2118"/>
    </row>
    <row r="2119" spans="16:23" s="1" customFormat="1" x14ac:dyDescent="0.2">
      <c r="P2119" s="95"/>
      <c r="R2119"/>
      <c r="S2119"/>
      <c r="T2119"/>
      <c r="U2119"/>
      <c r="V2119"/>
      <c r="W2119"/>
    </row>
    <row r="2120" spans="16:23" s="1" customFormat="1" x14ac:dyDescent="0.2">
      <c r="P2120" s="95"/>
      <c r="R2120"/>
      <c r="S2120"/>
      <c r="T2120"/>
      <c r="U2120"/>
      <c r="V2120"/>
      <c r="W2120"/>
    </row>
    <row r="2121" spans="16:23" s="1" customFormat="1" x14ac:dyDescent="0.2">
      <c r="P2121" s="95"/>
      <c r="R2121"/>
      <c r="S2121"/>
      <c r="T2121"/>
      <c r="U2121"/>
      <c r="V2121"/>
      <c r="W2121"/>
    </row>
    <row r="2122" spans="16:23" s="1" customFormat="1" x14ac:dyDescent="0.2">
      <c r="P2122" s="95"/>
      <c r="R2122"/>
      <c r="S2122"/>
      <c r="T2122"/>
      <c r="U2122"/>
      <c r="V2122"/>
      <c r="W2122"/>
    </row>
    <row r="2123" spans="16:23" s="1" customFormat="1" x14ac:dyDescent="0.2">
      <c r="P2123" s="95"/>
      <c r="R2123"/>
      <c r="S2123"/>
      <c r="T2123"/>
      <c r="U2123"/>
      <c r="V2123"/>
      <c r="W2123"/>
    </row>
    <row r="2124" spans="16:23" s="1" customFormat="1" x14ac:dyDescent="0.2">
      <c r="P2124" s="95"/>
      <c r="R2124"/>
      <c r="S2124"/>
      <c r="T2124"/>
      <c r="U2124"/>
      <c r="V2124"/>
      <c r="W2124"/>
    </row>
    <row r="2125" spans="16:23" s="1" customFormat="1" x14ac:dyDescent="0.2">
      <c r="P2125" s="95"/>
      <c r="R2125"/>
      <c r="S2125"/>
      <c r="T2125"/>
      <c r="U2125"/>
      <c r="V2125"/>
      <c r="W2125"/>
    </row>
    <row r="2126" spans="16:23" s="1" customFormat="1" x14ac:dyDescent="0.2">
      <c r="P2126" s="95"/>
      <c r="R2126"/>
      <c r="S2126"/>
      <c r="T2126"/>
      <c r="U2126"/>
      <c r="V2126"/>
      <c r="W2126"/>
    </row>
    <row r="2127" spans="16:23" s="1" customFormat="1" x14ac:dyDescent="0.2">
      <c r="P2127" s="95"/>
      <c r="R2127"/>
      <c r="S2127"/>
      <c r="T2127"/>
      <c r="U2127"/>
      <c r="V2127"/>
      <c r="W2127"/>
    </row>
    <row r="2128" spans="16:23" s="1" customFormat="1" x14ac:dyDescent="0.2">
      <c r="P2128" s="95"/>
      <c r="R2128"/>
      <c r="S2128"/>
      <c r="T2128"/>
      <c r="U2128"/>
      <c r="V2128"/>
      <c r="W2128"/>
    </row>
    <row r="2129" spans="16:23" s="1" customFormat="1" x14ac:dyDescent="0.2">
      <c r="P2129" s="95"/>
      <c r="R2129"/>
      <c r="S2129"/>
      <c r="T2129"/>
      <c r="U2129"/>
      <c r="V2129"/>
      <c r="W2129"/>
    </row>
    <row r="2130" spans="16:23" s="1" customFormat="1" x14ac:dyDescent="0.2">
      <c r="P2130" s="95"/>
      <c r="R2130"/>
      <c r="S2130"/>
      <c r="T2130"/>
      <c r="U2130"/>
      <c r="V2130"/>
      <c r="W2130"/>
    </row>
    <row r="2131" spans="16:23" s="1" customFormat="1" x14ac:dyDescent="0.2">
      <c r="P2131" s="95"/>
      <c r="R2131"/>
      <c r="S2131"/>
      <c r="T2131"/>
      <c r="U2131"/>
      <c r="V2131"/>
      <c r="W2131"/>
    </row>
    <row r="2132" spans="16:23" s="1" customFormat="1" x14ac:dyDescent="0.2">
      <c r="P2132" s="95"/>
      <c r="R2132"/>
      <c r="S2132"/>
      <c r="T2132"/>
      <c r="U2132"/>
      <c r="V2132"/>
      <c r="W2132"/>
    </row>
    <row r="2133" spans="16:23" s="1" customFormat="1" x14ac:dyDescent="0.2">
      <c r="P2133" s="95"/>
      <c r="R2133"/>
      <c r="S2133"/>
      <c r="T2133"/>
      <c r="U2133"/>
      <c r="V2133"/>
      <c r="W2133"/>
    </row>
    <row r="2134" spans="16:23" s="1" customFormat="1" x14ac:dyDescent="0.2">
      <c r="P2134" s="95"/>
      <c r="R2134"/>
      <c r="S2134"/>
      <c r="T2134"/>
      <c r="U2134"/>
      <c r="V2134"/>
      <c r="W2134"/>
    </row>
    <row r="2135" spans="16:23" s="1" customFormat="1" x14ac:dyDescent="0.2">
      <c r="P2135" s="95"/>
      <c r="R2135"/>
      <c r="S2135"/>
      <c r="T2135"/>
      <c r="U2135"/>
      <c r="V2135"/>
      <c r="W2135"/>
    </row>
    <row r="2136" spans="16:23" s="1" customFormat="1" x14ac:dyDescent="0.2">
      <c r="P2136" s="95"/>
      <c r="R2136"/>
      <c r="S2136"/>
      <c r="T2136"/>
      <c r="U2136"/>
      <c r="V2136"/>
      <c r="W2136"/>
    </row>
    <row r="2137" spans="16:23" s="1" customFormat="1" x14ac:dyDescent="0.2">
      <c r="P2137" s="95"/>
      <c r="R2137"/>
      <c r="S2137"/>
      <c r="T2137"/>
      <c r="U2137"/>
      <c r="V2137"/>
      <c r="W2137"/>
    </row>
    <row r="2138" spans="16:23" s="1" customFormat="1" x14ac:dyDescent="0.2">
      <c r="P2138" s="95"/>
      <c r="R2138"/>
      <c r="S2138"/>
      <c r="T2138"/>
      <c r="U2138"/>
      <c r="V2138"/>
      <c r="W2138"/>
    </row>
    <row r="2139" spans="16:23" s="1" customFormat="1" x14ac:dyDescent="0.2">
      <c r="P2139" s="95"/>
      <c r="R2139"/>
      <c r="S2139"/>
      <c r="T2139"/>
      <c r="U2139"/>
      <c r="V2139"/>
      <c r="W2139"/>
    </row>
    <row r="2140" spans="16:23" s="1" customFormat="1" x14ac:dyDescent="0.2">
      <c r="P2140" s="95"/>
      <c r="R2140"/>
      <c r="S2140"/>
      <c r="T2140"/>
      <c r="U2140"/>
      <c r="V2140"/>
      <c r="W2140"/>
    </row>
    <row r="2141" spans="16:23" s="1" customFormat="1" x14ac:dyDescent="0.2">
      <c r="P2141" s="95"/>
      <c r="R2141"/>
      <c r="S2141"/>
      <c r="T2141"/>
      <c r="U2141"/>
      <c r="V2141"/>
      <c r="W2141"/>
    </row>
    <row r="2142" spans="16:23" s="1" customFormat="1" x14ac:dyDescent="0.2">
      <c r="P2142" s="95"/>
      <c r="R2142"/>
      <c r="S2142"/>
      <c r="T2142"/>
      <c r="U2142"/>
      <c r="V2142"/>
      <c r="W2142"/>
    </row>
    <row r="2143" spans="16:23" s="1" customFormat="1" x14ac:dyDescent="0.2">
      <c r="P2143" s="95"/>
      <c r="R2143"/>
      <c r="S2143"/>
      <c r="T2143"/>
      <c r="U2143"/>
      <c r="V2143"/>
      <c r="W2143"/>
    </row>
    <row r="2144" spans="16:23" s="1" customFormat="1" x14ac:dyDescent="0.2">
      <c r="P2144" s="95"/>
      <c r="R2144"/>
      <c r="S2144"/>
      <c r="T2144"/>
      <c r="U2144"/>
      <c r="V2144"/>
      <c r="W2144"/>
    </row>
    <row r="2145" spans="16:23" s="1" customFormat="1" x14ac:dyDescent="0.2">
      <c r="P2145" s="95"/>
      <c r="R2145"/>
      <c r="S2145"/>
      <c r="T2145"/>
      <c r="U2145"/>
      <c r="V2145"/>
      <c r="W2145"/>
    </row>
    <row r="2146" spans="16:23" s="1" customFormat="1" x14ac:dyDescent="0.2">
      <c r="P2146" s="95"/>
      <c r="R2146"/>
      <c r="S2146"/>
      <c r="T2146"/>
      <c r="U2146"/>
      <c r="V2146"/>
      <c r="W2146"/>
    </row>
    <row r="2147" spans="16:23" s="1" customFormat="1" x14ac:dyDescent="0.2">
      <c r="P2147" s="95"/>
      <c r="R2147"/>
      <c r="S2147"/>
      <c r="T2147"/>
      <c r="U2147"/>
      <c r="V2147"/>
      <c r="W2147"/>
    </row>
    <row r="2148" spans="16:23" s="1" customFormat="1" x14ac:dyDescent="0.2">
      <c r="P2148" s="95"/>
      <c r="R2148"/>
      <c r="S2148"/>
      <c r="T2148"/>
      <c r="U2148"/>
      <c r="V2148"/>
      <c r="W2148"/>
    </row>
    <row r="2149" spans="16:23" s="1" customFormat="1" x14ac:dyDescent="0.2">
      <c r="P2149" s="95"/>
      <c r="R2149"/>
      <c r="S2149"/>
      <c r="T2149"/>
      <c r="U2149"/>
      <c r="V2149"/>
      <c r="W2149"/>
    </row>
    <row r="2150" spans="16:23" s="1" customFormat="1" x14ac:dyDescent="0.2">
      <c r="P2150" s="95"/>
      <c r="R2150"/>
      <c r="S2150"/>
      <c r="T2150"/>
      <c r="U2150"/>
      <c r="V2150"/>
      <c r="W2150"/>
    </row>
    <row r="2151" spans="16:23" s="1" customFormat="1" x14ac:dyDescent="0.2">
      <c r="P2151" s="95"/>
      <c r="R2151"/>
      <c r="S2151"/>
      <c r="T2151"/>
      <c r="U2151"/>
      <c r="V2151"/>
      <c r="W2151"/>
    </row>
    <row r="2152" spans="16:23" s="1" customFormat="1" x14ac:dyDescent="0.2">
      <c r="P2152" s="95"/>
      <c r="R2152"/>
      <c r="S2152"/>
      <c r="T2152"/>
      <c r="U2152"/>
      <c r="V2152"/>
      <c r="W2152"/>
    </row>
    <row r="2153" spans="16:23" s="1" customFormat="1" x14ac:dyDescent="0.2">
      <c r="P2153" s="95"/>
      <c r="R2153"/>
      <c r="S2153"/>
      <c r="T2153"/>
      <c r="U2153"/>
      <c r="V2153"/>
      <c r="W2153"/>
    </row>
    <row r="2154" spans="16:23" s="1" customFormat="1" x14ac:dyDescent="0.2">
      <c r="P2154" s="95"/>
      <c r="R2154"/>
      <c r="S2154"/>
      <c r="T2154"/>
      <c r="U2154"/>
      <c r="V2154"/>
      <c r="W2154"/>
    </row>
    <row r="2155" spans="16:23" s="1" customFormat="1" x14ac:dyDescent="0.2">
      <c r="P2155" s="95"/>
      <c r="R2155"/>
      <c r="S2155"/>
      <c r="T2155"/>
      <c r="U2155"/>
      <c r="V2155"/>
      <c r="W2155"/>
    </row>
    <row r="2156" spans="16:23" s="1" customFormat="1" x14ac:dyDescent="0.2">
      <c r="P2156" s="95"/>
      <c r="R2156"/>
      <c r="S2156"/>
      <c r="T2156"/>
      <c r="U2156"/>
      <c r="V2156"/>
      <c r="W2156"/>
    </row>
    <row r="2157" spans="16:23" s="1" customFormat="1" x14ac:dyDescent="0.2">
      <c r="P2157" s="95"/>
      <c r="R2157"/>
      <c r="S2157"/>
      <c r="T2157"/>
      <c r="U2157"/>
      <c r="V2157"/>
      <c r="W2157"/>
    </row>
    <row r="2158" spans="16:23" s="1" customFormat="1" x14ac:dyDescent="0.2">
      <c r="P2158" s="95"/>
      <c r="R2158"/>
      <c r="S2158"/>
      <c r="T2158"/>
      <c r="U2158"/>
      <c r="V2158"/>
      <c r="W2158"/>
    </row>
    <row r="2159" spans="16:23" s="1" customFormat="1" x14ac:dyDescent="0.2">
      <c r="P2159" s="95"/>
      <c r="R2159"/>
      <c r="S2159"/>
      <c r="T2159"/>
      <c r="U2159"/>
      <c r="V2159"/>
      <c r="W2159"/>
    </row>
    <row r="2160" spans="16:23" s="1" customFormat="1" x14ac:dyDescent="0.2">
      <c r="P2160" s="95"/>
      <c r="R2160"/>
      <c r="S2160"/>
      <c r="T2160"/>
      <c r="U2160"/>
      <c r="V2160"/>
      <c r="W2160"/>
    </row>
    <row r="2161" spans="16:23" s="1" customFormat="1" x14ac:dyDescent="0.2">
      <c r="P2161" s="95"/>
      <c r="R2161"/>
      <c r="S2161"/>
      <c r="T2161"/>
      <c r="U2161"/>
      <c r="V2161"/>
      <c r="W2161"/>
    </row>
    <row r="2162" spans="16:23" s="1" customFormat="1" x14ac:dyDescent="0.2">
      <c r="P2162" s="95"/>
      <c r="R2162"/>
      <c r="S2162"/>
      <c r="T2162"/>
      <c r="U2162"/>
      <c r="V2162"/>
      <c r="W2162"/>
    </row>
    <row r="2163" spans="16:23" s="1" customFormat="1" x14ac:dyDescent="0.2">
      <c r="P2163" s="95"/>
      <c r="R2163"/>
      <c r="S2163"/>
      <c r="T2163"/>
      <c r="U2163"/>
      <c r="V2163"/>
      <c r="W2163"/>
    </row>
    <row r="2164" spans="16:23" s="1" customFormat="1" x14ac:dyDescent="0.2">
      <c r="P2164" s="95"/>
      <c r="R2164"/>
      <c r="S2164"/>
      <c r="T2164"/>
      <c r="U2164"/>
      <c r="V2164"/>
      <c r="W2164"/>
    </row>
    <row r="2165" spans="16:23" s="1" customFormat="1" x14ac:dyDescent="0.2">
      <c r="P2165" s="95"/>
      <c r="R2165"/>
      <c r="S2165"/>
      <c r="T2165"/>
      <c r="U2165"/>
      <c r="V2165"/>
      <c r="W2165"/>
    </row>
    <row r="2166" spans="16:23" s="1" customFormat="1" x14ac:dyDescent="0.2">
      <c r="P2166" s="95"/>
      <c r="R2166"/>
      <c r="S2166"/>
      <c r="T2166"/>
      <c r="U2166"/>
      <c r="V2166"/>
      <c r="W2166"/>
    </row>
    <row r="2167" spans="16:23" s="1" customFormat="1" x14ac:dyDescent="0.2">
      <c r="P2167" s="95"/>
      <c r="R2167"/>
      <c r="S2167"/>
      <c r="T2167"/>
      <c r="U2167"/>
      <c r="V2167"/>
      <c r="W2167"/>
    </row>
    <row r="2168" spans="16:23" s="1" customFormat="1" x14ac:dyDescent="0.2">
      <c r="P2168" s="95"/>
      <c r="R2168"/>
      <c r="S2168"/>
      <c r="T2168"/>
      <c r="U2168"/>
      <c r="V2168"/>
      <c r="W2168"/>
    </row>
    <row r="2169" spans="16:23" s="1" customFormat="1" x14ac:dyDescent="0.2">
      <c r="P2169" s="95"/>
      <c r="R2169"/>
      <c r="S2169"/>
      <c r="T2169"/>
      <c r="U2169"/>
      <c r="V2169"/>
      <c r="W2169"/>
    </row>
    <row r="2170" spans="16:23" s="1" customFormat="1" x14ac:dyDescent="0.2">
      <c r="P2170" s="95"/>
      <c r="R2170"/>
      <c r="S2170"/>
      <c r="T2170"/>
      <c r="U2170"/>
      <c r="V2170"/>
      <c r="W2170"/>
    </row>
    <row r="2171" spans="16:23" s="1" customFormat="1" x14ac:dyDescent="0.2">
      <c r="P2171" s="95"/>
      <c r="R2171"/>
      <c r="S2171"/>
      <c r="T2171"/>
      <c r="U2171"/>
      <c r="V2171"/>
      <c r="W2171"/>
    </row>
    <row r="2172" spans="16:23" s="1" customFormat="1" x14ac:dyDescent="0.2">
      <c r="P2172" s="95"/>
      <c r="R2172"/>
      <c r="S2172"/>
      <c r="T2172"/>
      <c r="U2172"/>
      <c r="V2172"/>
      <c r="W2172"/>
    </row>
    <row r="2173" spans="16:23" s="1" customFormat="1" x14ac:dyDescent="0.2">
      <c r="P2173" s="95"/>
      <c r="R2173"/>
      <c r="S2173"/>
      <c r="T2173"/>
      <c r="U2173"/>
      <c r="V2173"/>
      <c r="W2173"/>
    </row>
    <row r="2174" spans="16:23" s="1" customFormat="1" x14ac:dyDescent="0.2">
      <c r="P2174" s="95"/>
      <c r="R2174"/>
      <c r="S2174"/>
      <c r="T2174"/>
      <c r="U2174"/>
      <c r="V2174"/>
      <c r="W2174"/>
    </row>
    <row r="2175" spans="16:23" s="1" customFormat="1" x14ac:dyDescent="0.2">
      <c r="P2175" s="95"/>
      <c r="R2175"/>
      <c r="S2175"/>
      <c r="T2175"/>
      <c r="U2175"/>
      <c r="V2175"/>
      <c r="W2175"/>
    </row>
    <row r="2176" spans="16:23" s="1" customFormat="1" x14ac:dyDescent="0.2">
      <c r="P2176" s="95"/>
      <c r="R2176"/>
      <c r="S2176"/>
      <c r="T2176"/>
      <c r="U2176"/>
      <c r="V2176"/>
      <c r="W2176"/>
    </row>
    <row r="2177" spans="16:23" s="1" customFormat="1" x14ac:dyDescent="0.2">
      <c r="P2177" s="95"/>
      <c r="R2177"/>
      <c r="S2177"/>
      <c r="T2177"/>
      <c r="U2177"/>
      <c r="V2177"/>
      <c r="W2177"/>
    </row>
    <row r="2178" spans="16:23" s="1" customFormat="1" x14ac:dyDescent="0.2">
      <c r="P2178" s="95"/>
      <c r="R2178"/>
      <c r="S2178"/>
      <c r="T2178"/>
      <c r="U2178"/>
      <c r="V2178"/>
      <c r="W2178"/>
    </row>
    <row r="2179" spans="16:23" s="1" customFormat="1" x14ac:dyDescent="0.2">
      <c r="P2179" s="95"/>
      <c r="R2179"/>
      <c r="S2179"/>
      <c r="T2179"/>
      <c r="U2179"/>
      <c r="V2179"/>
      <c r="W2179"/>
    </row>
    <row r="2180" spans="16:23" s="1" customFormat="1" x14ac:dyDescent="0.2">
      <c r="P2180" s="95"/>
      <c r="R2180"/>
      <c r="S2180"/>
      <c r="T2180"/>
      <c r="U2180"/>
      <c r="V2180"/>
      <c r="W2180"/>
    </row>
    <row r="2181" spans="16:23" s="1" customFormat="1" x14ac:dyDescent="0.2">
      <c r="P2181" s="95"/>
      <c r="R2181"/>
      <c r="S2181"/>
      <c r="T2181"/>
      <c r="U2181"/>
      <c r="V2181"/>
      <c r="W2181"/>
    </row>
    <row r="2182" spans="16:23" s="1" customFormat="1" x14ac:dyDescent="0.2">
      <c r="P2182" s="95"/>
      <c r="R2182"/>
      <c r="S2182"/>
      <c r="T2182"/>
      <c r="U2182"/>
      <c r="V2182"/>
      <c r="W2182"/>
    </row>
    <row r="2183" spans="16:23" s="1" customFormat="1" x14ac:dyDescent="0.2">
      <c r="P2183" s="95"/>
      <c r="R2183"/>
      <c r="S2183"/>
      <c r="T2183"/>
      <c r="U2183"/>
      <c r="V2183"/>
      <c r="W2183"/>
    </row>
    <row r="2184" spans="16:23" s="1" customFormat="1" x14ac:dyDescent="0.2">
      <c r="P2184" s="95"/>
      <c r="R2184"/>
      <c r="S2184"/>
      <c r="T2184"/>
      <c r="U2184"/>
      <c r="V2184"/>
      <c r="W2184"/>
    </row>
    <row r="2185" spans="16:23" s="1" customFormat="1" x14ac:dyDescent="0.2">
      <c r="P2185" s="95"/>
      <c r="R2185"/>
      <c r="S2185"/>
      <c r="T2185"/>
      <c r="U2185"/>
      <c r="V2185"/>
      <c r="W2185"/>
    </row>
    <row r="2186" spans="16:23" s="1" customFormat="1" x14ac:dyDescent="0.2">
      <c r="P2186" s="95"/>
      <c r="R2186"/>
      <c r="S2186"/>
      <c r="T2186"/>
      <c r="U2186"/>
      <c r="V2186"/>
      <c r="W2186"/>
    </row>
    <row r="2187" spans="16:23" s="1" customFormat="1" x14ac:dyDescent="0.2">
      <c r="P2187" s="95"/>
      <c r="R2187"/>
      <c r="S2187"/>
      <c r="T2187"/>
      <c r="U2187"/>
      <c r="V2187"/>
      <c r="W2187"/>
    </row>
    <row r="2188" spans="16:23" s="1" customFormat="1" x14ac:dyDescent="0.2">
      <c r="P2188" s="95"/>
      <c r="R2188"/>
      <c r="S2188"/>
      <c r="T2188"/>
      <c r="U2188"/>
      <c r="V2188"/>
      <c r="W2188"/>
    </row>
    <row r="2189" spans="16:23" s="1" customFormat="1" x14ac:dyDescent="0.2">
      <c r="P2189" s="95"/>
      <c r="R2189"/>
      <c r="S2189"/>
      <c r="T2189"/>
      <c r="U2189"/>
      <c r="V2189"/>
      <c r="W2189"/>
    </row>
    <row r="2190" spans="16:23" s="1" customFormat="1" x14ac:dyDescent="0.2">
      <c r="P2190" s="95"/>
      <c r="R2190"/>
      <c r="S2190"/>
      <c r="T2190"/>
      <c r="U2190"/>
      <c r="V2190"/>
      <c r="W2190"/>
    </row>
    <row r="2191" spans="16:23" s="1" customFormat="1" x14ac:dyDescent="0.2">
      <c r="P2191" s="95"/>
      <c r="R2191"/>
      <c r="S2191"/>
      <c r="T2191"/>
      <c r="U2191"/>
      <c r="V2191"/>
      <c r="W2191"/>
    </row>
    <row r="2192" spans="16:23" s="1" customFormat="1" x14ac:dyDescent="0.2">
      <c r="P2192" s="95"/>
      <c r="R2192"/>
      <c r="S2192"/>
      <c r="T2192"/>
      <c r="U2192"/>
      <c r="V2192"/>
      <c r="W2192"/>
    </row>
    <row r="2193" spans="16:23" s="1" customFormat="1" x14ac:dyDescent="0.2">
      <c r="P2193" s="95"/>
      <c r="R2193"/>
      <c r="S2193"/>
      <c r="T2193"/>
      <c r="U2193"/>
      <c r="V2193"/>
      <c r="W2193"/>
    </row>
    <row r="2194" spans="16:23" s="1" customFormat="1" x14ac:dyDescent="0.2">
      <c r="P2194" s="95"/>
      <c r="R2194"/>
      <c r="S2194"/>
      <c r="T2194"/>
      <c r="U2194"/>
      <c r="V2194"/>
      <c r="W2194"/>
    </row>
    <row r="2195" spans="16:23" s="1" customFormat="1" x14ac:dyDescent="0.2">
      <c r="P2195" s="95"/>
      <c r="R2195"/>
      <c r="S2195"/>
      <c r="T2195"/>
      <c r="U2195"/>
      <c r="V2195"/>
      <c r="W2195"/>
    </row>
    <row r="2196" spans="16:23" s="1" customFormat="1" x14ac:dyDescent="0.2">
      <c r="P2196" s="95"/>
      <c r="R2196"/>
      <c r="S2196"/>
      <c r="T2196"/>
      <c r="U2196"/>
      <c r="V2196"/>
      <c r="W2196"/>
    </row>
    <row r="2197" spans="16:23" s="1" customFormat="1" x14ac:dyDescent="0.2">
      <c r="P2197" s="95"/>
      <c r="R2197"/>
      <c r="S2197"/>
      <c r="T2197"/>
      <c r="U2197"/>
      <c r="V2197"/>
      <c r="W2197"/>
    </row>
    <row r="2198" spans="16:23" s="1" customFormat="1" x14ac:dyDescent="0.2">
      <c r="P2198" s="95"/>
      <c r="R2198"/>
      <c r="S2198"/>
      <c r="T2198"/>
      <c r="U2198"/>
      <c r="V2198"/>
      <c r="W2198"/>
    </row>
    <row r="2199" spans="16:23" s="1" customFormat="1" x14ac:dyDescent="0.2">
      <c r="P2199" s="95"/>
      <c r="R2199"/>
      <c r="S2199"/>
      <c r="T2199"/>
      <c r="U2199"/>
      <c r="V2199"/>
      <c r="W2199"/>
    </row>
    <row r="2200" spans="16:23" s="1" customFormat="1" x14ac:dyDescent="0.2">
      <c r="P2200" s="95"/>
      <c r="R2200"/>
      <c r="S2200"/>
      <c r="T2200"/>
      <c r="U2200"/>
      <c r="V2200"/>
      <c r="W2200"/>
    </row>
    <row r="2201" spans="16:23" s="1" customFormat="1" x14ac:dyDescent="0.2">
      <c r="P2201" s="95"/>
      <c r="R2201"/>
      <c r="S2201"/>
      <c r="T2201"/>
      <c r="U2201"/>
      <c r="V2201"/>
      <c r="W2201"/>
    </row>
    <row r="2202" spans="16:23" s="1" customFormat="1" x14ac:dyDescent="0.2">
      <c r="P2202" s="95"/>
      <c r="R2202"/>
      <c r="S2202"/>
      <c r="T2202"/>
      <c r="U2202"/>
      <c r="V2202"/>
      <c r="W2202"/>
    </row>
    <row r="2203" spans="16:23" s="1" customFormat="1" x14ac:dyDescent="0.2">
      <c r="P2203" s="95"/>
      <c r="R2203"/>
      <c r="S2203"/>
      <c r="T2203"/>
      <c r="U2203"/>
      <c r="V2203"/>
      <c r="W2203"/>
    </row>
    <row r="2204" spans="16:23" s="1" customFormat="1" x14ac:dyDescent="0.2">
      <c r="P2204" s="95"/>
      <c r="R2204"/>
      <c r="S2204"/>
      <c r="T2204"/>
      <c r="U2204"/>
      <c r="V2204"/>
      <c r="W2204"/>
    </row>
    <row r="2205" spans="16:23" s="1" customFormat="1" x14ac:dyDescent="0.2">
      <c r="P2205" s="95"/>
      <c r="R2205"/>
      <c r="S2205"/>
      <c r="T2205"/>
      <c r="U2205"/>
      <c r="V2205"/>
      <c r="W2205"/>
    </row>
    <row r="2206" spans="16:23" s="1" customFormat="1" x14ac:dyDescent="0.2">
      <c r="P2206" s="95"/>
      <c r="R2206"/>
      <c r="S2206"/>
      <c r="T2206"/>
      <c r="U2206"/>
      <c r="V2206"/>
      <c r="W2206"/>
    </row>
    <row r="2207" spans="16:23" s="1" customFormat="1" x14ac:dyDescent="0.2">
      <c r="P2207" s="95"/>
      <c r="R2207"/>
      <c r="S2207"/>
      <c r="T2207"/>
      <c r="U2207"/>
      <c r="V2207"/>
      <c r="W2207"/>
    </row>
    <row r="2208" spans="16:23" s="1" customFormat="1" x14ac:dyDescent="0.2">
      <c r="P2208" s="95"/>
      <c r="R2208"/>
      <c r="S2208"/>
      <c r="T2208"/>
      <c r="U2208"/>
      <c r="V2208"/>
      <c r="W2208"/>
    </row>
    <row r="2209" spans="16:23" s="1" customFormat="1" x14ac:dyDescent="0.2">
      <c r="P2209" s="95"/>
      <c r="R2209"/>
      <c r="S2209"/>
      <c r="T2209"/>
      <c r="U2209"/>
      <c r="V2209"/>
      <c r="W2209"/>
    </row>
    <row r="2210" spans="16:23" s="1" customFormat="1" x14ac:dyDescent="0.2">
      <c r="P2210" s="95"/>
      <c r="R2210"/>
      <c r="S2210"/>
      <c r="T2210"/>
      <c r="U2210"/>
      <c r="V2210"/>
      <c r="W2210"/>
    </row>
    <row r="2211" spans="16:23" s="1" customFormat="1" x14ac:dyDescent="0.2">
      <c r="P2211" s="95"/>
      <c r="R2211"/>
      <c r="S2211"/>
      <c r="T2211"/>
      <c r="U2211"/>
      <c r="V2211"/>
      <c r="W2211"/>
    </row>
    <row r="2212" spans="16:23" s="1" customFormat="1" x14ac:dyDescent="0.2">
      <c r="P2212" s="95"/>
      <c r="R2212"/>
      <c r="S2212"/>
      <c r="T2212"/>
      <c r="U2212"/>
      <c r="V2212"/>
      <c r="W2212"/>
    </row>
    <row r="2213" spans="16:23" s="1" customFormat="1" x14ac:dyDescent="0.2">
      <c r="P2213" s="95"/>
      <c r="R2213"/>
      <c r="S2213"/>
      <c r="T2213"/>
      <c r="U2213"/>
      <c r="V2213"/>
      <c r="W2213"/>
    </row>
    <row r="2214" spans="16:23" s="1" customFormat="1" x14ac:dyDescent="0.2">
      <c r="P2214" s="95"/>
      <c r="R2214"/>
      <c r="S2214"/>
      <c r="T2214"/>
      <c r="U2214"/>
      <c r="V2214"/>
      <c r="W2214"/>
    </row>
    <row r="2215" spans="16:23" s="1" customFormat="1" x14ac:dyDescent="0.2">
      <c r="P2215" s="95"/>
      <c r="R2215"/>
      <c r="S2215"/>
      <c r="T2215"/>
      <c r="U2215"/>
      <c r="V2215"/>
      <c r="W2215"/>
    </row>
    <row r="2216" spans="16:23" s="1" customFormat="1" x14ac:dyDescent="0.2">
      <c r="P2216" s="95"/>
      <c r="R2216"/>
      <c r="S2216"/>
      <c r="T2216"/>
      <c r="U2216"/>
      <c r="V2216"/>
      <c r="W2216"/>
    </row>
    <row r="2217" spans="16:23" s="1" customFormat="1" x14ac:dyDescent="0.2">
      <c r="P2217" s="95"/>
      <c r="R2217"/>
      <c r="S2217"/>
      <c r="T2217"/>
      <c r="U2217"/>
      <c r="V2217"/>
      <c r="W2217"/>
    </row>
    <row r="2218" spans="16:23" s="1" customFormat="1" x14ac:dyDescent="0.2">
      <c r="P2218" s="95"/>
      <c r="R2218"/>
      <c r="S2218"/>
      <c r="T2218"/>
      <c r="U2218"/>
      <c r="V2218"/>
      <c r="W2218"/>
    </row>
    <row r="2219" spans="16:23" s="1" customFormat="1" x14ac:dyDescent="0.2">
      <c r="P2219" s="95"/>
      <c r="R2219"/>
      <c r="S2219"/>
      <c r="T2219"/>
      <c r="U2219"/>
      <c r="V2219"/>
      <c r="W2219"/>
    </row>
    <row r="2220" spans="16:23" s="1" customFormat="1" x14ac:dyDescent="0.2">
      <c r="P2220" s="95"/>
      <c r="R2220"/>
      <c r="S2220"/>
      <c r="T2220"/>
      <c r="U2220"/>
      <c r="V2220"/>
      <c r="W2220"/>
    </row>
    <row r="2221" spans="16:23" s="1" customFormat="1" x14ac:dyDescent="0.2">
      <c r="P2221" s="95"/>
      <c r="R2221"/>
      <c r="S2221"/>
      <c r="T2221"/>
      <c r="U2221"/>
      <c r="V2221"/>
      <c r="W2221"/>
    </row>
    <row r="2222" spans="16:23" s="1" customFormat="1" x14ac:dyDescent="0.2">
      <c r="P2222" s="95"/>
      <c r="R2222"/>
      <c r="S2222"/>
      <c r="T2222"/>
      <c r="U2222"/>
      <c r="V2222"/>
      <c r="W2222"/>
    </row>
    <row r="2223" spans="16:23" s="1" customFormat="1" x14ac:dyDescent="0.2">
      <c r="P2223" s="95"/>
      <c r="R2223"/>
      <c r="S2223"/>
      <c r="T2223"/>
      <c r="U2223"/>
      <c r="V2223"/>
      <c r="W2223"/>
    </row>
    <row r="2224" spans="16:23" s="1" customFormat="1" x14ac:dyDescent="0.2">
      <c r="P2224" s="95"/>
      <c r="R2224"/>
      <c r="S2224"/>
      <c r="T2224"/>
      <c r="U2224"/>
      <c r="V2224"/>
      <c r="W2224"/>
    </row>
    <row r="2225" spans="16:23" s="1" customFormat="1" x14ac:dyDescent="0.2">
      <c r="P2225" s="95"/>
      <c r="R2225"/>
      <c r="S2225"/>
      <c r="T2225"/>
      <c r="U2225"/>
      <c r="V2225"/>
      <c r="W2225"/>
    </row>
    <row r="2226" spans="16:23" s="1" customFormat="1" x14ac:dyDescent="0.2">
      <c r="P2226" s="95"/>
      <c r="R2226"/>
      <c r="S2226"/>
      <c r="T2226"/>
      <c r="U2226"/>
      <c r="V2226"/>
      <c r="W2226"/>
    </row>
    <row r="2227" spans="16:23" s="1" customFormat="1" x14ac:dyDescent="0.2">
      <c r="P2227" s="95"/>
      <c r="R2227"/>
      <c r="S2227"/>
      <c r="T2227"/>
      <c r="U2227"/>
      <c r="V2227"/>
      <c r="W2227"/>
    </row>
    <row r="2228" spans="16:23" s="1" customFormat="1" x14ac:dyDescent="0.2">
      <c r="P2228" s="95"/>
      <c r="R2228"/>
      <c r="S2228"/>
      <c r="T2228"/>
      <c r="U2228"/>
      <c r="V2228"/>
      <c r="W2228"/>
    </row>
    <row r="2229" spans="16:23" s="1" customFormat="1" x14ac:dyDescent="0.2">
      <c r="P2229" s="95"/>
      <c r="R2229"/>
      <c r="S2229"/>
      <c r="T2229"/>
      <c r="U2229"/>
      <c r="V2229"/>
      <c r="W2229"/>
    </row>
    <row r="2230" spans="16:23" s="1" customFormat="1" x14ac:dyDescent="0.2">
      <c r="P2230" s="95"/>
      <c r="R2230"/>
      <c r="S2230"/>
      <c r="T2230"/>
      <c r="U2230"/>
      <c r="V2230"/>
      <c r="W2230"/>
    </row>
    <row r="2231" spans="16:23" s="1" customFormat="1" x14ac:dyDescent="0.2">
      <c r="P2231" s="95"/>
      <c r="R2231"/>
      <c r="S2231"/>
      <c r="T2231"/>
      <c r="U2231"/>
      <c r="V2231"/>
      <c r="W2231"/>
    </row>
    <row r="2232" spans="16:23" s="1" customFormat="1" x14ac:dyDescent="0.2">
      <c r="P2232" s="95"/>
      <c r="R2232"/>
      <c r="S2232"/>
      <c r="T2232"/>
      <c r="U2232"/>
      <c r="V2232"/>
      <c r="W2232"/>
    </row>
    <row r="2233" spans="16:23" s="1" customFormat="1" x14ac:dyDescent="0.2">
      <c r="P2233" s="95"/>
      <c r="R2233"/>
      <c r="S2233"/>
      <c r="T2233"/>
      <c r="U2233"/>
      <c r="V2233"/>
      <c r="W2233"/>
    </row>
    <row r="2234" spans="16:23" s="1" customFormat="1" x14ac:dyDescent="0.2">
      <c r="P2234" s="95"/>
      <c r="R2234"/>
      <c r="S2234"/>
      <c r="T2234"/>
      <c r="U2234"/>
      <c r="V2234"/>
      <c r="W2234"/>
    </row>
    <row r="2235" spans="16:23" s="1" customFormat="1" x14ac:dyDescent="0.2">
      <c r="P2235" s="95"/>
      <c r="R2235"/>
      <c r="S2235"/>
      <c r="T2235"/>
      <c r="U2235"/>
      <c r="V2235"/>
      <c r="W2235"/>
    </row>
    <row r="2236" spans="16:23" s="1" customFormat="1" x14ac:dyDescent="0.2">
      <c r="P2236" s="95"/>
      <c r="R2236"/>
      <c r="S2236"/>
      <c r="T2236"/>
      <c r="U2236"/>
      <c r="V2236"/>
      <c r="W2236"/>
    </row>
    <row r="2237" spans="16:23" s="1" customFormat="1" x14ac:dyDescent="0.2">
      <c r="P2237" s="95"/>
      <c r="R2237"/>
      <c r="S2237"/>
      <c r="T2237"/>
      <c r="U2237"/>
      <c r="V2237"/>
      <c r="W2237"/>
    </row>
    <row r="2238" spans="16:23" s="1" customFormat="1" x14ac:dyDescent="0.2">
      <c r="P2238" s="95"/>
      <c r="R2238"/>
      <c r="S2238"/>
      <c r="T2238"/>
      <c r="U2238"/>
      <c r="V2238"/>
      <c r="W2238"/>
    </row>
    <row r="2239" spans="16:23" s="1" customFormat="1" x14ac:dyDescent="0.2">
      <c r="P2239" s="95"/>
      <c r="R2239"/>
      <c r="S2239"/>
      <c r="T2239"/>
      <c r="U2239"/>
      <c r="V2239"/>
      <c r="W2239"/>
    </row>
    <row r="2240" spans="16:23" s="1" customFormat="1" x14ac:dyDescent="0.2">
      <c r="P2240" s="95"/>
      <c r="R2240"/>
      <c r="S2240"/>
      <c r="T2240"/>
      <c r="U2240"/>
      <c r="V2240"/>
      <c r="W2240"/>
    </row>
    <row r="2241" spans="16:23" s="1" customFormat="1" x14ac:dyDescent="0.2">
      <c r="P2241" s="95"/>
      <c r="R2241"/>
      <c r="S2241"/>
      <c r="T2241"/>
      <c r="U2241"/>
      <c r="V2241"/>
      <c r="W2241"/>
    </row>
    <row r="2242" spans="16:23" s="1" customFormat="1" x14ac:dyDescent="0.2">
      <c r="P2242" s="95"/>
      <c r="R2242"/>
      <c r="S2242"/>
      <c r="T2242"/>
      <c r="U2242"/>
      <c r="V2242"/>
      <c r="W2242"/>
    </row>
    <row r="2243" spans="16:23" s="1" customFormat="1" x14ac:dyDescent="0.2">
      <c r="P2243" s="95"/>
      <c r="R2243"/>
      <c r="S2243"/>
      <c r="T2243"/>
      <c r="U2243"/>
      <c r="V2243"/>
      <c r="W2243"/>
    </row>
    <row r="2244" spans="16:23" s="1" customFormat="1" x14ac:dyDescent="0.2">
      <c r="P2244" s="95"/>
      <c r="R2244"/>
      <c r="S2244"/>
      <c r="T2244"/>
      <c r="U2244"/>
      <c r="V2244"/>
      <c r="W2244"/>
    </row>
    <row r="2245" spans="16:23" s="1" customFormat="1" x14ac:dyDescent="0.2">
      <c r="P2245" s="95"/>
      <c r="R2245"/>
      <c r="S2245"/>
      <c r="T2245"/>
      <c r="U2245"/>
      <c r="V2245"/>
      <c r="W2245"/>
    </row>
    <row r="2246" spans="16:23" s="1" customFormat="1" x14ac:dyDescent="0.2">
      <c r="P2246" s="95"/>
      <c r="R2246"/>
      <c r="S2246"/>
      <c r="T2246"/>
      <c r="U2246"/>
      <c r="V2246"/>
      <c r="W2246"/>
    </row>
    <row r="2247" spans="16:23" s="1" customFormat="1" x14ac:dyDescent="0.2">
      <c r="P2247" s="95"/>
      <c r="R2247"/>
      <c r="S2247"/>
      <c r="T2247"/>
      <c r="U2247"/>
      <c r="V2247"/>
      <c r="W2247"/>
    </row>
    <row r="2248" spans="16:23" s="1" customFormat="1" x14ac:dyDescent="0.2">
      <c r="P2248" s="95"/>
      <c r="R2248"/>
      <c r="S2248"/>
      <c r="T2248"/>
      <c r="U2248"/>
      <c r="V2248"/>
      <c r="W2248"/>
    </row>
    <row r="2249" spans="16:23" s="1" customFormat="1" x14ac:dyDescent="0.2">
      <c r="P2249" s="95"/>
      <c r="R2249"/>
      <c r="S2249"/>
      <c r="T2249"/>
      <c r="U2249"/>
      <c r="V2249"/>
      <c r="W2249"/>
    </row>
    <row r="2250" spans="16:23" s="1" customFormat="1" x14ac:dyDescent="0.2">
      <c r="P2250" s="95"/>
      <c r="R2250"/>
      <c r="S2250"/>
      <c r="T2250"/>
      <c r="U2250"/>
      <c r="V2250"/>
      <c r="W2250"/>
    </row>
    <row r="2251" spans="16:23" s="1" customFormat="1" x14ac:dyDescent="0.2">
      <c r="P2251" s="95"/>
      <c r="R2251"/>
      <c r="S2251"/>
      <c r="T2251"/>
      <c r="U2251"/>
      <c r="V2251"/>
      <c r="W2251"/>
    </row>
    <row r="2252" spans="16:23" s="1" customFormat="1" x14ac:dyDescent="0.2">
      <c r="P2252" s="95"/>
      <c r="R2252"/>
      <c r="S2252"/>
      <c r="T2252"/>
      <c r="U2252"/>
      <c r="V2252"/>
      <c r="W2252"/>
    </row>
    <row r="2253" spans="16:23" s="1" customFormat="1" x14ac:dyDescent="0.2">
      <c r="P2253" s="95"/>
      <c r="R2253"/>
      <c r="S2253"/>
      <c r="T2253"/>
      <c r="U2253"/>
      <c r="V2253"/>
      <c r="W2253"/>
    </row>
    <row r="2254" spans="16:23" s="1" customFormat="1" x14ac:dyDescent="0.2">
      <c r="P2254" s="95"/>
      <c r="R2254"/>
      <c r="S2254"/>
      <c r="T2254"/>
      <c r="U2254"/>
      <c r="V2254"/>
      <c r="W2254"/>
    </row>
    <row r="2255" spans="16:23" s="1" customFormat="1" x14ac:dyDescent="0.2">
      <c r="P2255" s="95"/>
      <c r="R2255"/>
      <c r="S2255"/>
      <c r="T2255"/>
      <c r="U2255"/>
      <c r="V2255"/>
      <c r="W2255"/>
    </row>
    <row r="2256" spans="16:23" s="1" customFormat="1" x14ac:dyDescent="0.2">
      <c r="P2256" s="95"/>
      <c r="R2256"/>
      <c r="S2256"/>
      <c r="T2256"/>
      <c r="U2256"/>
      <c r="V2256"/>
      <c r="W2256"/>
    </row>
    <row r="2257" spans="16:23" s="1" customFormat="1" x14ac:dyDescent="0.2">
      <c r="P2257" s="95"/>
      <c r="R2257"/>
      <c r="S2257"/>
      <c r="T2257"/>
      <c r="U2257"/>
      <c r="V2257"/>
      <c r="W2257"/>
    </row>
    <row r="2258" spans="16:23" s="1" customFormat="1" x14ac:dyDescent="0.2">
      <c r="P2258" s="95"/>
      <c r="R2258"/>
      <c r="S2258"/>
      <c r="T2258"/>
      <c r="U2258"/>
      <c r="V2258"/>
      <c r="W2258"/>
    </row>
    <row r="2259" spans="16:23" s="1" customFormat="1" x14ac:dyDescent="0.2">
      <c r="P2259" s="95"/>
      <c r="R2259"/>
      <c r="S2259"/>
      <c r="T2259"/>
      <c r="U2259"/>
      <c r="V2259"/>
      <c r="W2259"/>
    </row>
    <row r="2260" spans="16:23" s="1" customFormat="1" x14ac:dyDescent="0.2">
      <c r="P2260" s="95"/>
      <c r="R2260"/>
      <c r="S2260"/>
      <c r="T2260"/>
      <c r="U2260"/>
      <c r="V2260"/>
      <c r="W2260"/>
    </row>
    <row r="2261" spans="16:23" s="1" customFormat="1" x14ac:dyDescent="0.2">
      <c r="P2261" s="95"/>
      <c r="R2261"/>
      <c r="S2261"/>
      <c r="T2261"/>
      <c r="U2261"/>
      <c r="V2261"/>
      <c r="W2261"/>
    </row>
    <row r="2262" spans="16:23" s="1" customFormat="1" x14ac:dyDescent="0.2">
      <c r="P2262" s="95"/>
      <c r="R2262"/>
      <c r="S2262"/>
      <c r="T2262"/>
      <c r="U2262"/>
      <c r="V2262"/>
      <c r="W2262"/>
    </row>
    <row r="2263" spans="16:23" s="1" customFormat="1" x14ac:dyDescent="0.2">
      <c r="P2263" s="95"/>
      <c r="R2263"/>
      <c r="S2263"/>
      <c r="T2263"/>
      <c r="U2263"/>
      <c r="V2263"/>
      <c r="W2263"/>
    </row>
    <row r="2264" spans="16:23" s="1" customFormat="1" x14ac:dyDescent="0.2">
      <c r="P2264" s="95"/>
      <c r="R2264"/>
      <c r="S2264"/>
      <c r="T2264"/>
      <c r="U2264"/>
      <c r="V2264"/>
      <c r="W2264"/>
    </row>
    <row r="2265" spans="16:23" s="1" customFormat="1" x14ac:dyDescent="0.2">
      <c r="P2265" s="95"/>
      <c r="R2265"/>
      <c r="S2265"/>
      <c r="T2265"/>
      <c r="U2265"/>
      <c r="V2265"/>
      <c r="W2265"/>
    </row>
    <row r="2266" spans="16:23" s="1" customFormat="1" x14ac:dyDescent="0.2">
      <c r="P2266" s="95"/>
      <c r="R2266"/>
      <c r="S2266"/>
      <c r="T2266"/>
      <c r="U2266"/>
      <c r="V2266"/>
      <c r="W2266"/>
    </row>
    <row r="2267" spans="16:23" s="1" customFormat="1" x14ac:dyDescent="0.2">
      <c r="P2267" s="95"/>
      <c r="R2267"/>
      <c r="S2267"/>
      <c r="T2267"/>
      <c r="U2267"/>
      <c r="V2267"/>
      <c r="W2267"/>
    </row>
    <row r="2268" spans="16:23" s="1" customFormat="1" x14ac:dyDescent="0.2">
      <c r="P2268" s="95"/>
      <c r="R2268"/>
      <c r="S2268"/>
      <c r="T2268"/>
      <c r="U2268"/>
      <c r="V2268"/>
      <c r="W2268"/>
    </row>
    <row r="2269" spans="16:23" s="1" customFormat="1" x14ac:dyDescent="0.2">
      <c r="P2269" s="95"/>
      <c r="R2269"/>
      <c r="S2269"/>
      <c r="T2269"/>
      <c r="U2269"/>
      <c r="V2269"/>
      <c r="W2269"/>
    </row>
    <row r="2270" spans="16:23" s="1" customFormat="1" x14ac:dyDescent="0.2">
      <c r="P2270" s="95"/>
      <c r="R2270"/>
      <c r="S2270"/>
      <c r="T2270"/>
      <c r="U2270"/>
      <c r="V2270"/>
      <c r="W2270"/>
    </row>
    <row r="2271" spans="16:23" s="1" customFormat="1" x14ac:dyDescent="0.2">
      <c r="P2271" s="95"/>
      <c r="R2271"/>
      <c r="S2271"/>
      <c r="T2271"/>
      <c r="U2271"/>
      <c r="V2271"/>
      <c r="W2271"/>
    </row>
    <row r="2272" spans="16:23" s="1" customFormat="1" x14ac:dyDescent="0.2">
      <c r="P2272" s="95"/>
      <c r="R2272"/>
      <c r="S2272"/>
      <c r="T2272"/>
      <c r="U2272"/>
      <c r="V2272"/>
      <c r="W2272"/>
    </row>
    <row r="2273" spans="16:23" s="1" customFormat="1" x14ac:dyDescent="0.2">
      <c r="P2273" s="95"/>
      <c r="R2273"/>
      <c r="S2273"/>
      <c r="T2273"/>
      <c r="U2273"/>
      <c r="V2273"/>
      <c r="W2273"/>
    </row>
    <row r="2274" spans="16:23" s="1" customFormat="1" x14ac:dyDescent="0.2">
      <c r="P2274" s="95"/>
      <c r="R2274"/>
      <c r="S2274"/>
      <c r="T2274"/>
      <c r="U2274"/>
      <c r="V2274"/>
      <c r="W2274"/>
    </row>
    <row r="2275" spans="16:23" s="1" customFormat="1" x14ac:dyDescent="0.2">
      <c r="P2275" s="95"/>
      <c r="R2275"/>
      <c r="S2275"/>
      <c r="T2275"/>
      <c r="U2275"/>
      <c r="V2275"/>
      <c r="W2275"/>
    </row>
    <row r="2276" spans="16:23" s="1" customFormat="1" x14ac:dyDescent="0.2">
      <c r="P2276" s="95"/>
      <c r="R2276"/>
      <c r="S2276"/>
      <c r="T2276"/>
      <c r="U2276"/>
      <c r="V2276"/>
      <c r="W2276"/>
    </row>
    <row r="2277" spans="16:23" s="1" customFormat="1" x14ac:dyDescent="0.2">
      <c r="P2277" s="95"/>
      <c r="R2277"/>
      <c r="S2277"/>
      <c r="T2277"/>
      <c r="U2277"/>
      <c r="V2277"/>
      <c r="W2277"/>
    </row>
    <row r="2278" spans="16:23" s="1" customFormat="1" x14ac:dyDescent="0.2">
      <c r="P2278" s="95"/>
      <c r="R2278"/>
      <c r="S2278"/>
      <c r="T2278"/>
      <c r="U2278"/>
      <c r="V2278"/>
      <c r="W2278"/>
    </row>
    <row r="2279" spans="16:23" s="1" customFormat="1" x14ac:dyDescent="0.2">
      <c r="P2279" s="95"/>
      <c r="R2279"/>
      <c r="S2279"/>
      <c r="T2279"/>
      <c r="U2279"/>
      <c r="V2279"/>
      <c r="W2279"/>
    </row>
    <row r="2280" spans="16:23" s="1" customFormat="1" x14ac:dyDescent="0.2">
      <c r="P2280" s="95"/>
      <c r="R2280"/>
      <c r="S2280"/>
      <c r="T2280"/>
      <c r="U2280"/>
      <c r="V2280"/>
      <c r="W2280"/>
    </row>
    <row r="2281" spans="16:23" s="1" customFormat="1" x14ac:dyDescent="0.2">
      <c r="P2281" s="95"/>
      <c r="R2281"/>
      <c r="S2281"/>
      <c r="T2281"/>
      <c r="U2281"/>
      <c r="V2281"/>
      <c r="W2281"/>
    </row>
    <row r="2282" spans="16:23" s="1" customFormat="1" x14ac:dyDescent="0.2">
      <c r="P2282" s="95"/>
      <c r="R2282"/>
      <c r="S2282"/>
      <c r="T2282"/>
      <c r="U2282"/>
      <c r="V2282"/>
      <c r="W2282"/>
    </row>
    <row r="2283" spans="16:23" s="1" customFormat="1" x14ac:dyDescent="0.2">
      <c r="P2283" s="95"/>
      <c r="R2283"/>
      <c r="S2283"/>
      <c r="T2283"/>
      <c r="U2283"/>
      <c r="V2283"/>
      <c r="W2283"/>
    </row>
    <row r="2284" spans="16:23" s="1" customFormat="1" x14ac:dyDescent="0.2">
      <c r="P2284" s="95"/>
      <c r="R2284"/>
      <c r="S2284"/>
      <c r="T2284"/>
      <c r="U2284"/>
      <c r="V2284"/>
      <c r="W2284"/>
    </row>
    <row r="2285" spans="16:23" s="1" customFormat="1" x14ac:dyDescent="0.2">
      <c r="P2285" s="95"/>
      <c r="R2285"/>
      <c r="S2285"/>
      <c r="T2285"/>
      <c r="U2285"/>
      <c r="V2285"/>
      <c r="W2285"/>
    </row>
    <row r="2286" spans="16:23" s="1" customFormat="1" x14ac:dyDescent="0.2">
      <c r="P2286" s="95"/>
      <c r="R2286"/>
      <c r="S2286"/>
      <c r="T2286"/>
      <c r="U2286"/>
      <c r="V2286"/>
      <c r="W2286"/>
    </row>
    <row r="2287" spans="16:23" s="1" customFormat="1" x14ac:dyDescent="0.2">
      <c r="P2287" s="95"/>
      <c r="R2287"/>
      <c r="S2287"/>
      <c r="T2287"/>
      <c r="U2287"/>
      <c r="V2287"/>
      <c r="W2287"/>
    </row>
    <row r="2288" spans="16:23" s="1" customFormat="1" x14ac:dyDescent="0.2">
      <c r="P2288" s="95"/>
      <c r="R2288"/>
      <c r="S2288"/>
      <c r="T2288"/>
      <c r="U2288"/>
      <c r="V2288"/>
      <c r="W2288"/>
    </row>
    <row r="2289" spans="16:23" s="1" customFormat="1" x14ac:dyDescent="0.2">
      <c r="P2289" s="95"/>
      <c r="R2289"/>
      <c r="S2289"/>
      <c r="T2289"/>
      <c r="U2289"/>
      <c r="V2289"/>
      <c r="W2289"/>
    </row>
    <row r="2290" spans="16:23" s="1" customFormat="1" x14ac:dyDescent="0.2">
      <c r="P2290" s="95"/>
      <c r="R2290"/>
      <c r="S2290"/>
      <c r="T2290"/>
      <c r="U2290"/>
      <c r="V2290"/>
      <c r="W2290"/>
    </row>
    <row r="2291" spans="16:23" s="1" customFormat="1" x14ac:dyDescent="0.2">
      <c r="P2291" s="95"/>
      <c r="R2291"/>
      <c r="S2291"/>
      <c r="T2291"/>
      <c r="U2291"/>
      <c r="V2291"/>
      <c r="W2291"/>
    </row>
    <row r="2292" spans="16:23" s="1" customFormat="1" x14ac:dyDescent="0.2">
      <c r="P2292" s="95"/>
      <c r="R2292"/>
      <c r="S2292"/>
      <c r="T2292"/>
      <c r="U2292"/>
      <c r="V2292"/>
      <c r="W2292"/>
    </row>
    <row r="2293" spans="16:23" s="1" customFormat="1" x14ac:dyDescent="0.2">
      <c r="P2293" s="95"/>
      <c r="R2293"/>
      <c r="S2293"/>
      <c r="T2293"/>
      <c r="U2293"/>
      <c r="V2293"/>
      <c r="W2293"/>
    </row>
    <row r="2294" spans="16:23" s="1" customFormat="1" x14ac:dyDescent="0.2">
      <c r="P2294" s="95"/>
      <c r="R2294"/>
      <c r="S2294"/>
      <c r="T2294"/>
      <c r="U2294"/>
      <c r="V2294"/>
      <c r="W2294"/>
    </row>
    <row r="2295" spans="16:23" s="1" customFormat="1" x14ac:dyDescent="0.2">
      <c r="P2295" s="95"/>
      <c r="R2295"/>
      <c r="S2295"/>
      <c r="T2295"/>
      <c r="U2295"/>
      <c r="V2295"/>
      <c r="W2295"/>
    </row>
    <row r="2296" spans="16:23" s="1" customFormat="1" x14ac:dyDescent="0.2">
      <c r="P2296" s="95"/>
      <c r="R2296"/>
      <c r="S2296"/>
      <c r="T2296"/>
      <c r="U2296"/>
      <c r="V2296"/>
      <c r="W2296"/>
    </row>
    <row r="2297" spans="16:23" s="1" customFormat="1" x14ac:dyDescent="0.2">
      <c r="P2297" s="95"/>
      <c r="R2297"/>
      <c r="S2297"/>
      <c r="T2297"/>
      <c r="U2297"/>
      <c r="V2297"/>
      <c r="W2297"/>
    </row>
    <row r="2298" spans="16:23" s="1" customFormat="1" x14ac:dyDescent="0.2">
      <c r="P2298" s="95"/>
      <c r="R2298"/>
      <c r="S2298"/>
      <c r="T2298"/>
      <c r="U2298"/>
      <c r="V2298"/>
      <c r="W2298"/>
    </row>
    <row r="2299" spans="16:23" s="1" customFormat="1" x14ac:dyDescent="0.2">
      <c r="P2299" s="95"/>
      <c r="R2299"/>
      <c r="S2299"/>
      <c r="T2299"/>
      <c r="U2299"/>
      <c r="V2299"/>
      <c r="W2299"/>
    </row>
    <row r="2300" spans="16:23" s="1" customFormat="1" x14ac:dyDescent="0.2">
      <c r="P2300" s="95"/>
      <c r="R2300"/>
      <c r="S2300"/>
      <c r="T2300"/>
      <c r="U2300"/>
      <c r="V2300"/>
      <c r="W2300"/>
    </row>
    <row r="2301" spans="16:23" s="1" customFormat="1" x14ac:dyDescent="0.2">
      <c r="P2301" s="95"/>
      <c r="R2301"/>
      <c r="S2301"/>
      <c r="T2301"/>
      <c r="U2301"/>
      <c r="V2301"/>
      <c r="W2301"/>
    </row>
    <row r="2302" spans="16:23" s="1" customFormat="1" x14ac:dyDescent="0.2">
      <c r="P2302" s="95"/>
      <c r="R2302"/>
      <c r="S2302"/>
      <c r="T2302"/>
      <c r="U2302"/>
      <c r="V2302"/>
      <c r="W2302"/>
    </row>
    <row r="2303" spans="16:23" s="1" customFormat="1" x14ac:dyDescent="0.2">
      <c r="P2303" s="95"/>
      <c r="R2303"/>
      <c r="S2303"/>
      <c r="T2303"/>
      <c r="U2303"/>
      <c r="V2303"/>
      <c r="W2303"/>
    </row>
    <row r="2304" spans="16:23" s="1" customFormat="1" x14ac:dyDescent="0.2">
      <c r="P2304" s="95"/>
      <c r="R2304"/>
      <c r="S2304"/>
      <c r="T2304"/>
      <c r="U2304"/>
      <c r="V2304"/>
      <c r="W2304"/>
    </row>
    <row r="2305" spans="16:23" s="1" customFormat="1" x14ac:dyDescent="0.2">
      <c r="P2305" s="95"/>
      <c r="R2305"/>
      <c r="S2305"/>
      <c r="T2305"/>
      <c r="U2305"/>
      <c r="V2305"/>
      <c r="W2305"/>
    </row>
    <row r="2306" spans="16:23" s="1" customFormat="1" x14ac:dyDescent="0.2">
      <c r="P2306" s="95"/>
      <c r="R2306"/>
      <c r="S2306"/>
      <c r="T2306"/>
      <c r="U2306"/>
      <c r="V2306"/>
      <c r="W2306"/>
    </row>
    <row r="2307" spans="16:23" s="1" customFormat="1" x14ac:dyDescent="0.2">
      <c r="P2307" s="95"/>
      <c r="R2307"/>
      <c r="S2307"/>
      <c r="T2307"/>
      <c r="U2307"/>
      <c r="V2307"/>
      <c r="W2307"/>
    </row>
    <row r="2308" spans="16:23" s="1" customFormat="1" x14ac:dyDescent="0.2">
      <c r="P2308" s="95"/>
      <c r="R2308"/>
      <c r="S2308"/>
      <c r="T2308"/>
      <c r="U2308"/>
      <c r="V2308"/>
      <c r="W2308"/>
    </row>
    <row r="2309" spans="16:23" s="1" customFormat="1" x14ac:dyDescent="0.2">
      <c r="P2309" s="95"/>
      <c r="R2309"/>
      <c r="S2309"/>
      <c r="T2309"/>
      <c r="U2309"/>
      <c r="V2309"/>
      <c r="W2309"/>
    </row>
    <row r="2310" spans="16:23" s="1" customFormat="1" x14ac:dyDescent="0.2">
      <c r="P2310" s="95"/>
      <c r="R2310"/>
      <c r="S2310"/>
      <c r="T2310"/>
      <c r="U2310"/>
      <c r="V2310"/>
      <c r="W2310"/>
    </row>
    <row r="2311" spans="16:23" s="1" customFormat="1" x14ac:dyDescent="0.2">
      <c r="P2311" s="95"/>
      <c r="R2311"/>
      <c r="S2311"/>
      <c r="T2311"/>
      <c r="U2311"/>
      <c r="V2311"/>
      <c r="W2311"/>
    </row>
    <row r="2312" spans="16:23" s="1" customFormat="1" x14ac:dyDescent="0.2">
      <c r="P2312" s="95"/>
      <c r="R2312"/>
      <c r="S2312"/>
      <c r="T2312"/>
      <c r="U2312"/>
      <c r="V2312"/>
      <c r="W2312"/>
    </row>
    <row r="2313" spans="16:23" s="1" customFormat="1" x14ac:dyDescent="0.2">
      <c r="P2313" s="95"/>
      <c r="R2313"/>
      <c r="S2313"/>
      <c r="T2313"/>
      <c r="U2313"/>
      <c r="V2313"/>
      <c r="W2313"/>
    </row>
    <row r="2314" spans="16:23" s="1" customFormat="1" x14ac:dyDescent="0.2">
      <c r="P2314" s="95"/>
      <c r="R2314"/>
      <c r="S2314"/>
      <c r="T2314"/>
      <c r="U2314"/>
      <c r="V2314"/>
      <c r="W2314"/>
    </row>
    <row r="2315" spans="16:23" s="1" customFormat="1" x14ac:dyDescent="0.2">
      <c r="P2315" s="95"/>
      <c r="R2315"/>
      <c r="S2315"/>
      <c r="T2315"/>
      <c r="U2315"/>
      <c r="V2315"/>
      <c r="W2315"/>
    </row>
    <row r="2316" spans="16:23" s="1" customFormat="1" x14ac:dyDescent="0.2">
      <c r="P2316" s="95"/>
      <c r="R2316"/>
      <c r="S2316"/>
      <c r="T2316"/>
      <c r="U2316"/>
      <c r="V2316"/>
      <c r="W2316"/>
    </row>
    <row r="2317" spans="16:23" s="1" customFormat="1" x14ac:dyDescent="0.2">
      <c r="P2317" s="95"/>
      <c r="R2317"/>
      <c r="S2317"/>
      <c r="T2317"/>
      <c r="U2317"/>
      <c r="V2317"/>
      <c r="W2317"/>
    </row>
    <row r="2318" spans="16:23" s="1" customFormat="1" x14ac:dyDescent="0.2">
      <c r="P2318" s="95"/>
      <c r="R2318"/>
      <c r="S2318"/>
      <c r="T2318"/>
      <c r="U2318"/>
      <c r="V2318"/>
      <c r="W2318"/>
    </row>
    <row r="2319" spans="16:23" s="1" customFormat="1" x14ac:dyDescent="0.2">
      <c r="P2319" s="95"/>
      <c r="R2319"/>
      <c r="S2319"/>
      <c r="T2319"/>
      <c r="U2319"/>
      <c r="V2319"/>
      <c r="W2319"/>
    </row>
    <row r="2320" spans="16:23" s="1" customFormat="1" x14ac:dyDescent="0.2">
      <c r="P2320" s="95"/>
      <c r="R2320"/>
      <c r="S2320"/>
      <c r="T2320"/>
      <c r="U2320"/>
      <c r="V2320"/>
      <c r="W2320"/>
    </row>
    <row r="2321" spans="16:23" s="1" customFormat="1" x14ac:dyDescent="0.2">
      <c r="P2321" s="95"/>
      <c r="R2321"/>
      <c r="S2321"/>
      <c r="T2321"/>
      <c r="U2321"/>
      <c r="V2321"/>
      <c r="W2321"/>
    </row>
    <row r="2322" spans="16:23" s="1" customFormat="1" x14ac:dyDescent="0.2">
      <c r="P2322" s="95"/>
      <c r="R2322"/>
      <c r="S2322"/>
      <c r="T2322"/>
      <c r="U2322"/>
      <c r="V2322"/>
      <c r="W2322"/>
    </row>
    <row r="2323" spans="16:23" s="1" customFormat="1" x14ac:dyDescent="0.2">
      <c r="P2323" s="95"/>
      <c r="R2323"/>
      <c r="S2323"/>
      <c r="T2323"/>
      <c r="U2323"/>
      <c r="V2323"/>
      <c r="W2323"/>
    </row>
    <row r="2324" spans="16:23" s="1" customFormat="1" x14ac:dyDescent="0.2">
      <c r="P2324" s="95"/>
      <c r="R2324"/>
      <c r="S2324"/>
      <c r="T2324"/>
      <c r="U2324"/>
      <c r="V2324"/>
      <c r="W2324"/>
    </row>
    <row r="2325" spans="16:23" s="1" customFormat="1" x14ac:dyDescent="0.2">
      <c r="P2325" s="95"/>
      <c r="R2325"/>
      <c r="S2325"/>
      <c r="T2325"/>
      <c r="U2325"/>
      <c r="V2325"/>
      <c r="W2325"/>
    </row>
    <row r="2326" spans="16:23" s="1" customFormat="1" x14ac:dyDescent="0.2">
      <c r="P2326" s="95"/>
      <c r="R2326"/>
      <c r="S2326"/>
      <c r="T2326"/>
      <c r="U2326"/>
      <c r="V2326"/>
      <c r="W2326"/>
    </row>
    <row r="2327" spans="16:23" s="1" customFormat="1" x14ac:dyDescent="0.2">
      <c r="P2327" s="95"/>
      <c r="R2327"/>
      <c r="S2327"/>
      <c r="T2327"/>
      <c r="U2327"/>
      <c r="V2327"/>
      <c r="W2327"/>
    </row>
    <row r="2328" spans="16:23" s="1" customFormat="1" x14ac:dyDescent="0.2">
      <c r="P2328" s="95"/>
      <c r="R2328"/>
      <c r="S2328"/>
      <c r="T2328"/>
      <c r="U2328"/>
      <c r="V2328"/>
      <c r="W2328"/>
    </row>
    <row r="2329" spans="16:23" s="1" customFormat="1" x14ac:dyDescent="0.2">
      <c r="P2329" s="95"/>
      <c r="R2329"/>
      <c r="S2329"/>
      <c r="T2329"/>
      <c r="U2329"/>
      <c r="V2329"/>
      <c r="W2329"/>
    </row>
    <row r="2330" spans="16:23" s="1" customFormat="1" x14ac:dyDescent="0.2">
      <c r="P2330" s="95"/>
      <c r="R2330"/>
      <c r="S2330"/>
      <c r="T2330"/>
      <c r="U2330"/>
      <c r="V2330"/>
      <c r="W2330"/>
    </row>
    <row r="2331" spans="16:23" s="1" customFormat="1" x14ac:dyDescent="0.2">
      <c r="P2331" s="95"/>
      <c r="R2331"/>
      <c r="S2331"/>
      <c r="T2331"/>
      <c r="U2331"/>
      <c r="V2331"/>
      <c r="W2331"/>
    </row>
    <row r="2332" spans="16:23" s="1" customFormat="1" x14ac:dyDescent="0.2">
      <c r="P2332" s="95"/>
      <c r="R2332"/>
      <c r="S2332"/>
      <c r="T2332"/>
      <c r="U2332"/>
      <c r="V2332"/>
      <c r="W2332"/>
    </row>
    <row r="2333" spans="16:23" s="1" customFormat="1" x14ac:dyDescent="0.2">
      <c r="P2333" s="95"/>
      <c r="R2333"/>
      <c r="S2333"/>
      <c r="T2333"/>
      <c r="U2333"/>
      <c r="V2333"/>
      <c r="W2333"/>
    </row>
    <row r="2334" spans="16:23" s="1" customFormat="1" x14ac:dyDescent="0.2">
      <c r="P2334" s="95"/>
      <c r="R2334"/>
      <c r="S2334"/>
      <c r="T2334"/>
      <c r="U2334"/>
      <c r="V2334"/>
      <c r="W2334"/>
    </row>
    <row r="2335" spans="16:23" s="1" customFormat="1" x14ac:dyDescent="0.2">
      <c r="P2335" s="95"/>
      <c r="R2335"/>
      <c r="S2335"/>
      <c r="T2335"/>
      <c r="U2335"/>
      <c r="V2335"/>
      <c r="W2335"/>
    </row>
    <row r="2336" spans="16:23" s="1" customFormat="1" x14ac:dyDescent="0.2">
      <c r="P2336" s="95"/>
      <c r="R2336"/>
      <c r="S2336"/>
      <c r="T2336"/>
      <c r="U2336"/>
      <c r="V2336"/>
      <c r="W2336"/>
    </row>
    <row r="2337" spans="16:23" s="1" customFormat="1" x14ac:dyDescent="0.2">
      <c r="P2337" s="95"/>
      <c r="R2337"/>
      <c r="S2337"/>
      <c r="T2337"/>
      <c r="U2337"/>
      <c r="V2337"/>
      <c r="W2337"/>
    </row>
    <row r="2338" spans="16:23" s="1" customFormat="1" x14ac:dyDescent="0.2">
      <c r="P2338" s="95"/>
      <c r="R2338"/>
      <c r="S2338"/>
      <c r="T2338"/>
      <c r="U2338"/>
      <c r="V2338"/>
      <c r="W2338"/>
    </row>
    <row r="2339" spans="16:23" s="1" customFormat="1" x14ac:dyDescent="0.2">
      <c r="P2339" s="95"/>
      <c r="R2339"/>
      <c r="S2339"/>
      <c r="T2339"/>
      <c r="U2339"/>
      <c r="V2339"/>
      <c r="W2339"/>
    </row>
    <row r="2340" spans="16:23" s="1" customFormat="1" x14ac:dyDescent="0.2">
      <c r="P2340" s="95"/>
      <c r="R2340"/>
      <c r="S2340"/>
      <c r="T2340"/>
      <c r="U2340"/>
      <c r="V2340"/>
      <c r="W2340"/>
    </row>
    <row r="2341" spans="16:23" s="1" customFormat="1" x14ac:dyDescent="0.2">
      <c r="P2341" s="95"/>
      <c r="R2341"/>
      <c r="S2341"/>
      <c r="T2341"/>
      <c r="U2341"/>
      <c r="V2341"/>
      <c r="W2341"/>
    </row>
    <row r="2342" spans="16:23" s="1" customFormat="1" x14ac:dyDescent="0.2">
      <c r="P2342" s="95"/>
      <c r="R2342"/>
      <c r="S2342"/>
      <c r="T2342"/>
      <c r="U2342"/>
      <c r="V2342"/>
      <c r="W2342"/>
    </row>
    <row r="2343" spans="16:23" s="1" customFormat="1" x14ac:dyDescent="0.2">
      <c r="P2343" s="95"/>
      <c r="R2343"/>
      <c r="S2343"/>
      <c r="T2343"/>
      <c r="U2343"/>
      <c r="V2343"/>
      <c r="W2343"/>
    </row>
    <row r="2344" spans="16:23" s="1" customFormat="1" x14ac:dyDescent="0.2">
      <c r="P2344" s="95"/>
      <c r="R2344"/>
      <c r="S2344"/>
      <c r="T2344"/>
      <c r="U2344"/>
      <c r="V2344"/>
      <c r="W2344"/>
    </row>
    <row r="2345" spans="16:23" s="1" customFormat="1" x14ac:dyDescent="0.2">
      <c r="P2345" s="95"/>
      <c r="R2345"/>
      <c r="S2345"/>
      <c r="T2345"/>
      <c r="U2345"/>
      <c r="V2345"/>
      <c r="W2345"/>
    </row>
    <row r="2346" spans="16:23" s="1" customFormat="1" x14ac:dyDescent="0.2">
      <c r="P2346" s="95"/>
      <c r="R2346"/>
      <c r="S2346"/>
      <c r="T2346"/>
      <c r="U2346"/>
      <c r="V2346"/>
      <c r="W2346"/>
    </row>
    <row r="2347" spans="16:23" s="1" customFormat="1" x14ac:dyDescent="0.2">
      <c r="P2347" s="95"/>
      <c r="R2347"/>
      <c r="S2347"/>
      <c r="T2347"/>
      <c r="U2347"/>
      <c r="V2347"/>
      <c r="W2347"/>
    </row>
    <row r="2348" spans="16:23" s="1" customFormat="1" x14ac:dyDescent="0.2">
      <c r="P2348" s="95"/>
      <c r="R2348"/>
      <c r="S2348"/>
      <c r="T2348"/>
      <c r="U2348"/>
      <c r="V2348"/>
      <c r="W2348"/>
    </row>
    <row r="2349" spans="16:23" s="1" customFormat="1" x14ac:dyDescent="0.2">
      <c r="P2349" s="95"/>
      <c r="R2349"/>
      <c r="S2349"/>
      <c r="T2349"/>
      <c r="U2349"/>
      <c r="V2349"/>
      <c r="W2349"/>
    </row>
    <row r="2350" spans="16:23" s="1" customFormat="1" x14ac:dyDescent="0.2">
      <c r="P2350" s="95"/>
      <c r="R2350"/>
      <c r="S2350"/>
      <c r="T2350"/>
      <c r="U2350"/>
      <c r="V2350"/>
      <c r="W2350"/>
    </row>
    <row r="2351" spans="16:23" s="1" customFormat="1" x14ac:dyDescent="0.2">
      <c r="P2351" s="95"/>
      <c r="R2351"/>
      <c r="S2351"/>
      <c r="T2351"/>
      <c r="U2351"/>
      <c r="V2351"/>
      <c r="W2351"/>
    </row>
    <row r="2352" spans="16:23" s="1" customFormat="1" x14ac:dyDescent="0.2">
      <c r="P2352" s="95"/>
      <c r="R2352"/>
      <c r="S2352"/>
      <c r="T2352"/>
      <c r="U2352"/>
      <c r="V2352"/>
      <c r="W2352"/>
    </row>
    <row r="2353" spans="16:23" s="1" customFormat="1" x14ac:dyDescent="0.2">
      <c r="P2353" s="95"/>
      <c r="R2353"/>
      <c r="S2353"/>
      <c r="T2353"/>
      <c r="U2353"/>
      <c r="V2353"/>
      <c r="W2353"/>
    </row>
    <row r="2354" spans="16:23" s="1" customFormat="1" x14ac:dyDescent="0.2">
      <c r="P2354" s="95"/>
      <c r="R2354"/>
      <c r="S2354"/>
      <c r="T2354"/>
      <c r="U2354"/>
      <c r="V2354"/>
      <c r="W2354"/>
    </row>
    <row r="2355" spans="16:23" s="1" customFormat="1" x14ac:dyDescent="0.2">
      <c r="P2355" s="95"/>
      <c r="R2355"/>
      <c r="S2355"/>
      <c r="T2355"/>
      <c r="U2355"/>
      <c r="V2355"/>
      <c r="W2355"/>
    </row>
    <row r="2356" spans="16:23" s="1" customFormat="1" x14ac:dyDescent="0.2">
      <c r="P2356" s="95"/>
      <c r="R2356"/>
      <c r="S2356"/>
      <c r="T2356"/>
      <c r="U2356"/>
      <c r="V2356"/>
      <c r="W2356"/>
    </row>
    <row r="2357" spans="16:23" s="1" customFormat="1" x14ac:dyDescent="0.2">
      <c r="P2357" s="95"/>
      <c r="R2357"/>
      <c r="S2357"/>
      <c r="T2357"/>
      <c r="U2357"/>
      <c r="V2357"/>
      <c r="W2357"/>
    </row>
    <row r="2358" spans="16:23" s="1" customFormat="1" x14ac:dyDescent="0.2">
      <c r="P2358" s="95"/>
      <c r="R2358"/>
      <c r="S2358"/>
      <c r="T2358"/>
      <c r="U2358"/>
      <c r="V2358"/>
      <c r="W2358"/>
    </row>
    <row r="2359" spans="16:23" s="1" customFormat="1" x14ac:dyDescent="0.2">
      <c r="P2359" s="95"/>
      <c r="R2359"/>
      <c r="S2359"/>
      <c r="T2359"/>
      <c r="U2359"/>
      <c r="V2359"/>
      <c r="W2359"/>
    </row>
    <row r="2360" spans="16:23" s="1" customFormat="1" x14ac:dyDescent="0.2">
      <c r="P2360" s="95"/>
      <c r="R2360"/>
      <c r="S2360"/>
      <c r="T2360"/>
      <c r="U2360"/>
      <c r="V2360"/>
      <c r="W2360"/>
    </row>
    <row r="2361" spans="16:23" s="1" customFormat="1" x14ac:dyDescent="0.2">
      <c r="P2361" s="95"/>
      <c r="R2361"/>
      <c r="S2361"/>
      <c r="T2361"/>
      <c r="U2361"/>
      <c r="V2361"/>
      <c r="W2361"/>
    </row>
    <row r="2362" spans="16:23" s="1" customFormat="1" x14ac:dyDescent="0.2">
      <c r="P2362" s="95"/>
      <c r="R2362"/>
      <c r="S2362"/>
      <c r="T2362"/>
      <c r="U2362"/>
      <c r="V2362"/>
      <c r="W2362"/>
    </row>
    <row r="2363" spans="16:23" s="1" customFormat="1" x14ac:dyDescent="0.2">
      <c r="P2363" s="95"/>
      <c r="R2363"/>
      <c r="S2363"/>
      <c r="T2363"/>
      <c r="U2363"/>
      <c r="V2363"/>
      <c r="W2363"/>
    </row>
    <row r="2364" spans="16:23" s="1" customFormat="1" x14ac:dyDescent="0.2">
      <c r="P2364" s="95"/>
      <c r="R2364"/>
      <c r="S2364"/>
      <c r="T2364"/>
      <c r="U2364"/>
      <c r="V2364"/>
      <c r="W2364"/>
    </row>
    <row r="2365" spans="16:23" s="1" customFormat="1" x14ac:dyDescent="0.2">
      <c r="P2365" s="95"/>
      <c r="R2365"/>
      <c r="S2365"/>
      <c r="T2365"/>
      <c r="U2365"/>
      <c r="V2365"/>
      <c r="W2365"/>
    </row>
    <row r="2366" spans="16:23" s="1" customFormat="1" x14ac:dyDescent="0.2">
      <c r="P2366" s="95"/>
      <c r="R2366"/>
      <c r="S2366"/>
      <c r="T2366"/>
      <c r="U2366"/>
      <c r="V2366"/>
      <c r="W2366"/>
    </row>
    <row r="2367" spans="16:23" s="1" customFormat="1" x14ac:dyDescent="0.2">
      <c r="P2367" s="95"/>
      <c r="R2367"/>
      <c r="S2367"/>
      <c r="T2367"/>
      <c r="U2367"/>
      <c r="V2367"/>
      <c r="W2367"/>
    </row>
    <row r="2368" spans="16:23" s="1" customFormat="1" x14ac:dyDescent="0.2">
      <c r="P2368" s="95"/>
      <c r="R2368"/>
      <c r="S2368"/>
      <c r="T2368"/>
      <c r="U2368"/>
      <c r="V2368"/>
      <c r="W2368"/>
    </row>
    <row r="2369" spans="16:23" s="1" customFormat="1" x14ac:dyDescent="0.2">
      <c r="P2369" s="95"/>
      <c r="R2369"/>
      <c r="S2369"/>
      <c r="T2369"/>
      <c r="U2369"/>
      <c r="V2369"/>
      <c r="W2369"/>
    </row>
    <row r="2370" spans="16:23" s="1" customFormat="1" x14ac:dyDescent="0.2">
      <c r="P2370" s="95"/>
      <c r="R2370"/>
      <c r="S2370"/>
      <c r="T2370"/>
      <c r="U2370"/>
      <c r="V2370"/>
      <c r="W2370"/>
    </row>
    <row r="2371" spans="16:23" s="1" customFormat="1" x14ac:dyDescent="0.2">
      <c r="P2371" s="95"/>
      <c r="R2371"/>
      <c r="S2371"/>
      <c r="T2371"/>
      <c r="U2371"/>
      <c r="V2371"/>
      <c r="W2371"/>
    </row>
    <row r="2372" spans="16:23" s="1" customFormat="1" x14ac:dyDescent="0.2">
      <c r="P2372" s="95"/>
      <c r="R2372"/>
      <c r="S2372"/>
      <c r="T2372"/>
      <c r="U2372"/>
      <c r="V2372"/>
      <c r="W2372"/>
    </row>
    <row r="2373" spans="16:23" s="1" customFormat="1" x14ac:dyDescent="0.2">
      <c r="P2373" s="95"/>
      <c r="R2373"/>
      <c r="S2373"/>
      <c r="T2373"/>
      <c r="U2373"/>
      <c r="V2373"/>
      <c r="W2373"/>
    </row>
    <row r="2374" spans="16:23" s="1" customFormat="1" x14ac:dyDescent="0.2">
      <c r="P2374" s="95"/>
      <c r="R2374"/>
      <c r="S2374"/>
      <c r="T2374"/>
      <c r="U2374"/>
      <c r="V2374"/>
      <c r="W2374"/>
    </row>
    <row r="2375" spans="16:23" s="1" customFormat="1" x14ac:dyDescent="0.2">
      <c r="P2375" s="95"/>
      <c r="R2375"/>
      <c r="S2375"/>
      <c r="T2375"/>
      <c r="U2375"/>
      <c r="V2375"/>
      <c r="W2375"/>
    </row>
    <row r="2376" spans="16:23" s="1" customFormat="1" x14ac:dyDescent="0.2">
      <c r="P2376" s="95"/>
      <c r="R2376"/>
      <c r="S2376"/>
      <c r="T2376"/>
      <c r="U2376"/>
      <c r="V2376"/>
      <c r="W2376"/>
    </row>
    <row r="2377" spans="16:23" s="1" customFormat="1" x14ac:dyDescent="0.2">
      <c r="P2377" s="95"/>
      <c r="R2377"/>
      <c r="S2377"/>
      <c r="T2377"/>
      <c r="U2377"/>
      <c r="V2377"/>
      <c r="W2377"/>
    </row>
    <row r="2378" spans="16:23" s="1" customFormat="1" x14ac:dyDescent="0.2">
      <c r="P2378" s="95"/>
      <c r="R2378"/>
      <c r="S2378"/>
      <c r="T2378"/>
      <c r="U2378"/>
      <c r="V2378"/>
      <c r="W2378"/>
    </row>
    <row r="2379" spans="16:23" s="1" customFormat="1" x14ac:dyDescent="0.2">
      <c r="P2379" s="95"/>
      <c r="R2379"/>
      <c r="S2379"/>
      <c r="T2379"/>
      <c r="U2379"/>
      <c r="V2379"/>
      <c r="W2379"/>
    </row>
    <row r="2380" spans="16:23" s="1" customFormat="1" x14ac:dyDescent="0.2">
      <c r="P2380" s="95"/>
      <c r="R2380"/>
      <c r="S2380"/>
      <c r="T2380"/>
      <c r="U2380"/>
      <c r="V2380"/>
      <c r="W2380"/>
    </row>
    <row r="2381" spans="16:23" s="1" customFormat="1" x14ac:dyDescent="0.2">
      <c r="P2381" s="95"/>
      <c r="R2381"/>
      <c r="S2381"/>
      <c r="T2381"/>
      <c r="U2381"/>
      <c r="V2381"/>
      <c r="W2381"/>
    </row>
    <row r="2382" spans="16:23" s="1" customFormat="1" x14ac:dyDescent="0.2">
      <c r="P2382" s="95"/>
      <c r="R2382"/>
      <c r="S2382"/>
      <c r="T2382"/>
      <c r="U2382"/>
      <c r="V2382"/>
      <c r="W2382"/>
    </row>
    <row r="2383" spans="16:23" s="1" customFormat="1" x14ac:dyDescent="0.2">
      <c r="P2383" s="95"/>
      <c r="R2383"/>
      <c r="S2383"/>
      <c r="T2383"/>
      <c r="U2383"/>
      <c r="V2383"/>
      <c r="W2383"/>
    </row>
    <row r="2384" spans="16:23" s="1" customFormat="1" x14ac:dyDescent="0.2">
      <c r="P2384" s="95"/>
      <c r="R2384"/>
      <c r="S2384"/>
      <c r="T2384"/>
      <c r="U2384"/>
      <c r="V2384"/>
      <c r="W2384"/>
    </row>
    <row r="2385" spans="16:23" s="1" customFormat="1" x14ac:dyDescent="0.2">
      <c r="P2385" s="95"/>
      <c r="R2385"/>
      <c r="S2385"/>
      <c r="T2385"/>
      <c r="U2385"/>
      <c r="V2385"/>
      <c r="W2385"/>
    </row>
    <row r="2386" spans="16:23" s="1" customFormat="1" x14ac:dyDescent="0.2">
      <c r="P2386" s="95"/>
      <c r="R2386"/>
      <c r="S2386"/>
      <c r="T2386"/>
      <c r="U2386"/>
      <c r="V2386"/>
      <c r="W2386"/>
    </row>
    <row r="2387" spans="16:23" s="1" customFormat="1" x14ac:dyDescent="0.2">
      <c r="P2387" s="95"/>
      <c r="R2387"/>
      <c r="S2387"/>
      <c r="T2387"/>
      <c r="U2387"/>
      <c r="V2387"/>
      <c r="W2387"/>
    </row>
    <row r="2388" spans="16:23" s="1" customFormat="1" x14ac:dyDescent="0.2">
      <c r="P2388" s="95"/>
      <c r="R2388"/>
      <c r="S2388"/>
      <c r="T2388"/>
      <c r="U2388"/>
      <c r="V2388"/>
      <c r="W2388"/>
    </row>
    <row r="2389" spans="16:23" s="1" customFormat="1" x14ac:dyDescent="0.2">
      <c r="P2389" s="95"/>
      <c r="R2389"/>
      <c r="S2389"/>
      <c r="T2389"/>
      <c r="U2389"/>
      <c r="V2389"/>
      <c r="W2389"/>
    </row>
    <row r="2390" spans="16:23" s="1" customFormat="1" x14ac:dyDescent="0.2">
      <c r="P2390" s="95"/>
      <c r="R2390"/>
      <c r="S2390"/>
      <c r="T2390"/>
      <c r="U2390"/>
      <c r="V2390"/>
      <c r="W2390"/>
    </row>
    <row r="2391" spans="16:23" s="1" customFormat="1" x14ac:dyDescent="0.2">
      <c r="P2391" s="95"/>
      <c r="R2391"/>
      <c r="S2391"/>
      <c r="T2391"/>
      <c r="U2391"/>
      <c r="V2391"/>
      <c r="W2391"/>
    </row>
    <row r="2392" spans="16:23" s="1" customFormat="1" x14ac:dyDescent="0.2">
      <c r="P2392" s="95"/>
      <c r="R2392"/>
      <c r="S2392"/>
      <c r="T2392"/>
      <c r="U2392"/>
      <c r="V2392"/>
      <c r="W2392"/>
    </row>
    <row r="2393" spans="16:23" s="1" customFormat="1" x14ac:dyDescent="0.2">
      <c r="P2393" s="95"/>
      <c r="R2393"/>
      <c r="S2393"/>
      <c r="T2393"/>
      <c r="U2393"/>
      <c r="V2393"/>
      <c r="W2393"/>
    </row>
    <row r="2394" spans="16:23" s="1" customFormat="1" x14ac:dyDescent="0.2">
      <c r="P2394" s="95"/>
      <c r="R2394"/>
      <c r="S2394"/>
      <c r="T2394"/>
      <c r="U2394"/>
      <c r="V2394"/>
      <c r="W2394"/>
    </row>
    <row r="2395" spans="16:23" s="1" customFormat="1" x14ac:dyDescent="0.2">
      <c r="P2395" s="95"/>
      <c r="R2395"/>
      <c r="S2395"/>
      <c r="T2395"/>
      <c r="U2395"/>
      <c r="V2395"/>
      <c r="W2395"/>
    </row>
    <row r="2396" spans="16:23" s="1" customFormat="1" x14ac:dyDescent="0.2">
      <c r="P2396" s="95"/>
      <c r="R2396"/>
      <c r="S2396"/>
      <c r="T2396"/>
      <c r="U2396"/>
      <c r="V2396"/>
      <c r="W2396"/>
    </row>
    <row r="2397" spans="16:23" s="1" customFormat="1" x14ac:dyDescent="0.2">
      <c r="P2397" s="95"/>
      <c r="R2397"/>
      <c r="S2397"/>
      <c r="T2397"/>
      <c r="U2397"/>
      <c r="V2397"/>
      <c r="W2397"/>
    </row>
    <row r="2398" spans="16:23" s="1" customFormat="1" x14ac:dyDescent="0.2">
      <c r="P2398" s="95"/>
      <c r="R2398"/>
      <c r="S2398"/>
      <c r="T2398"/>
      <c r="U2398"/>
      <c r="V2398"/>
      <c r="W2398"/>
    </row>
    <row r="2399" spans="16:23" s="1" customFormat="1" x14ac:dyDescent="0.2">
      <c r="P2399" s="95"/>
      <c r="R2399"/>
      <c r="S2399"/>
      <c r="T2399"/>
      <c r="U2399"/>
      <c r="V2399"/>
      <c r="W2399"/>
    </row>
    <row r="2400" spans="16:23" s="1" customFormat="1" x14ac:dyDescent="0.2">
      <c r="P2400" s="95"/>
      <c r="R2400"/>
      <c r="S2400"/>
      <c r="T2400"/>
      <c r="U2400"/>
      <c r="V2400"/>
      <c r="W2400"/>
    </row>
    <row r="2401" spans="16:23" s="1" customFormat="1" x14ac:dyDescent="0.2">
      <c r="P2401" s="95"/>
      <c r="R2401"/>
      <c r="S2401"/>
      <c r="T2401"/>
      <c r="U2401"/>
      <c r="V2401"/>
      <c r="W2401"/>
    </row>
    <row r="2402" spans="16:23" s="1" customFormat="1" x14ac:dyDescent="0.2">
      <c r="P2402" s="95"/>
      <c r="R2402"/>
      <c r="S2402"/>
      <c r="T2402"/>
      <c r="U2402"/>
      <c r="V2402"/>
      <c r="W2402"/>
    </row>
    <row r="2403" spans="16:23" s="1" customFormat="1" x14ac:dyDescent="0.2">
      <c r="P2403" s="95"/>
      <c r="R2403"/>
      <c r="S2403"/>
      <c r="T2403"/>
      <c r="U2403"/>
      <c r="V2403"/>
      <c r="W2403"/>
    </row>
    <row r="2404" spans="16:23" s="1" customFormat="1" x14ac:dyDescent="0.2">
      <c r="P2404" s="95"/>
      <c r="R2404"/>
      <c r="S2404"/>
      <c r="T2404"/>
      <c r="U2404"/>
      <c r="V2404"/>
      <c r="W2404"/>
    </row>
    <row r="2405" spans="16:23" s="1" customFormat="1" x14ac:dyDescent="0.2">
      <c r="P2405" s="95"/>
      <c r="R2405"/>
      <c r="S2405"/>
      <c r="T2405"/>
      <c r="U2405"/>
      <c r="V2405"/>
      <c r="W2405"/>
    </row>
    <row r="2406" spans="16:23" s="1" customFormat="1" x14ac:dyDescent="0.2">
      <c r="P2406" s="95"/>
      <c r="R2406"/>
      <c r="S2406"/>
      <c r="T2406"/>
      <c r="U2406"/>
      <c r="V2406"/>
      <c r="W2406"/>
    </row>
    <row r="2407" spans="16:23" s="1" customFormat="1" x14ac:dyDescent="0.2">
      <c r="P2407" s="95"/>
      <c r="R2407"/>
      <c r="S2407"/>
      <c r="T2407"/>
      <c r="U2407"/>
      <c r="V2407"/>
      <c r="W2407"/>
    </row>
    <row r="2408" spans="16:23" s="1" customFormat="1" x14ac:dyDescent="0.2">
      <c r="P2408" s="95"/>
      <c r="R2408"/>
      <c r="S2408"/>
      <c r="T2408"/>
      <c r="U2408"/>
      <c r="V2408"/>
      <c r="W2408"/>
    </row>
    <row r="2409" spans="16:23" s="1" customFormat="1" x14ac:dyDescent="0.2">
      <c r="P2409" s="95"/>
      <c r="R2409"/>
      <c r="S2409"/>
      <c r="T2409"/>
      <c r="U2409"/>
      <c r="V2409"/>
      <c r="W2409"/>
    </row>
    <row r="2410" spans="16:23" s="1" customFormat="1" x14ac:dyDescent="0.2">
      <c r="P2410" s="95"/>
      <c r="R2410"/>
      <c r="S2410"/>
      <c r="T2410"/>
      <c r="U2410"/>
      <c r="V2410"/>
      <c r="W2410"/>
    </row>
    <row r="2411" spans="16:23" s="1" customFormat="1" x14ac:dyDescent="0.2">
      <c r="P2411" s="95"/>
      <c r="R2411"/>
      <c r="S2411"/>
      <c r="T2411"/>
      <c r="U2411"/>
      <c r="V2411"/>
      <c r="W2411"/>
    </row>
    <row r="2412" spans="16:23" s="1" customFormat="1" x14ac:dyDescent="0.2">
      <c r="P2412" s="95"/>
      <c r="R2412"/>
      <c r="S2412"/>
      <c r="T2412"/>
      <c r="U2412"/>
      <c r="V2412"/>
      <c r="W2412"/>
    </row>
    <row r="2413" spans="16:23" s="1" customFormat="1" x14ac:dyDescent="0.2">
      <c r="P2413" s="95"/>
      <c r="R2413"/>
      <c r="S2413"/>
      <c r="T2413"/>
      <c r="U2413"/>
      <c r="V2413"/>
      <c r="W2413"/>
    </row>
    <row r="2414" spans="16:23" s="1" customFormat="1" x14ac:dyDescent="0.2">
      <c r="P2414" s="95"/>
      <c r="R2414"/>
      <c r="S2414"/>
      <c r="T2414"/>
      <c r="U2414"/>
      <c r="V2414"/>
      <c r="W2414"/>
    </row>
    <row r="2415" spans="16:23" s="1" customFormat="1" x14ac:dyDescent="0.2">
      <c r="P2415" s="95"/>
      <c r="R2415"/>
      <c r="S2415"/>
      <c r="T2415"/>
      <c r="U2415"/>
      <c r="V2415"/>
      <c r="W2415"/>
    </row>
    <row r="2416" spans="16:23" s="1" customFormat="1" x14ac:dyDescent="0.2">
      <c r="P2416" s="95"/>
      <c r="R2416"/>
      <c r="S2416"/>
      <c r="T2416"/>
      <c r="U2416"/>
      <c r="V2416"/>
      <c r="W2416"/>
    </row>
    <row r="2417" spans="16:23" s="1" customFormat="1" x14ac:dyDescent="0.2">
      <c r="P2417" s="95"/>
      <c r="R2417"/>
      <c r="S2417"/>
      <c r="T2417"/>
      <c r="U2417"/>
      <c r="V2417"/>
      <c r="W2417"/>
    </row>
    <row r="2418" spans="16:23" s="1" customFormat="1" x14ac:dyDescent="0.2">
      <c r="P2418" s="95"/>
      <c r="R2418"/>
      <c r="S2418"/>
      <c r="T2418"/>
      <c r="U2418"/>
      <c r="V2418"/>
      <c r="W2418"/>
    </row>
    <row r="2419" spans="16:23" s="1" customFormat="1" x14ac:dyDescent="0.2">
      <c r="P2419" s="95"/>
      <c r="R2419"/>
      <c r="S2419"/>
      <c r="T2419"/>
      <c r="U2419"/>
      <c r="V2419"/>
      <c r="W2419"/>
    </row>
    <row r="2420" spans="16:23" s="1" customFormat="1" x14ac:dyDescent="0.2">
      <c r="P2420" s="95"/>
      <c r="R2420"/>
      <c r="S2420"/>
      <c r="T2420"/>
      <c r="U2420"/>
      <c r="V2420"/>
      <c r="W2420"/>
    </row>
    <row r="2421" spans="16:23" s="1" customFormat="1" x14ac:dyDescent="0.2">
      <c r="P2421" s="95"/>
      <c r="R2421"/>
      <c r="S2421"/>
      <c r="T2421"/>
      <c r="U2421"/>
      <c r="V2421"/>
      <c r="W2421"/>
    </row>
    <row r="2422" spans="16:23" s="1" customFormat="1" x14ac:dyDescent="0.2">
      <c r="P2422" s="95"/>
      <c r="R2422"/>
      <c r="S2422"/>
      <c r="T2422"/>
      <c r="U2422"/>
      <c r="V2422"/>
      <c r="W2422"/>
    </row>
    <row r="2423" spans="16:23" s="1" customFormat="1" x14ac:dyDescent="0.2">
      <c r="P2423" s="95"/>
      <c r="R2423"/>
      <c r="S2423"/>
      <c r="T2423"/>
      <c r="U2423"/>
      <c r="V2423"/>
      <c r="W2423"/>
    </row>
    <row r="2424" spans="16:23" s="1" customFormat="1" x14ac:dyDescent="0.2">
      <c r="P2424" s="95"/>
      <c r="R2424"/>
      <c r="S2424"/>
      <c r="T2424"/>
      <c r="U2424"/>
      <c r="V2424"/>
      <c r="W2424"/>
    </row>
    <row r="2425" spans="16:23" s="1" customFormat="1" x14ac:dyDescent="0.2">
      <c r="P2425" s="95"/>
      <c r="R2425"/>
      <c r="S2425"/>
      <c r="T2425"/>
      <c r="U2425"/>
      <c r="V2425"/>
      <c r="W2425"/>
    </row>
    <row r="2426" spans="16:23" s="1" customFormat="1" x14ac:dyDescent="0.2">
      <c r="P2426" s="95"/>
      <c r="R2426"/>
      <c r="S2426"/>
      <c r="T2426"/>
      <c r="U2426"/>
      <c r="V2426"/>
      <c r="W2426"/>
    </row>
    <row r="2427" spans="16:23" s="1" customFormat="1" x14ac:dyDescent="0.2">
      <c r="P2427" s="95"/>
      <c r="R2427"/>
      <c r="S2427"/>
      <c r="T2427"/>
      <c r="U2427"/>
      <c r="V2427"/>
      <c r="W2427"/>
    </row>
    <row r="2428" spans="16:23" s="1" customFormat="1" x14ac:dyDescent="0.2">
      <c r="P2428" s="95"/>
      <c r="R2428"/>
      <c r="S2428"/>
      <c r="T2428"/>
      <c r="U2428"/>
      <c r="V2428"/>
      <c r="W2428"/>
    </row>
    <row r="2429" spans="16:23" s="1" customFormat="1" x14ac:dyDescent="0.2">
      <c r="P2429" s="95"/>
      <c r="R2429"/>
      <c r="S2429"/>
      <c r="T2429"/>
      <c r="U2429"/>
      <c r="V2429"/>
      <c r="W2429"/>
    </row>
    <row r="2430" spans="16:23" s="1" customFormat="1" x14ac:dyDescent="0.2">
      <c r="P2430" s="95"/>
      <c r="R2430"/>
      <c r="S2430"/>
      <c r="T2430"/>
      <c r="U2430"/>
      <c r="V2430"/>
      <c r="W2430"/>
    </row>
    <row r="2431" spans="16:23" s="1" customFormat="1" x14ac:dyDescent="0.2">
      <c r="P2431" s="95"/>
      <c r="R2431"/>
      <c r="S2431"/>
      <c r="T2431"/>
      <c r="U2431"/>
      <c r="V2431"/>
      <c r="W2431"/>
    </row>
    <row r="2432" spans="16:23" s="1" customFormat="1" x14ac:dyDescent="0.2">
      <c r="P2432" s="95"/>
      <c r="R2432"/>
      <c r="S2432"/>
      <c r="T2432"/>
      <c r="U2432"/>
      <c r="V2432"/>
      <c r="W2432"/>
    </row>
    <row r="2433" spans="16:23" s="1" customFormat="1" x14ac:dyDescent="0.2">
      <c r="P2433" s="95"/>
      <c r="R2433"/>
      <c r="S2433"/>
      <c r="T2433"/>
      <c r="U2433"/>
      <c r="V2433"/>
      <c r="W2433"/>
    </row>
    <row r="2434" spans="16:23" s="1" customFormat="1" x14ac:dyDescent="0.2">
      <c r="P2434" s="95"/>
      <c r="R2434"/>
      <c r="S2434"/>
      <c r="T2434"/>
      <c r="U2434"/>
      <c r="V2434"/>
      <c r="W2434"/>
    </row>
    <row r="2435" spans="16:23" s="1" customFormat="1" x14ac:dyDescent="0.2">
      <c r="P2435" s="95"/>
      <c r="R2435"/>
      <c r="S2435"/>
      <c r="T2435"/>
      <c r="U2435"/>
      <c r="V2435"/>
      <c r="W2435"/>
    </row>
    <row r="2436" spans="16:23" s="1" customFormat="1" x14ac:dyDescent="0.2">
      <c r="P2436" s="95"/>
      <c r="R2436"/>
      <c r="S2436"/>
      <c r="T2436"/>
      <c r="U2436"/>
      <c r="V2436"/>
      <c r="W2436"/>
    </row>
    <row r="2437" spans="16:23" s="1" customFormat="1" x14ac:dyDescent="0.2">
      <c r="P2437" s="95"/>
      <c r="R2437"/>
      <c r="S2437"/>
      <c r="T2437"/>
      <c r="U2437"/>
      <c r="V2437"/>
      <c r="W2437"/>
    </row>
    <row r="2438" spans="16:23" s="1" customFormat="1" x14ac:dyDescent="0.2">
      <c r="P2438" s="95"/>
      <c r="R2438"/>
      <c r="S2438"/>
      <c r="T2438"/>
      <c r="U2438"/>
      <c r="V2438"/>
      <c r="W2438"/>
    </row>
    <row r="2439" spans="16:23" s="1" customFormat="1" x14ac:dyDescent="0.2">
      <c r="P2439" s="95"/>
      <c r="R2439"/>
      <c r="S2439"/>
      <c r="T2439"/>
      <c r="U2439"/>
      <c r="V2439"/>
      <c r="W2439"/>
    </row>
    <row r="2440" spans="16:23" s="1" customFormat="1" x14ac:dyDescent="0.2">
      <c r="P2440" s="95"/>
      <c r="R2440"/>
      <c r="S2440"/>
      <c r="T2440"/>
      <c r="U2440"/>
      <c r="V2440"/>
      <c r="W2440"/>
    </row>
    <row r="2441" spans="16:23" s="1" customFormat="1" x14ac:dyDescent="0.2">
      <c r="P2441" s="95"/>
      <c r="R2441"/>
      <c r="S2441"/>
      <c r="T2441"/>
      <c r="U2441"/>
      <c r="V2441"/>
      <c r="W2441"/>
    </row>
    <row r="2442" spans="16:23" s="1" customFormat="1" x14ac:dyDescent="0.2">
      <c r="P2442" s="95"/>
      <c r="R2442"/>
      <c r="S2442"/>
      <c r="T2442"/>
      <c r="U2442"/>
      <c r="V2442"/>
      <c r="W2442"/>
    </row>
    <row r="2443" spans="16:23" s="1" customFormat="1" x14ac:dyDescent="0.2">
      <c r="P2443" s="95"/>
      <c r="R2443"/>
      <c r="S2443"/>
      <c r="T2443"/>
      <c r="U2443"/>
      <c r="V2443"/>
      <c r="W2443"/>
    </row>
    <row r="2444" spans="16:23" s="1" customFormat="1" x14ac:dyDescent="0.2">
      <c r="P2444" s="95"/>
      <c r="R2444"/>
      <c r="S2444"/>
      <c r="T2444"/>
      <c r="U2444"/>
      <c r="V2444"/>
      <c r="W2444"/>
    </row>
    <row r="2445" spans="16:23" s="1" customFormat="1" x14ac:dyDescent="0.2">
      <c r="P2445" s="95"/>
      <c r="R2445"/>
      <c r="S2445"/>
      <c r="T2445"/>
      <c r="U2445"/>
      <c r="V2445"/>
      <c r="W2445"/>
    </row>
    <row r="2446" spans="16:23" s="1" customFormat="1" x14ac:dyDescent="0.2">
      <c r="P2446" s="95"/>
      <c r="R2446"/>
      <c r="S2446"/>
      <c r="T2446"/>
      <c r="U2446"/>
      <c r="V2446"/>
      <c r="W2446"/>
    </row>
    <row r="2447" spans="16:23" s="1" customFormat="1" x14ac:dyDescent="0.2">
      <c r="P2447" s="95"/>
      <c r="R2447"/>
      <c r="S2447"/>
      <c r="T2447"/>
      <c r="U2447"/>
      <c r="V2447"/>
      <c r="W2447"/>
    </row>
    <row r="2448" spans="16:23" s="1" customFormat="1" x14ac:dyDescent="0.2">
      <c r="P2448" s="95"/>
      <c r="R2448"/>
      <c r="S2448"/>
      <c r="T2448"/>
      <c r="U2448"/>
      <c r="V2448"/>
      <c r="W2448"/>
    </row>
    <row r="2449" spans="16:23" s="1" customFormat="1" x14ac:dyDescent="0.2">
      <c r="P2449" s="95"/>
      <c r="R2449"/>
      <c r="S2449"/>
      <c r="T2449"/>
      <c r="U2449"/>
      <c r="V2449"/>
      <c r="W2449"/>
    </row>
    <row r="2450" spans="16:23" s="1" customFormat="1" x14ac:dyDescent="0.2">
      <c r="P2450" s="95"/>
      <c r="R2450"/>
      <c r="S2450"/>
      <c r="T2450"/>
      <c r="U2450"/>
      <c r="V2450"/>
      <c r="W2450"/>
    </row>
    <row r="2451" spans="16:23" s="1" customFormat="1" x14ac:dyDescent="0.2">
      <c r="P2451" s="95"/>
      <c r="R2451"/>
      <c r="S2451"/>
      <c r="T2451"/>
      <c r="U2451"/>
      <c r="V2451"/>
      <c r="W2451"/>
    </row>
    <row r="2452" spans="16:23" s="1" customFormat="1" x14ac:dyDescent="0.2">
      <c r="P2452" s="95"/>
      <c r="R2452"/>
      <c r="S2452"/>
      <c r="T2452"/>
      <c r="U2452"/>
      <c r="V2452"/>
      <c r="W2452"/>
    </row>
    <row r="2453" spans="16:23" s="1" customFormat="1" x14ac:dyDescent="0.2">
      <c r="P2453" s="95"/>
      <c r="R2453"/>
      <c r="S2453"/>
      <c r="T2453"/>
      <c r="U2453"/>
      <c r="V2453"/>
      <c r="W2453"/>
    </row>
    <row r="2454" spans="16:23" s="1" customFormat="1" x14ac:dyDescent="0.2">
      <c r="P2454" s="95"/>
      <c r="R2454"/>
      <c r="S2454"/>
      <c r="T2454"/>
      <c r="U2454"/>
      <c r="V2454"/>
      <c r="W2454"/>
    </row>
    <row r="2455" spans="16:23" s="1" customFormat="1" x14ac:dyDescent="0.2">
      <c r="P2455" s="95"/>
      <c r="R2455"/>
      <c r="S2455"/>
      <c r="T2455"/>
      <c r="U2455"/>
      <c r="V2455"/>
      <c r="W2455"/>
    </row>
    <row r="2456" spans="16:23" s="1" customFormat="1" x14ac:dyDescent="0.2">
      <c r="P2456" s="95"/>
      <c r="R2456"/>
      <c r="S2456"/>
      <c r="T2456"/>
      <c r="U2456"/>
      <c r="V2456"/>
      <c r="W2456"/>
    </row>
    <row r="2457" spans="16:23" s="1" customFormat="1" x14ac:dyDescent="0.2">
      <c r="P2457" s="95"/>
      <c r="R2457"/>
      <c r="S2457"/>
      <c r="T2457"/>
      <c r="U2457"/>
      <c r="V2457"/>
      <c r="W2457"/>
    </row>
    <row r="2458" spans="16:23" s="1" customFormat="1" x14ac:dyDescent="0.2">
      <c r="P2458" s="95"/>
      <c r="R2458"/>
      <c r="S2458"/>
      <c r="T2458"/>
      <c r="U2458"/>
      <c r="V2458"/>
      <c r="W2458"/>
    </row>
    <row r="2459" spans="16:23" s="1" customFormat="1" x14ac:dyDescent="0.2">
      <c r="P2459" s="95"/>
      <c r="R2459"/>
      <c r="S2459"/>
      <c r="T2459"/>
      <c r="U2459"/>
      <c r="V2459"/>
      <c r="W2459"/>
    </row>
    <row r="2460" spans="16:23" s="1" customFormat="1" x14ac:dyDescent="0.2">
      <c r="P2460" s="95"/>
      <c r="R2460"/>
      <c r="S2460"/>
      <c r="T2460"/>
      <c r="U2460"/>
      <c r="V2460"/>
      <c r="W2460"/>
    </row>
    <row r="2461" spans="16:23" s="1" customFormat="1" x14ac:dyDescent="0.2">
      <c r="P2461" s="95"/>
      <c r="R2461"/>
      <c r="S2461"/>
      <c r="T2461"/>
      <c r="U2461"/>
      <c r="V2461"/>
      <c r="W2461"/>
    </row>
    <row r="2462" spans="16:23" s="1" customFormat="1" x14ac:dyDescent="0.2">
      <c r="P2462" s="95"/>
      <c r="R2462"/>
      <c r="S2462"/>
      <c r="T2462"/>
      <c r="U2462"/>
      <c r="V2462"/>
      <c r="W2462"/>
    </row>
    <row r="2463" spans="16:23" s="1" customFormat="1" x14ac:dyDescent="0.2">
      <c r="P2463" s="95"/>
      <c r="R2463"/>
      <c r="S2463"/>
      <c r="T2463"/>
      <c r="U2463"/>
      <c r="V2463"/>
      <c r="W2463"/>
    </row>
    <row r="2464" spans="16:23" s="1" customFormat="1" x14ac:dyDescent="0.2">
      <c r="P2464" s="95"/>
      <c r="R2464"/>
      <c r="S2464"/>
      <c r="T2464"/>
      <c r="U2464"/>
      <c r="V2464"/>
      <c r="W2464"/>
    </row>
    <row r="2465" spans="16:23" s="1" customFormat="1" x14ac:dyDescent="0.2">
      <c r="P2465" s="95"/>
      <c r="R2465"/>
      <c r="S2465"/>
      <c r="T2465"/>
      <c r="U2465"/>
      <c r="V2465"/>
      <c r="W2465"/>
    </row>
    <row r="2466" spans="16:23" s="1" customFormat="1" x14ac:dyDescent="0.2">
      <c r="P2466" s="95"/>
      <c r="R2466"/>
      <c r="S2466"/>
      <c r="T2466"/>
      <c r="U2466"/>
      <c r="V2466"/>
      <c r="W2466"/>
    </row>
    <row r="2467" spans="16:23" s="1" customFormat="1" x14ac:dyDescent="0.2">
      <c r="P2467" s="95"/>
      <c r="R2467"/>
      <c r="S2467"/>
      <c r="T2467"/>
      <c r="U2467"/>
      <c r="V2467"/>
      <c r="W2467"/>
    </row>
    <row r="2468" spans="16:23" s="1" customFormat="1" x14ac:dyDescent="0.2">
      <c r="P2468" s="95"/>
      <c r="R2468"/>
      <c r="S2468"/>
      <c r="T2468"/>
      <c r="U2468"/>
      <c r="V2468"/>
      <c r="W2468"/>
    </row>
    <row r="2469" spans="16:23" s="1" customFormat="1" x14ac:dyDescent="0.2">
      <c r="P2469" s="95"/>
      <c r="R2469"/>
      <c r="S2469"/>
      <c r="T2469"/>
      <c r="U2469"/>
      <c r="V2469"/>
      <c r="W2469"/>
    </row>
    <row r="2470" spans="16:23" s="1" customFormat="1" x14ac:dyDescent="0.2">
      <c r="P2470" s="95"/>
      <c r="R2470"/>
      <c r="S2470"/>
      <c r="T2470"/>
      <c r="U2470"/>
      <c r="V2470"/>
      <c r="W2470"/>
    </row>
    <row r="2471" spans="16:23" s="1" customFormat="1" x14ac:dyDescent="0.2">
      <c r="P2471" s="95"/>
      <c r="R2471"/>
      <c r="S2471"/>
      <c r="T2471"/>
      <c r="U2471"/>
      <c r="V2471"/>
      <c r="W2471"/>
    </row>
    <row r="2472" spans="16:23" s="1" customFormat="1" x14ac:dyDescent="0.2">
      <c r="P2472" s="95"/>
      <c r="R2472"/>
      <c r="S2472"/>
      <c r="T2472"/>
      <c r="U2472"/>
      <c r="V2472"/>
      <c r="W2472"/>
    </row>
    <row r="2473" spans="16:23" s="1" customFormat="1" x14ac:dyDescent="0.2">
      <c r="P2473" s="95"/>
      <c r="R2473"/>
      <c r="S2473"/>
      <c r="T2473"/>
      <c r="U2473"/>
      <c r="V2473"/>
      <c r="W2473"/>
    </row>
    <row r="2474" spans="16:23" s="1" customFormat="1" x14ac:dyDescent="0.2">
      <c r="P2474" s="95"/>
      <c r="R2474"/>
      <c r="S2474"/>
      <c r="T2474"/>
      <c r="U2474"/>
      <c r="V2474"/>
      <c r="W2474"/>
    </row>
    <row r="2475" spans="16:23" s="1" customFormat="1" x14ac:dyDescent="0.2">
      <c r="P2475" s="95"/>
      <c r="R2475"/>
      <c r="S2475"/>
      <c r="T2475"/>
      <c r="U2475"/>
      <c r="V2475"/>
      <c r="W2475"/>
    </row>
    <row r="2476" spans="16:23" s="1" customFormat="1" x14ac:dyDescent="0.2">
      <c r="P2476" s="95"/>
      <c r="R2476"/>
      <c r="S2476"/>
      <c r="T2476"/>
      <c r="U2476"/>
      <c r="V2476"/>
      <c r="W2476"/>
    </row>
    <row r="2477" spans="16:23" s="1" customFormat="1" x14ac:dyDescent="0.2">
      <c r="P2477" s="95"/>
      <c r="R2477"/>
      <c r="S2477"/>
      <c r="T2477"/>
      <c r="U2477"/>
      <c r="V2477"/>
      <c r="W2477"/>
    </row>
    <row r="2478" spans="16:23" s="1" customFormat="1" x14ac:dyDescent="0.2">
      <c r="P2478" s="95"/>
      <c r="R2478"/>
      <c r="S2478"/>
      <c r="T2478"/>
      <c r="U2478"/>
      <c r="V2478"/>
      <c r="W2478"/>
    </row>
    <row r="2479" spans="16:23" s="1" customFormat="1" x14ac:dyDescent="0.2">
      <c r="P2479" s="95"/>
      <c r="R2479"/>
      <c r="S2479"/>
      <c r="T2479"/>
      <c r="U2479"/>
      <c r="V2479"/>
      <c r="W2479"/>
    </row>
    <row r="2480" spans="16:23" s="1" customFormat="1" x14ac:dyDescent="0.2">
      <c r="P2480" s="95"/>
      <c r="R2480"/>
      <c r="S2480"/>
      <c r="T2480"/>
      <c r="U2480"/>
      <c r="V2480"/>
      <c r="W2480"/>
    </row>
    <row r="2481" spans="16:23" s="1" customFormat="1" x14ac:dyDescent="0.2">
      <c r="P2481" s="95"/>
      <c r="R2481"/>
      <c r="S2481"/>
      <c r="T2481"/>
      <c r="U2481"/>
      <c r="V2481"/>
      <c r="W2481"/>
    </row>
    <row r="2482" spans="16:23" s="1" customFormat="1" x14ac:dyDescent="0.2">
      <c r="P2482" s="95"/>
      <c r="R2482"/>
      <c r="S2482"/>
      <c r="T2482"/>
      <c r="U2482"/>
      <c r="V2482"/>
      <c r="W2482"/>
    </row>
    <row r="2483" spans="16:23" s="1" customFormat="1" x14ac:dyDescent="0.2">
      <c r="P2483" s="95"/>
      <c r="R2483"/>
      <c r="S2483"/>
      <c r="T2483"/>
      <c r="U2483"/>
      <c r="V2483"/>
      <c r="W2483"/>
    </row>
    <row r="2484" spans="16:23" s="1" customFormat="1" x14ac:dyDescent="0.2">
      <c r="P2484" s="95"/>
      <c r="R2484"/>
      <c r="S2484"/>
      <c r="T2484"/>
      <c r="U2484"/>
      <c r="V2484"/>
      <c r="W2484"/>
    </row>
    <row r="2485" spans="16:23" s="1" customFormat="1" x14ac:dyDescent="0.2">
      <c r="P2485" s="95"/>
      <c r="R2485"/>
      <c r="S2485"/>
      <c r="T2485"/>
      <c r="U2485"/>
      <c r="V2485"/>
      <c r="W2485"/>
    </row>
    <row r="2486" spans="16:23" s="1" customFormat="1" x14ac:dyDescent="0.2">
      <c r="P2486" s="95"/>
      <c r="R2486"/>
      <c r="S2486"/>
      <c r="T2486"/>
      <c r="U2486"/>
      <c r="V2486"/>
      <c r="W2486"/>
    </row>
    <row r="2487" spans="16:23" s="1" customFormat="1" x14ac:dyDescent="0.2">
      <c r="P2487" s="95"/>
      <c r="R2487"/>
      <c r="S2487"/>
      <c r="T2487"/>
      <c r="U2487"/>
      <c r="V2487"/>
      <c r="W2487"/>
    </row>
    <row r="2488" spans="16:23" s="1" customFormat="1" x14ac:dyDescent="0.2">
      <c r="P2488" s="95"/>
      <c r="R2488"/>
      <c r="S2488"/>
      <c r="T2488"/>
      <c r="U2488"/>
      <c r="V2488"/>
      <c r="W2488"/>
    </row>
    <row r="2489" spans="16:23" s="1" customFormat="1" x14ac:dyDescent="0.2">
      <c r="P2489" s="95"/>
      <c r="R2489"/>
      <c r="S2489"/>
      <c r="T2489"/>
      <c r="U2489"/>
      <c r="V2489"/>
      <c r="W2489"/>
    </row>
    <row r="2490" spans="16:23" s="1" customFormat="1" x14ac:dyDescent="0.2">
      <c r="P2490" s="95"/>
      <c r="R2490"/>
      <c r="S2490"/>
      <c r="T2490"/>
      <c r="U2490"/>
      <c r="V2490"/>
      <c r="W2490"/>
    </row>
    <row r="2491" spans="16:23" s="1" customFormat="1" x14ac:dyDescent="0.2">
      <c r="P2491" s="95"/>
      <c r="R2491"/>
      <c r="S2491"/>
      <c r="T2491"/>
      <c r="U2491"/>
      <c r="V2491"/>
      <c r="W2491"/>
    </row>
    <row r="2492" spans="16:23" s="1" customFormat="1" x14ac:dyDescent="0.2">
      <c r="P2492" s="95"/>
      <c r="R2492"/>
      <c r="S2492"/>
      <c r="T2492"/>
      <c r="U2492"/>
      <c r="V2492"/>
      <c r="W2492"/>
    </row>
    <row r="2493" spans="16:23" s="1" customFormat="1" x14ac:dyDescent="0.2">
      <c r="P2493" s="95"/>
      <c r="R2493"/>
      <c r="S2493"/>
      <c r="T2493"/>
      <c r="U2493"/>
      <c r="V2493"/>
      <c r="W2493"/>
    </row>
    <row r="2494" spans="16:23" s="1" customFormat="1" x14ac:dyDescent="0.2">
      <c r="P2494" s="95"/>
      <c r="R2494"/>
      <c r="S2494"/>
      <c r="T2494"/>
      <c r="U2494"/>
      <c r="V2494"/>
      <c r="W2494"/>
    </row>
    <row r="2495" spans="16:23" s="1" customFormat="1" x14ac:dyDescent="0.2">
      <c r="P2495" s="95"/>
      <c r="R2495"/>
      <c r="S2495"/>
      <c r="T2495"/>
      <c r="U2495"/>
      <c r="V2495"/>
      <c r="W2495"/>
    </row>
    <row r="2496" spans="16:23" s="1" customFormat="1" x14ac:dyDescent="0.2">
      <c r="P2496" s="95"/>
      <c r="R2496"/>
      <c r="S2496"/>
      <c r="T2496"/>
      <c r="U2496"/>
      <c r="V2496"/>
      <c r="W2496"/>
    </row>
    <row r="2497" spans="16:23" s="1" customFormat="1" x14ac:dyDescent="0.2">
      <c r="P2497" s="95"/>
      <c r="R2497"/>
      <c r="S2497"/>
      <c r="T2497"/>
      <c r="U2497"/>
      <c r="V2497"/>
      <c r="W2497"/>
    </row>
    <row r="2498" spans="16:23" s="1" customFormat="1" x14ac:dyDescent="0.2">
      <c r="P2498" s="95"/>
      <c r="R2498"/>
      <c r="S2498"/>
      <c r="T2498"/>
      <c r="U2498"/>
      <c r="V2498"/>
      <c r="W2498"/>
    </row>
    <row r="2499" spans="16:23" s="1" customFormat="1" x14ac:dyDescent="0.2">
      <c r="P2499" s="95"/>
      <c r="R2499"/>
      <c r="S2499"/>
      <c r="T2499"/>
      <c r="U2499"/>
      <c r="V2499"/>
      <c r="W2499"/>
    </row>
    <row r="2500" spans="16:23" s="1" customFormat="1" x14ac:dyDescent="0.2">
      <c r="P2500" s="95"/>
      <c r="R2500"/>
      <c r="S2500"/>
      <c r="T2500"/>
      <c r="U2500"/>
      <c r="V2500"/>
      <c r="W2500"/>
    </row>
    <row r="2501" spans="16:23" s="1" customFormat="1" x14ac:dyDescent="0.2">
      <c r="P2501" s="95"/>
      <c r="R2501"/>
      <c r="S2501"/>
      <c r="T2501"/>
      <c r="U2501"/>
      <c r="V2501"/>
      <c r="W2501"/>
    </row>
    <row r="2502" spans="16:23" s="1" customFormat="1" x14ac:dyDescent="0.2">
      <c r="P2502" s="95"/>
      <c r="R2502"/>
      <c r="S2502"/>
      <c r="T2502"/>
      <c r="U2502"/>
      <c r="V2502"/>
      <c r="W2502"/>
    </row>
    <row r="2503" spans="16:23" s="1" customFormat="1" x14ac:dyDescent="0.2">
      <c r="P2503" s="95"/>
      <c r="R2503"/>
      <c r="S2503"/>
      <c r="T2503"/>
      <c r="U2503"/>
      <c r="V2503"/>
      <c r="W2503"/>
    </row>
    <row r="2504" spans="16:23" s="1" customFormat="1" x14ac:dyDescent="0.2">
      <c r="P2504" s="95"/>
      <c r="R2504"/>
      <c r="S2504"/>
      <c r="T2504"/>
      <c r="U2504"/>
      <c r="V2504"/>
      <c r="W2504"/>
    </row>
    <row r="2505" spans="16:23" s="1" customFormat="1" x14ac:dyDescent="0.2">
      <c r="P2505" s="95"/>
      <c r="R2505"/>
      <c r="S2505"/>
      <c r="T2505"/>
      <c r="U2505"/>
      <c r="V2505"/>
      <c r="W2505"/>
    </row>
    <row r="2506" spans="16:23" s="1" customFormat="1" x14ac:dyDescent="0.2">
      <c r="P2506" s="95"/>
      <c r="R2506"/>
      <c r="S2506"/>
      <c r="T2506"/>
      <c r="U2506"/>
      <c r="V2506"/>
      <c r="W2506"/>
    </row>
    <row r="2507" spans="16:23" s="1" customFormat="1" x14ac:dyDescent="0.2">
      <c r="P2507" s="95"/>
      <c r="R2507"/>
      <c r="S2507"/>
      <c r="T2507"/>
      <c r="U2507"/>
      <c r="V2507"/>
      <c r="W2507"/>
    </row>
    <row r="2508" spans="16:23" s="1" customFormat="1" x14ac:dyDescent="0.2">
      <c r="P2508" s="95"/>
      <c r="R2508"/>
      <c r="S2508"/>
      <c r="T2508"/>
      <c r="U2508"/>
      <c r="V2508"/>
      <c r="W2508"/>
    </row>
    <row r="2509" spans="16:23" s="1" customFormat="1" x14ac:dyDescent="0.2">
      <c r="P2509" s="95"/>
      <c r="R2509"/>
      <c r="S2509"/>
      <c r="T2509"/>
      <c r="U2509"/>
      <c r="V2509"/>
      <c r="W2509"/>
    </row>
    <row r="2510" spans="16:23" s="1" customFormat="1" x14ac:dyDescent="0.2">
      <c r="P2510" s="95"/>
      <c r="R2510"/>
      <c r="S2510"/>
      <c r="T2510"/>
      <c r="U2510"/>
      <c r="V2510"/>
      <c r="W2510"/>
    </row>
    <row r="2511" spans="16:23" s="1" customFormat="1" x14ac:dyDescent="0.2">
      <c r="P2511" s="95"/>
      <c r="R2511"/>
      <c r="S2511"/>
      <c r="T2511"/>
      <c r="U2511"/>
      <c r="V2511"/>
      <c r="W2511"/>
    </row>
    <row r="2512" spans="16:23" s="1" customFormat="1" x14ac:dyDescent="0.2">
      <c r="P2512" s="95"/>
      <c r="R2512"/>
      <c r="S2512"/>
      <c r="T2512"/>
      <c r="U2512"/>
      <c r="V2512"/>
      <c r="W2512"/>
    </row>
    <row r="2513" spans="16:23" s="1" customFormat="1" x14ac:dyDescent="0.2">
      <c r="P2513" s="95"/>
      <c r="R2513"/>
      <c r="S2513"/>
      <c r="T2513"/>
      <c r="U2513"/>
      <c r="V2513"/>
      <c r="W2513"/>
    </row>
    <row r="2514" spans="16:23" s="1" customFormat="1" x14ac:dyDescent="0.2">
      <c r="P2514" s="95"/>
      <c r="R2514"/>
      <c r="S2514"/>
      <c r="T2514"/>
      <c r="U2514"/>
      <c r="V2514"/>
      <c r="W2514"/>
    </row>
    <row r="2515" spans="16:23" s="1" customFormat="1" x14ac:dyDescent="0.2">
      <c r="P2515" s="95"/>
      <c r="R2515"/>
      <c r="S2515"/>
      <c r="T2515"/>
      <c r="U2515"/>
      <c r="V2515"/>
      <c r="W2515"/>
    </row>
    <row r="2516" spans="16:23" s="1" customFormat="1" x14ac:dyDescent="0.2">
      <c r="P2516" s="95"/>
      <c r="R2516"/>
      <c r="S2516"/>
      <c r="T2516"/>
      <c r="U2516"/>
      <c r="V2516"/>
      <c r="W2516"/>
    </row>
    <row r="2517" spans="16:23" s="1" customFormat="1" x14ac:dyDescent="0.2">
      <c r="P2517" s="95"/>
      <c r="R2517"/>
      <c r="S2517"/>
      <c r="T2517"/>
      <c r="U2517"/>
      <c r="V2517"/>
      <c r="W2517"/>
    </row>
    <row r="2518" spans="16:23" s="1" customFormat="1" x14ac:dyDescent="0.2">
      <c r="P2518" s="95"/>
      <c r="R2518"/>
      <c r="S2518"/>
      <c r="T2518"/>
      <c r="U2518"/>
      <c r="V2518"/>
      <c r="W2518"/>
    </row>
    <row r="2519" spans="16:23" s="1" customFormat="1" x14ac:dyDescent="0.2">
      <c r="P2519" s="95"/>
      <c r="R2519"/>
      <c r="S2519"/>
      <c r="T2519"/>
      <c r="U2519"/>
      <c r="V2519"/>
      <c r="W2519"/>
    </row>
    <row r="2520" spans="16:23" s="1" customFormat="1" x14ac:dyDescent="0.2">
      <c r="P2520" s="95"/>
      <c r="R2520"/>
      <c r="S2520"/>
      <c r="T2520"/>
      <c r="U2520"/>
      <c r="V2520"/>
      <c r="W2520"/>
    </row>
    <row r="2521" spans="16:23" s="1" customFormat="1" x14ac:dyDescent="0.2">
      <c r="P2521" s="95"/>
      <c r="R2521"/>
      <c r="S2521"/>
      <c r="T2521"/>
      <c r="U2521"/>
      <c r="V2521"/>
      <c r="W2521"/>
    </row>
    <row r="2522" spans="16:23" s="1" customFormat="1" x14ac:dyDescent="0.2">
      <c r="P2522" s="95"/>
      <c r="R2522"/>
      <c r="S2522"/>
      <c r="T2522"/>
      <c r="U2522"/>
      <c r="V2522"/>
      <c r="W2522"/>
    </row>
    <row r="2523" spans="16:23" s="1" customFormat="1" x14ac:dyDescent="0.2">
      <c r="P2523" s="95"/>
      <c r="R2523"/>
      <c r="S2523"/>
      <c r="T2523"/>
      <c r="U2523"/>
      <c r="V2523"/>
      <c r="W2523"/>
    </row>
    <row r="2524" spans="16:23" s="1" customFormat="1" x14ac:dyDescent="0.2">
      <c r="P2524" s="95"/>
      <c r="R2524"/>
      <c r="S2524"/>
      <c r="T2524"/>
      <c r="U2524"/>
      <c r="V2524"/>
      <c r="W2524"/>
    </row>
    <row r="2525" spans="16:23" s="1" customFormat="1" x14ac:dyDescent="0.2">
      <c r="P2525" s="95"/>
      <c r="R2525"/>
      <c r="S2525"/>
      <c r="T2525"/>
      <c r="U2525"/>
      <c r="V2525"/>
      <c r="W2525"/>
    </row>
    <row r="2526" spans="16:23" s="1" customFormat="1" x14ac:dyDescent="0.2">
      <c r="P2526" s="95"/>
      <c r="R2526"/>
      <c r="S2526"/>
      <c r="T2526"/>
      <c r="U2526"/>
      <c r="V2526"/>
      <c r="W2526"/>
    </row>
    <row r="2527" spans="16:23" s="1" customFormat="1" x14ac:dyDescent="0.2">
      <c r="P2527" s="95"/>
      <c r="R2527"/>
      <c r="S2527"/>
      <c r="T2527"/>
      <c r="U2527"/>
      <c r="V2527"/>
      <c r="W2527"/>
    </row>
    <row r="2528" spans="16:23" s="1" customFormat="1" x14ac:dyDescent="0.2">
      <c r="P2528" s="95"/>
      <c r="R2528"/>
      <c r="S2528"/>
      <c r="T2528"/>
      <c r="U2528"/>
      <c r="V2528"/>
      <c r="W2528"/>
    </row>
    <row r="2529" spans="16:23" s="1" customFormat="1" x14ac:dyDescent="0.2">
      <c r="P2529" s="95"/>
      <c r="R2529"/>
      <c r="S2529"/>
      <c r="T2529"/>
      <c r="U2529"/>
      <c r="V2529"/>
      <c r="W2529"/>
    </row>
    <row r="2530" spans="16:23" s="1" customFormat="1" x14ac:dyDescent="0.2">
      <c r="P2530" s="95"/>
      <c r="R2530"/>
      <c r="S2530"/>
      <c r="T2530"/>
      <c r="U2530"/>
      <c r="V2530"/>
      <c r="W2530"/>
    </row>
    <row r="2531" spans="16:23" s="1" customFormat="1" x14ac:dyDescent="0.2">
      <c r="P2531" s="95"/>
      <c r="R2531"/>
      <c r="S2531"/>
      <c r="T2531"/>
      <c r="U2531"/>
      <c r="V2531"/>
      <c r="W2531"/>
    </row>
    <row r="2532" spans="16:23" s="1" customFormat="1" x14ac:dyDescent="0.2">
      <c r="P2532" s="95"/>
      <c r="R2532"/>
      <c r="S2532"/>
      <c r="T2532"/>
      <c r="U2532"/>
      <c r="V2532"/>
      <c r="W2532"/>
    </row>
    <row r="2533" spans="16:23" s="1" customFormat="1" x14ac:dyDescent="0.2">
      <c r="P2533" s="95"/>
      <c r="R2533"/>
      <c r="S2533"/>
      <c r="T2533"/>
      <c r="U2533"/>
      <c r="V2533"/>
      <c r="W2533"/>
    </row>
    <row r="2534" spans="16:23" s="1" customFormat="1" x14ac:dyDescent="0.2">
      <c r="P2534" s="95"/>
      <c r="R2534"/>
      <c r="S2534"/>
      <c r="T2534"/>
      <c r="U2534"/>
      <c r="V2534"/>
      <c r="W2534"/>
    </row>
    <row r="2535" spans="16:23" s="1" customFormat="1" x14ac:dyDescent="0.2">
      <c r="P2535" s="95"/>
      <c r="R2535"/>
      <c r="S2535"/>
      <c r="T2535"/>
      <c r="U2535"/>
      <c r="V2535"/>
      <c r="W2535"/>
    </row>
    <row r="2536" spans="16:23" s="1" customFormat="1" x14ac:dyDescent="0.2">
      <c r="P2536" s="95"/>
      <c r="R2536"/>
      <c r="S2536"/>
      <c r="T2536"/>
      <c r="U2536"/>
      <c r="V2536"/>
      <c r="W2536"/>
    </row>
    <row r="2537" spans="16:23" s="1" customFormat="1" x14ac:dyDescent="0.2">
      <c r="P2537" s="95"/>
      <c r="R2537"/>
      <c r="S2537"/>
      <c r="T2537"/>
      <c r="U2537"/>
      <c r="V2537"/>
      <c r="W2537"/>
    </row>
    <row r="2538" spans="16:23" s="1" customFormat="1" x14ac:dyDescent="0.2">
      <c r="P2538" s="95"/>
      <c r="R2538"/>
      <c r="S2538"/>
      <c r="T2538"/>
      <c r="U2538"/>
      <c r="V2538"/>
      <c r="W2538"/>
    </row>
    <row r="2539" spans="16:23" s="1" customFormat="1" x14ac:dyDescent="0.2">
      <c r="P2539" s="95"/>
      <c r="R2539"/>
      <c r="S2539"/>
      <c r="T2539"/>
      <c r="U2539"/>
      <c r="V2539"/>
      <c r="W2539"/>
    </row>
    <row r="2540" spans="16:23" s="1" customFormat="1" x14ac:dyDescent="0.2">
      <c r="P2540" s="95"/>
      <c r="R2540"/>
      <c r="S2540"/>
      <c r="T2540"/>
      <c r="U2540"/>
      <c r="V2540"/>
      <c r="W2540"/>
    </row>
    <row r="2541" spans="16:23" s="1" customFormat="1" x14ac:dyDescent="0.2">
      <c r="P2541" s="95"/>
      <c r="R2541"/>
      <c r="S2541"/>
      <c r="T2541"/>
      <c r="U2541"/>
      <c r="V2541"/>
      <c r="W2541"/>
    </row>
    <row r="2542" spans="16:23" s="1" customFormat="1" x14ac:dyDescent="0.2">
      <c r="P2542" s="95"/>
      <c r="R2542"/>
      <c r="S2542"/>
      <c r="T2542"/>
      <c r="U2542"/>
      <c r="V2542"/>
      <c r="W2542"/>
    </row>
    <row r="2543" spans="16:23" s="1" customFormat="1" x14ac:dyDescent="0.2">
      <c r="P2543" s="95"/>
      <c r="R2543"/>
      <c r="S2543"/>
      <c r="T2543"/>
      <c r="U2543"/>
      <c r="V2543"/>
      <c r="W2543"/>
    </row>
    <row r="2544" spans="16:23" s="1" customFormat="1" x14ac:dyDescent="0.2">
      <c r="P2544" s="95"/>
      <c r="R2544"/>
      <c r="S2544"/>
      <c r="T2544"/>
      <c r="U2544"/>
      <c r="V2544"/>
      <c r="W2544"/>
    </row>
    <row r="2545" spans="16:23" s="1" customFormat="1" x14ac:dyDescent="0.2">
      <c r="P2545" s="95"/>
      <c r="R2545"/>
      <c r="S2545"/>
      <c r="T2545"/>
      <c r="U2545"/>
      <c r="V2545"/>
      <c r="W2545"/>
    </row>
    <row r="2546" spans="16:23" s="1" customFormat="1" x14ac:dyDescent="0.2">
      <c r="P2546" s="95"/>
      <c r="R2546"/>
      <c r="S2546"/>
      <c r="T2546"/>
      <c r="U2546"/>
      <c r="V2546"/>
      <c r="W2546"/>
    </row>
    <row r="2547" spans="16:23" s="1" customFormat="1" x14ac:dyDescent="0.2">
      <c r="P2547" s="95"/>
      <c r="R2547"/>
      <c r="S2547"/>
      <c r="T2547"/>
      <c r="U2547"/>
      <c r="V2547"/>
      <c r="W2547"/>
    </row>
    <row r="2548" spans="16:23" s="1" customFormat="1" x14ac:dyDescent="0.2">
      <c r="P2548" s="95"/>
      <c r="R2548"/>
      <c r="S2548"/>
      <c r="T2548"/>
      <c r="U2548"/>
      <c r="V2548"/>
      <c r="W2548"/>
    </row>
    <row r="2549" spans="16:23" s="1" customFormat="1" x14ac:dyDescent="0.2">
      <c r="P2549" s="95"/>
      <c r="R2549"/>
      <c r="S2549"/>
      <c r="T2549"/>
      <c r="U2549"/>
      <c r="V2549"/>
      <c r="W2549"/>
    </row>
    <row r="2550" spans="16:23" s="1" customFormat="1" x14ac:dyDescent="0.2">
      <c r="P2550" s="95"/>
      <c r="R2550"/>
      <c r="S2550"/>
      <c r="T2550"/>
      <c r="U2550"/>
      <c r="V2550"/>
      <c r="W2550"/>
    </row>
    <row r="2551" spans="16:23" s="1" customFormat="1" x14ac:dyDescent="0.2">
      <c r="P2551" s="95"/>
      <c r="R2551"/>
      <c r="S2551"/>
      <c r="T2551"/>
      <c r="U2551"/>
      <c r="V2551"/>
      <c r="W2551"/>
    </row>
    <row r="2552" spans="16:23" s="1" customFormat="1" x14ac:dyDescent="0.2">
      <c r="P2552" s="95"/>
      <c r="R2552"/>
      <c r="S2552"/>
      <c r="T2552"/>
      <c r="U2552"/>
      <c r="V2552"/>
      <c r="W2552"/>
    </row>
    <row r="2553" spans="16:23" s="1" customFormat="1" x14ac:dyDescent="0.2">
      <c r="P2553" s="95"/>
      <c r="R2553"/>
      <c r="S2553"/>
      <c r="T2553"/>
      <c r="U2553"/>
      <c r="V2553"/>
      <c r="W2553"/>
    </row>
    <row r="2554" spans="16:23" s="1" customFormat="1" x14ac:dyDescent="0.2">
      <c r="P2554" s="95"/>
      <c r="R2554"/>
      <c r="S2554"/>
      <c r="T2554"/>
      <c r="U2554"/>
      <c r="V2554"/>
      <c r="W2554"/>
    </row>
    <row r="2555" spans="16:23" s="1" customFormat="1" x14ac:dyDescent="0.2">
      <c r="P2555" s="95"/>
      <c r="R2555"/>
      <c r="S2555"/>
      <c r="T2555"/>
      <c r="U2555"/>
      <c r="V2555"/>
      <c r="W2555"/>
    </row>
    <row r="2556" spans="16:23" s="1" customFormat="1" x14ac:dyDescent="0.2">
      <c r="P2556" s="95"/>
      <c r="R2556"/>
      <c r="S2556"/>
      <c r="T2556"/>
      <c r="U2556"/>
      <c r="V2556"/>
      <c r="W2556"/>
    </row>
    <row r="2557" spans="16:23" s="1" customFormat="1" x14ac:dyDescent="0.2">
      <c r="P2557" s="95"/>
      <c r="R2557"/>
      <c r="S2557"/>
      <c r="T2557"/>
      <c r="U2557"/>
      <c r="V2557"/>
      <c r="W2557"/>
    </row>
    <row r="2558" spans="16:23" s="1" customFormat="1" x14ac:dyDescent="0.2">
      <c r="P2558" s="95"/>
      <c r="R2558"/>
      <c r="S2558"/>
      <c r="T2558"/>
      <c r="U2558"/>
      <c r="V2558"/>
      <c r="W2558"/>
    </row>
    <row r="2559" spans="16:23" s="1" customFormat="1" x14ac:dyDescent="0.2">
      <c r="P2559" s="95"/>
      <c r="R2559"/>
      <c r="S2559"/>
      <c r="T2559"/>
      <c r="U2559"/>
      <c r="V2559"/>
      <c r="W2559"/>
    </row>
    <row r="2560" spans="16:23" s="1" customFormat="1" x14ac:dyDescent="0.2">
      <c r="P2560" s="95"/>
      <c r="R2560"/>
      <c r="S2560"/>
      <c r="T2560"/>
      <c r="U2560"/>
      <c r="V2560"/>
      <c r="W2560"/>
    </row>
    <row r="2561" spans="16:23" s="1" customFormat="1" x14ac:dyDescent="0.2">
      <c r="P2561" s="95"/>
      <c r="R2561"/>
      <c r="S2561"/>
      <c r="T2561"/>
      <c r="U2561"/>
      <c r="V2561"/>
      <c r="W2561"/>
    </row>
    <row r="2562" spans="16:23" s="1" customFormat="1" x14ac:dyDescent="0.2">
      <c r="P2562" s="95"/>
      <c r="R2562"/>
      <c r="S2562"/>
      <c r="T2562"/>
      <c r="U2562"/>
      <c r="V2562"/>
      <c r="W2562"/>
    </row>
    <row r="2563" spans="16:23" s="1" customFormat="1" x14ac:dyDescent="0.2">
      <c r="P2563" s="95"/>
      <c r="R2563"/>
      <c r="S2563"/>
      <c r="T2563"/>
      <c r="U2563"/>
      <c r="V2563"/>
      <c r="W2563"/>
    </row>
    <row r="2564" spans="16:23" s="1" customFormat="1" x14ac:dyDescent="0.2">
      <c r="P2564" s="95"/>
      <c r="R2564"/>
      <c r="S2564"/>
      <c r="T2564"/>
      <c r="U2564"/>
      <c r="V2564"/>
      <c r="W2564"/>
    </row>
    <row r="2565" spans="16:23" s="1" customFormat="1" x14ac:dyDescent="0.2">
      <c r="P2565" s="95"/>
      <c r="R2565"/>
      <c r="S2565"/>
      <c r="T2565"/>
      <c r="U2565"/>
      <c r="V2565"/>
      <c r="W2565"/>
    </row>
    <row r="2566" spans="16:23" s="1" customFormat="1" x14ac:dyDescent="0.2">
      <c r="P2566" s="95"/>
      <c r="R2566"/>
      <c r="S2566"/>
      <c r="T2566"/>
      <c r="U2566"/>
      <c r="V2566"/>
      <c r="W2566"/>
    </row>
    <row r="2567" spans="16:23" s="1" customFormat="1" x14ac:dyDescent="0.2">
      <c r="P2567" s="95"/>
      <c r="R2567"/>
      <c r="S2567"/>
      <c r="T2567"/>
      <c r="U2567"/>
      <c r="V2567"/>
      <c r="W2567"/>
    </row>
    <row r="2568" spans="16:23" s="1" customFormat="1" x14ac:dyDescent="0.2">
      <c r="P2568" s="95"/>
      <c r="R2568"/>
      <c r="S2568"/>
      <c r="T2568"/>
      <c r="U2568"/>
      <c r="V2568"/>
      <c r="W2568"/>
    </row>
    <row r="2569" spans="16:23" s="1" customFormat="1" x14ac:dyDescent="0.2">
      <c r="P2569" s="95"/>
      <c r="R2569"/>
      <c r="S2569"/>
      <c r="T2569"/>
      <c r="U2569"/>
      <c r="V2569"/>
      <c r="W2569"/>
    </row>
    <row r="2570" spans="16:23" s="1" customFormat="1" x14ac:dyDescent="0.2">
      <c r="P2570" s="95"/>
      <c r="R2570"/>
      <c r="S2570"/>
      <c r="T2570"/>
      <c r="U2570"/>
      <c r="V2570"/>
      <c r="W2570"/>
    </row>
    <row r="2571" spans="16:23" s="1" customFormat="1" x14ac:dyDescent="0.2">
      <c r="P2571" s="95"/>
      <c r="R2571"/>
      <c r="S2571"/>
      <c r="T2571"/>
      <c r="U2571"/>
      <c r="V2571"/>
      <c r="W2571"/>
    </row>
    <row r="2572" spans="16:23" s="1" customFormat="1" x14ac:dyDescent="0.2">
      <c r="P2572" s="95"/>
      <c r="R2572"/>
      <c r="S2572"/>
      <c r="T2572"/>
      <c r="U2572"/>
      <c r="V2572"/>
      <c r="W2572"/>
    </row>
    <row r="2573" spans="16:23" s="1" customFormat="1" x14ac:dyDescent="0.2">
      <c r="P2573" s="95"/>
      <c r="R2573"/>
      <c r="S2573"/>
      <c r="T2573"/>
      <c r="U2573"/>
      <c r="V2573"/>
      <c r="W2573"/>
    </row>
    <row r="2574" spans="16:23" s="1" customFormat="1" x14ac:dyDescent="0.2">
      <c r="P2574" s="95"/>
      <c r="R2574"/>
      <c r="S2574"/>
      <c r="T2574"/>
      <c r="U2574"/>
      <c r="V2574"/>
      <c r="W2574"/>
    </row>
    <row r="2575" spans="16:23" s="1" customFormat="1" x14ac:dyDescent="0.2">
      <c r="P2575" s="95"/>
      <c r="R2575"/>
      <c r="S2575"/>
      <c r="T2575"/>
      <c r="U2575"/>
      <c r="V2575"/>
      <c r="W2575"/>
    </row>
    <row r="2576" spans="16:23" s="1" customFormat="1" x14ac:dyDescent="0.2">
      <c r="P2576" s="95"/>
      <c r="R2576"/>
      <c r="S2576"/>
      <c r="T2576"/>
      <c r="U2576"/>
      <c r="V2576"/>
      <c r="W2576"/>
    </row>
    <row r="2577" spans="16:23" s="1" customFormat="1" x14ac:dyDescent="0.2">
      <c r="P2577" s="95"/>
      <c r="R2577"/>
      <c r="S2577"/>
      <c r="T2577"/>
      <c r="U2577"/>
      <c r="V2577"/>
      <c r="W2577"/>
    </row>
    <row r="2578" spans="16:23" s="1" customFormat="1" x14ac:dyDescent="0.2">
      <c r="P2578" s="95"/>
      <c r="R2578"/>
      <c r="S2578"/>
      <c r="T2578"/>
      <c r="U2578"/>
      <c r="V2578"/>
      <c r="W2578"/>
    </row>
    <row r="2579" spans="16:23" s="1" customFormat="1" x14ac:dyDescent="0.2">
      <c r="P2579" s="95"/>
      <c r="R2579"/>
      <c r="S2579"/>
      <c r="T2579"/>
      <c r="U2579"/>
      <c r="V2579"/>
      <c r="W2579"/>
    </row>
    <row r="2580" spans="16:23" s="1" customFormat="1" x14ac:dyDescent="0.2">
      <c r="P2580" s="95"/>
      <c r="R2580"/>
      <c r="S2580"/>
      <c r="T2580"/>
      <c r="U2580"/>
      <c r="V2580"/>
      <c r="W2580"/>
    </row>
    <row r="2581" spans="16:23" s="1" customFormat="1" x14ac:dyDescent="0.2">
      <c r="P2581" s="95"/>
      <c r="R2581"/>
      <c r="S2581"/>
      <c r="T2581"/>
      <c r="U2581"/>
      <c r="V2581"/>
      <c r="W2581"/>
    </row>
    <row r="2582" spans="16:23" s="1" customFormat="1" x14ac:dyDescent="0.2">
      <c r="P2582" s="95"/>
      <c r="R2582"/>
      <c r="S2582"/>
      <c r="T2582"/>
      <c r="U2582"/>
      <c r="V2582"/>
      <c r="W2582"/>
    </row>
    <row r="2583" spans="16:23" s="1" customFormat="1" x14ac:dyDescent="0.2">
      <c r="P2583" s="95"/>
      <c r="R2583"/>
      <c r="S2583"/>
      <c r="T2583"/>
      <c r="U2583"/>
      <c r="V2583"/>
      <c r="W2583"/>
    </row>
    <row r="2584" spans="16:23" s="1" customFormat="1" x14ac:dyDescent="0.2">
      <c r="P2584" s="95"/>
      <c r="R2584"/>
      <c r="S2584"/>
      <c r="T2584"/>
      <c r="U2584"/>
      <c r="V2584"/>
      <c r="W2584"/>
    </row>
    <row r="2585" spans="16:23" s="1" customFormat="1" x14ac:dyDescent="0.2">
      <c r="P2585" s="95"/>
      <c r="R2585"/>
      <c r="S2585"/>
      <c r="T2585"/>
      <c r="U2585"/>
      <c r="V2585"/>
      <c r="W2585"/>
    </row>
    <row r="2586" spans="16:23" s="1" customFormat="1" x14ac:dyDescent="0.2">
      <c r="P2586" s="95"/>
      <c r="R2586"/>
      <c r="S2586"/>
      <c r="T2586"/>
      <c r="U2586"/>
      <c r="V2586"/>
      <c r="W2586"/>
    </row>
    <row r="2587" spans="16:23" s="1" customFormat="1" x14ac:dyDescent="0.2">
      <c r="P2587" s="95"/>
      <c r="R2587"/>
      <c r="S2587"/>
      <c r="T2587"/>
      <c r="U2587"/>
      <c r="V2587"/>
      <c r="W2587"/>
    </row>
    <row r="2588" spans="16:23" s="1" customFormat="1" x14ac:dyDescent="0.2">
      <c r="P2588" s="95"/>
      <c r="R2588"/>
      <c r="S2588"/>
      <c r="T2588"/>
      <c r="U2588"/>
      <c r="V2588"/>
      <c r="W2588"/>
    </row>
    <row r="2589" spans="16:23" s="1" customFormat="1" x14ac:dyDescent="0.2">
      <c r="P2589" s="95"/>
      <c r="R2589"/>
      <c r="S2589"/>
      <c r="T2589"/>
      <c r="U2589"/>
      <c r="V2589"/>
      <c r="W2589"/>
    </row>
    <row r="2590" spans="16:23" s="1" customFormat="1" x14ac:dyDescent="0.2">
      <c r="P2590" s="95"/>
      <c r="R2590"/>
      <c r="S2590"/>
      <c r="T2590"/>
      <c r="U2590"/>
      <c r="V2590"/>
      <c r="W2590"/>
    </row>
    <row r="2591" spans="16:23" s="1" customFormat="1" x14ac:dyDescent="0.2">
      <c r="P2591" s="95"/>
      <c r="R2591"/>
      <c r="S2591"/>
      <c r="T2591"/>
      <c r="U2591"/>
      <c r="V2591"/>
      <c r="W2591"/>
    </row>
    <row r="2592" spans="16:23" s="1" customFormat="1" x14ac:dyDescent="0.2">
      <c r="P2592" s="95"/>
      <c r="R2592"/>
      <c r="S2592"/>
      <c r="T2592"/>
      <c r="U2592"/>
      <c r="V2592"/>
      <c r="W2592"/>
    </row>
    <row r="2593" spans="16:23" s="1" customFormat="1" x14ac:dyDescent="0.2">
      <c r="P2593" s="95"/>
      <c r="R2593"/>
      <c r="S2593"/>
      <c r="T2593"/>
      <c r="U2593"/>
      <c r="V2593"/>
      <c r="W2593"/>
    </row>
    <row r="2594" spans="16:23" s="1" customFormat="1" x14ac:dyDescent="0.2">
      <c r="P2594" s="95"/>
      <c r="R2594"/>
      <c r="S2594"/>
      <c r="T2594"/>
      <c r="U2594"/>
      <c r="V2594"/>
      <c r="W2594"/>
    </row>
    <row r="2595" spans="16:23" s="1" customFormat="1" x14ac:dyDescent="0.2">
      <c r="P2595" s="95"/>
      <c r="R2595"/>
      <c r="S2595"/>
      <c r="T2595"/>
      <c r="U2595"/>
      <c r="V2595"/>
      <c r="W2595"/>
    </row>
    <row r="2596" spans="16:23" s="1" customFormat="1" x14ac:dyDescent="0.2">
      <c r="P2596" s="95"/>
      <c r="R2596"/>
      <c r="S2596"/>
      <c r="T2596"/>
      <c r="U2596"/>
      <c r="V2596"/>
      <c r="W2596"/>
    </row>
    <row r="2597" spans="16:23" s="1" customFormat="1" x14ac:dyDescent="0.2">
      <c r="P2597" s="95"/>
      <c r="R2597"/>
      <c r="S2597"/>
      <c r="T2597"/>
      <c r="U2597"/>
      <c r="V2597"/>
      <c r="W2597"/>
    </row>
    <row r="2598" spans="16:23" s="1" customFormat="1" x14ac:dyDescent="0.2">
      <c r="P2598" s="95"/>
      <c r="R2598"/>
      <c r="S2598"/>
      <c r="T2598"/>
      <c r="U2598"/>
      <c r="V2598"/>
      <c r="W2598"/>
    </row>
    <row r="2599" spans="16:23" s="1" customFormat="1" x14ac:dyDescent="0.2">
      <c r="P2599" s="95"/>
      <c r="R2599"/>
      <c r="S2599"/>
      <c r="T2599"/>
      <c r="U2599"/>
      <c r="V2599"/>
      <c r="W2599"/>
    </row>
    <row r="2600" spans="16:23" s="1" customFormat="1" x14ac:dyDescent="0.2">
      <c r="P2600" s="95"/>
      <c r="R2600"/>
      <c r="S2600"/>
      <c r="T2600"/>
      <c r="U2600"/>
      <c r="V2600"/>
      <c r="W2600"/>
    </row>
    <row r="2601" spans="16:23" s="1" customFormat="1" x14ac:dyDescent="0.2">
      <c r="P2601" s="95"/>
      <c r="R2601"/>
      <c r="S2601"/>
      <c r="T2601"/>
      <c r="U2601"/>
      <c r="V2601"/>
      <c r="W2601"/>
    </row>
    <row r="2602" spans="16:23" s="1" customFormat="1" x14ac:dyDescent="0.2">
      <c r="P2602" s="95"/>
      <c r="R2602"/>
      <c r="S2602"/>
      <c r="T2602"/>
      <c r="U2602"/>
      <c r="V2602"/>
      <c r="W2602"/>
    </row>
    <row r="2603" spans="16:23" s="1" customFormat="1" x14ac:dyDescent="0.2">
      <c r="P2603" s="95"/>
      <c r="R2603"/>
      <c r="S2603"/>
      <c r="T2603"/>
      <c r="U2603"/>
      <c r="V2603"/>
      <c r="W2603"/>
    </row>
    <row r="2604" spans="16:23" s="1" customFormat="1" x14ac:dyDescent="0.2">
      <c r="P2604" s="95"/>
      <c r="R2604"/>
      <c r="S2604"/>
      <c r="T2604"/>
      <c r="U2604"/>
      <c r="V2604"/>
      <c r="W2604"/>
    </row>
    <row r="2605" spans="16:23" s="1" customFormat="1" x14ac:dyDescent="0.2">
      <c r="P2605" s="95"/>
      <c r="R2605"/>
      <c r="S2605"/>
      <c r="T2605"/>
      <c r="U2605"/>
      <c r="V2605"/>
      <c r="W2605"/>
    </row>
    <row r="2606" spans="16:23" s="1" customFormat="1" x14ac:dyDescent="0.2">
      <c r="P2606" s="95"/>
      <c r="R2606"/>
      <c r="S2606"/>
      <c r="T2606"/>
      <c r="U2606"/>
      <c r="V2606"/>
      <c r="W2606"/>
    </row>
    <row r="2607" spans="16:23" s="1" customFormat="1" x14ac:dyDescent="0.2">
      <c r="P2607" s="95"/>
      <c r="R2607"/>
      <c r="S2607"/>
      <c r="T2607"/>
      <c r="U2607"/>
      <c r="V2607"/>
      <c r="W2607"/>
    </row>
    <row r="2608" spans="16:23" s="1" customFormat="1" x14ac:dyDescent="0.2">
      <c r="P2608" s="95"/>
      <c r="R2608"/>
      <c r="S2608"/>
      <c r="T2608"/>
      <c r="U2608"/>
      <c r="V2608"/>
      <c r="W2608"/>
    </row>
    <row r="2609" spans="16:23" s="1" customFormat="1" x14ac:dyDescent="0.2">
      <c r="P2609" s="95"/>
      <c r="R2609"/>
      <c r="S2609"/>
      <c r="T2609"/>
      <c r="U2609"/>
      <c r="V2609"/>
      <c r="W2609"/>
    </row>
    <row r="2610" spans="16:23" s="1" customFormat="1" x14ac:dyDescent="0.2">
      <c r="P2610" s="95"/>
      <c r="R2610"/>
      <c r="S2610"/>
      <c r="T2610"/>
      <c r="U2610"/>
      <c r="V2610"/>
      <c r="W2610"/>
    </row>
    <row r="2611" spans="16:23" s="1" customFormat="1" x14ac:dyDescent="0.2">
      <c r="P2611" s="95"/>
      <c r="R2611"/>
      <c r="S2611"/>
      <c r="T2611"/>
      <c r="U2611"/>
      <c r="V2611"/>
      <c r="W2611"/>
    </row>
    <row r="2612" spans="16:23" s="1" customFormat="1" x14ac:dyDescent="0.2">
      <c r="P2612" s="95"/>
      <c r="R2612"/>
      <c r="S2612"/>
      <c r="T2612"/>
      <c r="U2612"/>
      <c r="V2612"/>
      <c r="W2612"/>
    </row>
    <row r="2613" spans="16:23" s="1" customFormat="1" x14ac:dyDescent="0.2">
      <c r="P2613" s="95"/>
      <c r="R2613"/>
      <c r="S2613"/>
      <c r="T2613"/>
      <c r="U2613"/>
      <c r="V2613"/>
      <c r="W2613"/>
    </row>
    <row r="2614" spans="16:23" s="1" customFormat="1" x14ac:dyDescent="0.2">
      <c r="P2614" s="95"/>
      <c r="R2614"/>
      <c r="S2614"/>
      <c r="T2614"/>
      <c r="U2614"/>
      <c r="V2614"/>
      <c r="W2614"/>
    </row>
    <row r="2615" spans="16:23" s="1" customFormat="1" x14ac:dyDescent="0.2">
      <c r="P2615" s="95"/>
      <c r="R2615"/>
      <c r="S2615"/>
      <c r="T2615"/>
      <c r="U2615"/>
      <c r="V2615"/>
      <c r="W2615"/>
    </row>
    <row r="2616" spans="16:23" s="1" customFormat="1" x14ac:dyDescent="0.2">
      <c r="P2616" s="95"/>
      <c r="R2616"/>
      <c r="S2616"/>
      <c r="T2616"/>
      <c r="U2616"/>
      <c r="V2616"/>
      <c r="W2616"/>
    </row>
    <row r="2617" spans="16:23" s="1" customFormat="1" x14ac:dyDescent="0.2">
      <c r="P2617" s="95"/>
      <c r="R2617"/>
      <c r="S2617"/>
      <c r="T2617"/>
      <c r="U2617"/>
      <c r="V2617"/>
      <c r="W2617"/>
    </row>
    <row r="2618" spans="16:23" s="1" customFormat="1" x14ac:dyDescent="0.2">
      <c r="P2618" s="95"/>
      <c r="R2618"/>
      <c r="S2618"/>
      <c r="T2618"/>
      <c r="U2618"/>
      <c r="V2618"/>
      <c r="W2618"/>
    </row>
    <row r="2619" spans="16:23" s="1" customFormat="1" x14ac:dyDescent="0.2">
      <c r="P2619" s="95"/>
      <c r="R2619"/>
      <c r="S2619"/>
      <c r="T2619"/>
      <c r="U2619"/>
      <c r="V2619"/>
      <c r="W2619"/>
    </row>
    <row r="2620" spans="16:23" s="1" customFormat="1" x14ac:dyDescent="0.2">
      <c r="P2620" s="95"/>
      <c r="R2620"/>
      <c r="S2620"/>
      <c r="T2620"/>
      <c r="U2620"/>
      <c r="V2620"/>
      <c r="W2620"/>
    </row>
    <row r="2621" spans="16:23" s="1" customFormat="1" x14ac:dyDescent="0.2">
      <c r="P2621" s="95"/>
      <c r="R2621"/>
      <c r="S2621"/>
      <c r="T2621"/>
      <c r="U2621"/>
      <c r="V2621"/>
      <c r="W2621"/>
    </row>
    <row r="2622" spans="16:23" s="1" customFormat="1" x14ac:dyDescent="0.2">
      <c r="P2622" s="95"/>
      <c r="R2622"/>
      <c r="S2622"/>
      <c r="T2622"/>
      <c r="U2622"/>
      <c r="V2622"/>
      <c r="W2622"/>
    </row>
    <row r="2623" spans="16:23" s="1" customFormat="1" x14ac:dyDescent="0.2">
      <c r="P2623" s="95"/>
      <c r="R2623"/>
      <c r="S2623"/>
      <c r="T2623"/>
      <c r="U2623"/>
      <c r="V2623"/>
      <c r="W2623"/>
    </row>
    <row r="2624" spans="16:23" s="1" customFormat="1" x14ac:dyDescent="0.2">
      <c r="P2624" s="95"/>
      <c r="R2624"/>
      <c r="S2624"/>
      <c r="T2624"/>
      <c r="U2624"/>
      <c r="V2624"/>
      <c r="W2624"/>
    </row>
    <row r="2625" spans="16:23" s="1" customFormat="1" x14ac:dyDescent="0.2">
      <c r="P2625" s="95"/>
      <c r="R2625"/>
      <c r="S2625"/>
      <c r="T2625"/>
      <c r="U2625"/>
      <c r="V2625"/>
      <c r="W2625"/>
    </row>
    <row r="2626" spans="16:23" s="1" customFormat="1" x14ac:dyDescent="0.2">
      <c r="P2626" s="95"/>
      <c r="R2626"/>
      <c r="S2626"/>
      <c r="T2626"/>
      <c r="U2626"/>
      <c r="V2626"/>
      <c r="W2626"/>
    </row>
    <row r="2627" spans="16:23" s="1" customFormat="1" x14ac:dyDescent="0.2">
      <c r="P2627" s="95"/>
      <c r="R2627"/>
      <c r="S2627"/>
      <c r="T2627"/>
      <c r="U2627"/>
      <c r="V2627"/>
      <c r="W2627"/>
    </row>
    <row r="2628" spans="16:23" s="1" customFormat="1" x14ac:dyDescent="0.2">
      <c r="P2628" s="95"/>
      <c r="R2628"/>
      <c r="S2628"/>
      <c r="T2628"/>
      <c r="U2628"/>
      <c r="V2628"/>
      <c r="W2628"/>
    </row>
    <row r="2629" spans="16:23" s="1" customFormat="1" x14ac:dyDescent="0.2">
      <c r="P2629" s="95"/>
      <c r="R2629"/>
      <c r="S2629"/>
      <c r="T2629"/>
      <c r="U2629"/>
      <c r="V2629"/>
      <c r="W2629"/>
    </row>
    <row r="2630" spans="16:23" s="1" customFormat="1" x14ac:dyDescent="0.2">
      <c r="P2630" s="95"/>
      <c r="R2630"/>
      <c r="S2630"/>
      <c r="T2630"/>
      <c r="U2630"/>
      <c r="V2630"/>
      <c r="W2630"/>
    </row>
    <row r="2631" spans="16:23" s="1" customFormat="1" x14ac:dyDescent="0.2">
      <c r="P2631" s="95"/>
      <c r="R2631"/>
      <c r="S2631"/>
      <c r="T2631"/>
      <c r="U2631"/>
      <c r="V2631"/>
      <c r="W2631"/>
    </row>
    <row r="2632" spans="16:23" s="1" customFormat="1" x14ac:dyDescent="0.2">
      <c r="P2632" s="95"/>
      <c r="R2632"/>
      <c r="S2632"/>
      <c r="T2632"/>
      <c r="U2632"/>
      <c r="V2632"/>
      <c r="W2632"/>
    </row>
    <row r="2633" spans="16:23" s="1" customFormat="1" x14ac:dyDescent="0.2">
      <c r="P2633" s="95"/>
      <c r="R2633"/>
      <c r="S2633"/>
      <c r="T2633"/>
      <c r="U2633"/>
      <c r="V2633"/>
      <c r="W2633"/>
    </row>
    <row r="2634" spans="16:23" s="1" customFormat="1" x14ac:dyDescent="0.2">
      <c r="P2634" s="95"/>
      <c r="R2634"/>
      <c r="S2634"/>
      <c r="T2634"/>
      <c r="U2634"/>
      <c r="V2634"/>
      <c r="W2634"/>
    </row>
    <row r="2635" spans="16:23" s="1" customFormat="1" x14ac:dyDescent="0.2">
      <c r="P2635" s="95"/>
      <c r="R2635"/>
      <c r="S2635"/>
      <c r="T2635"/>
      <c r="U2635"/>
      <c r="V2635"/>
      <c r="W2635"/>
    </row>
    <row r="2636" spans="16:23" s="1" customFormat="1" x14ac:dyDescent="0.2">
      <c r="P2636" s="95"/>
      <c r="R2636"/>
      <c r="S2636"/>
      <c r="T2636"/>
      <c r="U2636"/>
      <c r="V2636"/>
      <c r="W2636"/>
    </row>
    <row r="2637" spans="16:23" s="1" customFormat="1" x14ac:dyDescent="0.2">
      <c r="P2637" s="95"/>
      <c r="R2637"/>
      <c r="S2637"/>
      <c r="T2637"/>
      <c r="U2637"/>
      <c r="V2637"/>
      <c r="W2637"/>
    </row>
    <row r="2638" spans="16:23" s="1" customFormat="1" x14ac:dyDescent="0.2">
      <c r="P2638" s="95"/>
      <c r="R2638"/>
      <c r="S2638"/>
      <c r="T2638"/>
      <c r="U2638"/>
      <c r="V2638"/>
      <c r="W2638"/>
    </row>
    <row r="2639" spans="16:23" s="1" customFormat="1" x14ac:dyDescent="0.2">
      <c r="P2639" s="95"/>
      <c r="R2639"/>
      <c r="S2639"/>
      <c r="T2639"/>
      <c r="U2639"/>
      <c r="V2639"/>
      <c r="W2639"/>
    </row>
    <row r="2640" spans="16:23" s="1" customFormat="1" x14ac:dyDescent="0.2">
      <c r="P2640" s="95"/>
      <c r="R2640"/>
      <c r="S2640"/>
      <c r="T2640"/>
      <c r="U2640"/>
      <c r="V2640"/>
      <c r="W2640"/>
    </row>
    <row r="2641" spans="16:23" s="1" customFormat="1" x14ac:dyDescent="0.2">
      <c r="P2641" s="95"/>
      <c r="R2641"/>
      <c r="S2641"/>
      <c r="T2641"/>
      <c r="U2641"/>
      <c r="V2641"/>
      <c r="W2641"/>
    </row>
    <row r="2642" spans="16:23" s="1" customFormat="1" x14ac:dyDescent="0.2">
      <c r="P2642" s="95"/>
      <c r="R2642"/>
      <c r="S2642"/>
      <c r="T2642"/>
      <c r="U2642"/>
      <c r="V2642"/>
      <c r="W2642"/>
    </row>
    <row r="2643" spans="16:23" s="1" customFormat="1" x14ac:dyDescent="0.2">
      <c r="P2643" s="95"/>
      <c r="R2643"/>
      <c r="S2643"/>
      <c r="T2643"/>
      <c r="U2643"/>
      <c r="V2643"/>
      <c r="W2643"/>
    </row>
    <row r="2644" spans="16:23" s="1" customFormat="1" x14ac:dyDescent="0.2">
      <c r="P2644" s="95"/>
      <c r="R2644"/>
      <c r="S2644"/>
      <c r="T2644"/>
      <c r="U2644"/>
      <c r="V2644"/>
      <c r="W2644"/>
    </row>
    <row r="2645" spans="16:23" s="1" customFormat="1" x14ac:dyDescent="0.2">
      <c r="P2645" s="95"/>
      <c r="R2645"/>
      <c r="S2645"/>
      <c r="T2645"/>
      <c r="U2645"/>
      <c r="V2645"/>
      <c r="W2645"/>
    </row>
    <row r="2646" spans="16:23" s="1" customFormat="1" x14ac:dyDescent="0.2">
      <c r="P2646" s="95"/>
      <c r="R2646"/>
      <c r="S2646"/>
      <c r="T2646"/>
      <c r="U2646"/>
      <c r="V2646"/>
      <c r="W2646"/>
    </row>
    <row r="2647" spans="16:23" s="1" customFormat="1" x14ac:dyDescent="0.2">
      <c r="P2647" s="95"/>
      <c r="R2647"/>
      <c r="S2647"/>
      <c r="T2647"/>
      <c r="U2647"/>
      <c r="V2647"/>
      <c r="W2647"/>
    </row>
    <row r="2648" spans="16:23" s="1" customFormat="1" x14ac:dyDescent="0.2">
      <c r="P2648" s="95"/>
      <c r="R2648"/>
      <c r="S2648"/>
      <c r="T2648"/>
      <c r="U2648"/>
      <c r="V2648"/>
      <c r="W2648"/>
    </row>
    <row r="2649" spans="16:23" s="1" customFormat="1" x14ac:dyDescent="0.2">
      <c r="P2649" s="95"/>
      <c r="R2649"/>
      <c r="S2649"/>
      <c r="T2649"/>
      <c r="U2649"/>
      <c r="V2649"/>
      <c r="W2649"/>
    </row>
    <row r="2650" spans="16:23" s="1" customFormat="1" x14ac:dyDescent="0.2">
      <c r="P2650" s="95"/>
      <c r="R2650"/>
      <c r="S2650"/>
      <c r="T2650"/>
      <c r="U2650"/>
      <c r="V2650"/>
      <c r="W2650"/>
    </row>
    <row r="2651" spans="16:23" s="1" customFormat="1" x14ac:dyDescent="0.2">
      <c r="P2651" s="95"/>
      <c r="R2651"/>
      <c r="S2651"/>
      <c r="T2651"/>
      <c r="U2651"/>
      <c r="V2651"/>
      <c r="W2651"/>
    </row>
    <row r="2652" spans="16:23" s="1" customFormat="1" x14ac:dyDescent="0.2">
      <c r="P2652" s="95"/>
      <c r="R2652"/>
      <c r="S2652"/>
      <c r="T2652"/>
      <c r="U2652"/>
      <c r="V2652"/>
      <c r="W2652"/>
    </row>
    <row r="2653" spans="16:23" s="1" customFormat="1" x14ac:dyDescent="0.2">
      <c r="P2653" s="95"/>
      <c r="R2653"/>
      <c r="S2653"/>
      <c r="T2653"/>
      <c r="U2653"/>
      <c r="V2653"/>
      <c r="W2653"/>
    </row>
    <row r="2654" spans="16:23" s="1" customFormat="1" x14ac:dyDescent="0.2">
      <c r="P2654" s="95"/>
      <c r="R2654"/>
      <c r="S2654"/>
      <c r="T2654"/>
      <c r="U2654"/>
      <c r="V2654"/>
      <c r="W2654"/>
    </row>
    <row r="2655" spans="16:23" s="1" customFormat="1" x14ac:dyDescent="0.2">
      <c r="P2655" s="95"/>
      <c r="R2655"/>
      <c r="S2655"/>
      <c r="T2655"/>
      <c r="U2655"/>
      <c r="V2655"/>
      <c r="W2655"/>
    </row>
    <row r="2656" spans="16:23" s="1" customFormat="1" x14ac:dyDescent="0.2">
      <c r="P2656" s="95"/>
      <c r="R2656"/>
      <c r="S2656"/>
      <c r="T2656"/>
      <c r="U2656"/>
      <c r="V2656"/>
      <c r="W2656"/>
    </row>
    <row r="2657" spans="16:23" s="1" customFormat="1" x14ac:dyDescent="0.2">
      <c r="P2657" s="95"/>
      <c r="R2657"/>
      <c r="S2657"/>
      <c r="T2657"/>
      <c r="U2657"/>
      <c r="V2657"/>
      <c r="W2657"/>
    </row>
    <row r="2658" spans="16:23" s="1" customFormat="1" x14ac:dyDescent="0.2">
      <c r="P2658" s="95"/>
      <c r="R2658"/>
      <c r="S2658"/>
      <c r="T2658"/>
      <c r="U2658"/>
      <c r="V2658"/>
      <c r="W2658"/>
    </row>
    <row r="2659" spans="16:23" s="1" customFormat="1" x14ac:dyDescent="0.2">
      <c r="P2659" s="95"/>
      <c r="R2659"/>
      <c r="S2659"/>
      <c r="T2659"/>
      <c r="U2659"/>
      <c r="V2659"/>
      <c r="W2659"/>
    </row>
    <row r="2660" spans="16:23" s="1" customFormat="1" x14ac:dyDescent="0.2">
      <c r="P2660" s="95"/>
      <c r="R2660"/>
      <c r="S2660"/>
      <c r="T2660"/>
      <c r="U2660"/>
      <c r="V2660"/>
      <c r="W2660"/>
    </row>
    <row r="2661" spans="16:23" s="1" customFormat="1" x14ac:dyDescent="0.2">
      <c r="P2661" s="95"/>
      <c r="R2661"/>
      <c r="S2661"/>
      <c r="T2661"/>
      <c r="U2661"/>
      <c r="V2661"/>
      <c r="W2661"/>
    </row>
    <row r="2662" spans="16:23" s="1" customFormat="1" x14ac:dyDescent="0.2">
      <c r="P2662" s="95"/>
      <c r="R2662"/>
      <c r="S2662"/>
      <c r="T2662"/>
      <c r="U2662"/>
      <c r="V2662"/>
      <c r="W2662"/>
    </row>
    <row r="2663" spans="16:23" s="1" customFormat="1" x14ac:dyDescent="0.2">
      <c r="P2663" s="95"/>
      <c r="R2663"/>
      <c r="S2663"/>
      <c r="T2663"/>
      <c r="U2663"/>
      <c r="V2663"/>
      <c r="W2663"/>
    </row>
    <row r="2664" spans="16:23" s="1" customFormat="1" x14ac:dyDescent="0.2">
      <c r="P2664" s="95"/>
      <c r="R2664"/>
      <c r="S2664"/>
      <c r="T2664"/>
      <c r="U2664"/>
      <c r="V2664"/>
      <c r="W2664"/>
    </row>
    <row r="2665" spans="16:23" s="1" customFormat="1" x14ac:dyDescent="0.2">
      <c r="P2665" s="95"/>
      <c r="R2665"/>
      <c r="S2665"/>
      <c r="T2665"/>
      <c r="U2665"/>
      <c r="V2665"/>
      <c r="W2665"/>
    </row>
    <row r="2666" spans="16:23" s="1" customFormat="1" x14ac:dyDescent="0.2">
      <c r="P2666" s="95"/>
      <c r="R2666"/>
      <c r="S2666"/>
      <c r="T2666"/>
      <c r="U2666"/>
      <c r="V2666"/>
      <c r="W2666"/>
    </row>
    <row r="2667" spans="16:23" s="1" customFormat="1" x14ac:dyDescent="0.2">
      <c r="P2667" s="95"/>
      <c r="R2667"/>
      <c r="S2667"/>
      <c r="T2667"/>
      <c r="U2667"/>
      <c r="V2667"/>
      <c r="W2667"/>
    </row>
    <row r="2668" spans="16:23" s="1" customFormat="1" x14ac:dyDescent="0.2">
      <c r="P2668" s="95"/>
      <c r="R2668"/>
      <c r="S2668"/>
      <c r="T2668"/>
      <c r="U2668"/>
      <c r="V2668"/>
      <c r="W2668"/>
    </row>
    <row r="2669" spans="16:23" s="1" customFormat="1" x14ac:dyDescent="0.2">
      <c r="P2669" s="95"/>
      <c r="R2669"/>
      <c r="S2669"/>
      <c r="T2669"/>
      <c r="U2669"/>
      <c r="V2669"/>
      <c r="W2669"/>
    </row>
    <row r="2670" spans="16:23" s="1" customFormat="1" x14ac:dyDescent="0.2">
      <c r="P2670" s="95"/>
      <c r="R2670"/>
      <c r="S2670"/>
      <c r="T2670"/>
      <c r="U2670"/>
      <c r="V2670"/>
      <c r="W2670"/>
    </row>
    <row r="2671" spans="16:23" s="1" customFormat="1" x14ac:dyDescent="0.2">
      <c r="P2671" s="95"/>
      <c r="R2671"/>
      <c r="S2671"/>
      <c r="T2671"/>
      <c r="U2671"/>
      <c r="V2671"/>
      <c r="W2671"/>
    </row>
    <row r="2672" spans="16:23" s="1" customFormat="1" x14ac:dyDescent="0.2">
      <c r="P2672" s="95"/>
      <c r="R2672"/>
      <c r="S2672"/>
      <c r="T2672"/>
      <c r="U2672"/>
      <c r="V2672"/>
      <c r="W2672"/>
    </row>
    <row r="2673" spans="16:23" s="1" customFormat="1" x14ac:dyDescent="0.2">
      <c r="P2673" s="95"/>
      <c r="R2673"/>
      <c r="S2673"/>
      <c r="T2673"/>
      <c r="U2673"/>
      <c r="V2673"/>
      <c r="W2673"/>
    </row>
    <row r="2674" spans="16:23" s="1" customFormat="1" x14ac:dyDescent="0.2">
      <c r="P2674" s="95"/>
      <c r="R2674"/>
      <c r="S2674"/>
      <c r="T2674"/>
      <c r="U2674"/>
      <c r="V2674"/>
      <c r="W2674"/>
    </row>
    <row r="2675" spans="16:23" s="1" customFormat="1" x14ac:dyDescent="0.2">
      <c r="P2675" s="95"/>
      <c r="R2675"/>
      <c r="S2675"/>
      <c r="T2675"/>
      <c r="U2675"/>
      <c r="V2675"/>
      <c r="W2675"/>
    </row>
    <row r="2676" spans="16:23" s="1" customFormat="1" x14ac:dyDescent="0.2">
      <c r="P2676" s="95"/>
      <c r="R2676"/>
      <c r="S2676"/>
      <c r="T2676"/>
      <c r="U2676"/>
      <c r="V2676"/>
      <c r="W2676"/>
    </row>
    <row r="2677" spans="16:23" s="1" customFormat="1" x14ac:dyDescent="0.2">
      <c r="P2677" s="95"/>
      <c r="R2677"/>
      <c r="S2677"/>
      <c r="T2677"/>
      <c r="U2677"/>
      <c r="V2677"/>
      <c r="W2677"/>
    </row>
    <row r="2678" spans="16:23" s="1" customFormat="1" x14ac:dyDescent="0.2">
      <c r="P2678" s="95"/>
      <c r="R2678"/>
      <c r="S2678"/>
      <c r="T2678"/>
      <c r="U2678"/>
      <c r="V2678"/>
      <c r="W2678"/>
    </row>
    <row r="2679" spans="16:23" s="1" customFormat="1" x14ac:dyDescent="0.2">
      <c r="P2679" s="95"/>
      <c r="R2679"/>
      <c r="S2679"/>
      <c r="T2679"/>
      <c r="U2679"/>
      <c r="V2679"/>
      <c r="W2679"/>
    </row>
    <row r="2680" spans="16:23" s="1" customFormat="1" x14ac:dyDescent="0.2">
      <c r="P2680" s="95"/>
      <c r="R2680"/>
      <c r="S2680"/>
      <c r="T2680"/>
      <c r="U2680"/>
      <c r="V2680"/>
      <c r="W2680"/>
    </row>
    <row r="2681" spans="16:23" s="1" customFormat="1" x14ac:dyDescent="0.2">
      <c r="P2681" s="95"/>
      <c r="R2681"/>
      <c r="S2681"/>
      <c r="T2681"/>
      <c r="U2681"/>
      <c r="V2681"/>
      <c r="W2681"/>
    </row>
    <row r="2682" spans="16:23" s="1" customFormat="1" x14ac:dyDescent="0.2">
      <c r="P2682" s="95"/>
      <c r="R2682"/>
      <c r="S2682"/>
      <c r="T2682"/>
      <c r="U2682"/>
      <c r="V2682"/>
      <c r="W2682"/>
    </row>
    <row r="2683" spans="16:23" s="1" customFormat="1" x14ac:dyDescent="0.2">
      <c r="P2683" s="95"/>
      <c r="R2683"/>
      <c r="S2683"/>
      <c r="T2683"/>
      <c r="U2683"/>
      <c r="V2683"/>
      <c r="W2683"/>
    </row>
    <row r="2684" spans="16:23" s="1" customFormat="1" x14ac:dyDescent="0.2">
      <c r="P2684" s="95"/>
      <c r="R2684"/>
      <c r="S2684"/>
      <c r="T2684"/>
      <c r="U2684"/>
      <c r="V2684"/>
      <c r="W2684"/>
    </row>
    <row r="2685" spans="16:23" s="1" customFormat="1" x14ac:dyDescent="0.2">
      <c r="P2685" s="95"/>
      <c r="R2685"/>
      <c r="S2685"/>
      <c r="T2685"/>
      <c r="U2685"/>
      <c r="V2685"/>
      <c r="W2685"/>
    </row>
    <row r="2686" spans="16:23" s="1" customFormat="1" x14ac:dyDescent="0.2">
      <c r="P2686" s="95"/>
      <c r="R2686"/>
      <c r="S2686"/>
      <c r="T2686"/>
      <c r="U2686"/>
      <c r="V2686"/>
      <c r="W2686"/>
    </row>
    <row r="2687" spans="16:23" s="1" customFormat="1" x14ac:dyDescent="0.2">
      <c r="P2687" s="95"/>
      <c r="R2687"/>
      <c r="S2687"/>
      <c r="T2687"/>
      <c r="U2687"/>
      <c r="V2687"/>
      <c r="W2687"/>
    </row>
    <row r="2688" spans="16:23" s="1" customFormat="1" x14ac:dyDescent="0.2">
      <c r="P2688" s="95"/>
      <c r="R2688"/>
      <c r="S2688"/>
      <c r="T2688"/>
      <c r="U2688"/>
      <c r="V2688"/>
      <c r="W2688"/>
    </row>
    <row r="2689" spans="16:23" s="1" customFormat="1" x14ac:dyDescent="0.2">
      <c r="P2689" s="95"/>
      <c r="R2689"/>
      <c r="S2689"/>
      <c r="T2689"/>
      <c r="U2689"/>
      <c r="V2689"/>
      <c r="W2689"/>
    </row>
    <row r="2690" spans="16:23" s="1" customFormat="1" x14ac:dyDescent="0.2">
      <c r="P2690" s="95"/>
      <c r="R2690"/>
      <c r="S2690"/>
      <c r="T2690"/>
      <c r="U2690"/>
      <c r="V2690"/>
      <c r="W2690"/>
    </row>
    <row r="2691" spans="16:23" s="1" customFormat="1" x14ac:dyDescent="0.2">
      <c r="P2691" s="95"/>
      <c r="R2691"/>
      <c r="S2691"/>
      <c r="T2691"/>
      <c r="U2691"/>
      <c r="V2691"/>
      <c r="W2691"/>
    </row>
    <row r="2692" spans="16:23" s="1" customFormat="1" x14ac:dyDescent="0.2">
      <c r="P2692" s="95"/>
      <c r="R2692"/>
      <c r="S2692"/>
      <c r="T2692"/>
      <c r="U2692"/>
      <c r="V2692"/>
      <c r="W2692"/>
    </row>
    <row r="2693" spans="16:23" s="1" customFormat="1" x14ac:dyDescent="0.2">
      <c r="P2693" s="95"/>
      <c r="R2693"/>
      <c r="S2693"/>
      <c r="T2693"/>
      <c r="U2693"/>
      <c r="V2693"/>
      <c r="W2693"/>
    </row>
    <row r="2694" spans="16:23" s="1" customFormat="1" x14ac:dyDescent="0.2">
      <c r="P2694" s="95"/>
      <c r="R2694"/>
      <c r="S2694"/>
      <c r="T2694"/>
      <c r="U2694"/>
      <c r="V2694"/>
      <c r="W2694"/>
    </row>
    <row r="2695" spans="16:23" s="1" customFormat="1" x14ac:dyDescent="0.2">
      <c r="P2695" s="95"/>
      <c r="R2695"/>
      <c r="S2695"/>
      <c r="T2695"/>
      <c r="U2695"/>
      <c r="V2695"/>
      <c r="W2695"/>
    </row>
    <row r="2696" spans="16:23" s="1" customFormat="1" x14ac:dyDescent="0.2">
      <c r="P2696" s="95"/>
      <c r="R2696"/>
      <c r="S2696"/>
      <c r="T2696"/>
      <c r="U2696"/>
      <c r="V2696"/>
      <c r="W2696"/>
    </row>
    <row r="2697" spans="16:23" s="1" customFormat="1" x14ac:dyDescent="0.2">
      <c r="P2697" s="95"/>
      <c r="R2697"/>
      <c r="S2697"/>
      <c r="T2697"/>
      <c r="U2697"/>
      <c r="V2697"/>
      <c r="W2697"/>
    </row>
    <row r="2698" spans="16:23" s="1" customFormat="1" x14ac:dyDescent="0.2">
      <c r="P2698" s="95"/>
      <c r="R2698"/>
      <c r="S2698"/>
      <c r="T2698"/>
      <c r="U2698"/>
      <c r="V2698"/>
      <c r="W2698"/>
    </row>
    <row r="2699" spans="16:23" s="1" customFormat="1" x14ac:dyDescent="0.2">
      <c r="P2699" s="95"/>
      <c r="R2699"/>
      <c r="S2699"/>
      <c r="T2699"/>
      <c r="U2699"/>
      <c r="V2699"/>
      <c r="W2699"/>
    </row>
    <row r="2700" spans="16:23" s="1" customFormat="1" x14ac:dyDescent="0.2">
      <c r="P2700" s="95"/>
      <c r="R2700"/>
      <c r="S2700"/>
      <c r="T2700"/>
      <c r="U2700"/>
      <c r="V2700"/>
      <c r="W2700"/>
    </row>
    <row r="2701" spans="16:23" s="1" customFormat="1" x14ac:dyDescent="0.2">
      <c r="P2701" s="95"/>
      <c r="R2701"/>
      <c r="S2701"/>
      <c r="T2701"/>
      <c r="U2701"/>
      <c r="V2701"/>
      <c r="W2701"/>
    </row>
    <row r="2702" spans="16:23" s="1" customFormat="1" x14ac:dyDescent="0.2">
      <c r="P2702" s="95"/>
      <c r="R2702"/>
      <c r="S2702"/>
      <c r="T2702"/>
      <c r="U2702"/>
      <c r="V2702"/>
      <c r="W2702"/>
    </row>
    <row r="2703" spans="16:23" s="1" customFormat="1" x14ac:dyDescent="0.2">
      <c r="P2703" s="95"/>
      <c r="R2703"/>
      <c r="S2703"/>
      <c r="T2703"/>
      <c r="U2703"/>
      <c r="V2703"/>
      <c r="W2703"/>
    </row>
    <row r="2704" spans="16:23" s="1" customFormat="1" x14ac:dyDescent="0.2">
      <c r="P2704" s="95"/>
      <c r="R2704"/>
      <c r="S2704"/>
      <c r="T2704"/>
      <c r="U2704"/>
      <c r="V2704"/>
      <c r="W2704"/>
    </row>
    <row r="2705" spans="16:23" s="1" customFormat="1" x14ac:dyDescent="0.2">
      <c r="P2705" s="95"/>
      <c r="R2705"/>
      <c r="S2705"/>
      <c r="T2705"/>
      <c r="U2705"/>
      <c r="V2705"/>
      <c r="W2705"/>
    </row>
    <row r="2706" spans="16:23" s="1" customFormat="1" x14ac:dyDescent="0.2">
      <c r="P2706" s="95"/>
      <c r="R2706"/>
      <c r="S2706"/>
      <c r="T2706"/>
      <c r="U2706"/>
      <c r="V2706"/>
      <c r="W2706"/>
    </row>
    <row r="2707" spans="16:23" s="1" customFormat="1" x14ac:dyDescent="0.2">
      <c r="P2707" s="95"/>
      <c r="R2707"/>
      <c r="S2707"/>
      <c r="T2707"/>
      <c r="U2707"/>
      <c r="V2707"/>
      <c r="W2707"/>
    </row>
    <row r="2708" spans="16:23" s="1" customFormat="1" x14ac:dyDescent="0.2">
      <c r="P2708" s="95"/>
      <c r="R2708"/>
      <c r="S2708"/>
      <c r="T2708"/>
      <c r="U2708"/>
      <c r="V2708"/>
      <c r="W2708"/>
    </row>
    <row r="2709" spans="16:23" s="1" customFormat="1" x14ac:dyDescent="0.2">
      <c r="P2709" s="95"/>
      <c r="R2709"/>
      <c r="S2709"/>
      <c r="T2709"/>
      <c r="U2709"/>
      <c r="V2709"/>
      <c r="W2709"/>
    </row>
    <row r="2710" spans="16:23" s="1" customFormat="1" x14ac:dyDescent="0.2">
      <c r="P2710" s="95"/>
      <c r="R2710"/>
      <c r="S2710"/>
      <c r="T2710"/>
      <c r="U2710"/>
      <c r="V2710"/>
      <c r="W2710"/>
    </row>
    <row r="2711" spans="16:23" s="1" customFormat="1" x14ac:dyDescent="0.2">
      <c r="P2711" s="95"/>
      <c r="R2711"/>
      <c r="S2711"/>
      <c r="T2711"/>
      <c r="U2711"/>
      <c r="V2711"/>
      <c r="W2711"/>
    </row>
    <row r="2712" spans="16:23" s="1" customFormat="1" x14ac:dyDescent="0.2">
      <c r="P2712" s="95"/>
      <c r="R2712"/>
      <c r="S2712"/>
      <c r="T2712"/>
      <c r="U2712"/>
      <c r="V2712"/>
      <c r="W2712"/>
    </row>
    <row r="2713" spans="16:23" s="1" customFormat="1" x14ac:dyDescent="0.2">
      <c r="P2713" s="95"/>
      <c r="R2713"/>
      <c r="S2713"/>
      <c r="T2713"/>
      <c r="U2713"/>
      <c r="V2713"/>
      <c r="W2713"/>
    </row>
    <row r="2714" spans="16:23" s="1" customFormat="1" x14ac:dyDescent="0.2">
      <c r="P2714" s="95"/>
      <c r="R2714"/>
      <c r="S2714"/>
      <c r="T2714"/>
      <c r="U2714"/>
      <c r="V2714"/>
      <c r="W2714"/>
    </row>
    <row r="2715" spans="16:23" s="1" customFormat="1" x14ac:dyDescent="0.2">
      <c r="P2715" s="95"/>
      <c r="R2715"/>
      <c r="S2715"/>
      <c r="T2715"/>
      <c r="U2715"/>
      <c r="V2715"/>
      <c r="W2715"/>
    </row>
    <row r="2716" spans="16:23" s="1" customFormat="1" x14ac:dyDescent="0.2">
      <c r="P2716" s="95"/>
      <c r="R2716"/>
      <c r="S2716"/>
      <c r="T2716"/>
      <c r="U2716"/>
      <c r="V2716"/>
      <c r="W2716"/>
    </row>
    <row r="2717" spans="16:23" s="1" customFormat="1" x14ac:dyDescent="0.2">
      <c r="P2717" s="95"/>
      <c r="R2717"/>
      <c r="S2717"/>
      <c r="T2717"/>
      <c r="U2717"/>
      <c r="V2717"/>
      <c r="W2717"/>
    </row>
    <row r="2718" spans="16:23" s="1" customFormat="1" x14ac:dyDescent="0.2">
      <c r="P2718" s="95"/>
      <c r="R2718"/>
      <c r="S2718"/>
      <c r="T2718"/>
      <c r="U2718"/>
      <c r="V2718"/>
      <c r="W2718"/>
    </row>
    <row r="2719" spans="16:23" s="1" customFormat="1" x14ac:dyDescent="0.2">
      <c r="P2719" s="95"/>
      <c r="R2719"/>
      <c r="S2719"/>
      <c r="T2719"/>
      <c r="U2719"/>
      <c r="V2719"/>
      <c r="W2719"/>
    </row>
    <row r="2720" spans="16:23" s="1" customFormat="1" x14ac:dyDescent="0.2">
      <c r="P2720" s="95"/>
      <c r="R2720"/>
      <c r="S2720"/>
      <c r="T2720"/>
      <c r="U2720"/>
      <c r="V2720"/>
      <c r="W2720"/>
    </row>
    <row r="2721" spans="16:23" s="1" customFormat="1" x14ac:dyDescent="0.2">
      <c r="P2721" s="95"/>
      <c r="R2721"/>
      <c r="S2721"/>
      <c r="T2721"/>
      <c r="U2721"/>
      <c r="V2721"/>
      <c r="W2721"/>
    </row>
    <row r="2722" spans="16:23" s="1" customFormat="1" x14ac:dyDescent="0.2">
      <c r="P2722" s="95"/>
      <c r="R2722"/>
      <c r="S2722"/>
      <c r="T2722"/>
      <c r="U2722"/>
      <c r="V2722"/>
      <c r="W2722"/>
    </row>
    <row r="2723" spans="16:23" s="1" customFormat="1" x14ac:dyDescent="0.2">
      <c r="P2723" s="95"/>
      <c r="R2723"/>
      <c r="S2723"/>
      <c r="T2723"/>
      <c r="U2723"/>
      <c r="V2723"/>
      <c r="W2723"/>
    </row>
    <row r="2724" spans="16:23" s="1" customFormat="1" x14ac:dyDescent="0.2">
      <c r="P2724" s="95"/>
      <c r="R2724"/>
      <c r="S2724"/>
      <c r="T2724"/>
      <c r="U2724"/>
      <c r="V2724"/>
      <c r="W2724"/>
    </row>
    <row r="2725" spans="16:23" s="1" customFormat="1" x14ac:dyDescent="0.2">
      <c r="P2725" s="95"/>
      <c r="R2725"/>
      <c r="S2725"/>
      <c r="T2725"/>
      <c r="U2725"/>
      <c r="V2725"/>
      <c r="W2725"/>
    </row>
    <row r="2726" spans="16:23" s="1" customFormat="1" x14ac:dyDescent="0.2">
      <c r="P2726" s="95"/>
      <c r="R2726"/>
      <c r="S2726"/>
      <c r="T2726"/>
      <c r="U2726"/>
      <c r="V2726"/>
      <c r="W2726"/>
    </row>
    <row r="2727" spans="16:23" s="1" customFormat="1" x14ac:dyDescent="0.2">
      <c r="P2727" s="95"/>
      <c r="R2727"/>
      <c r="S2727"/>
      <c r="T2727"/>
      <c r="U2727"/>
      <c r="V2727"/>
      <c r="W2727"/>
    </row>
    <row r="2728" spans="16:23" s="1" customFormat="1" x14ac:dyDescent="0.2">
      <c r="P2728" s="95"/>
      <c r="R2728"/>
      <c r="S2728"/>
      <c r="T2728"/>
      <c r="U2728"/>
      <c r="V2728"/>
      <c r="W2728"/>
    </row>
    <row r="2729" spans="16:23" s="1" customFormat="1" x14ac:dyDescent="0.2">
      <c r="P2729" s="95"/>
      <c r="R2729"/>
      <c r="S2729"/>
      <c r="T2729"/>
      <c r="U2729"/>
      <c r="V2729"/>
      <c r="W2729"/>
    </row>
    <row r="2730" spans="16:23" s="1" customFormat="1" x14ac:dyDescent="0.2">
      <c r="P2730" s="95"/>
      <c r="R2730"/>
      <c r="S2730"/>
      <c r="T2730"/>
      <c r="U2730"/>
      <c r="V2730"/>
      <c r="W2730"/>
    </row>
    <row r="2731" spans="16:23" s="1" customFormat="1" x14ac:dyDescent="0.2">
      <c r="P2731" s="95"/>
      <c r="R2731"/>
      <c r="S2731"/>
      <c r="T2731"/>
      <c r="U2731"/>
      <c r="V2731"/>
      <c r="W2731"/>
    </row>
    <row r="2732" spans="16:23" s="1" customFormat="1" x14ac:dyDescent="0.2">
      <c r="P2732" s="95"/>
      <c r="R2732"/>
      <c r="S2732"/>
      <c r="T2732"/>
      <c r="U2732"/>
      <c r="V2732"/>
      <c r="W2732"/>
    </row>
    <row r="2733" spans="16:23" s="1" customFormat="1" x14ac:dyDescent="0.2">
      <c r="P2733" s="95"/>
      <c r="R2733"/>
      <c r="S2733"/>
      <c r="T2733"/>
      <c r="U2733"/>
      <c r="V2733"/>
      <c r="W2733"/>
    </row>
    <row r="2734" spans="16:23" s="1" customFormat="1" x14ac:dyDescent="0.2">
      <c r="P2734" s="95"/>
      <c r="R2734"/>
      <c r="S2734"/>
      <c r="T2734"/>
      <c r="U2734"/>
      <c r="V2734"/>
      <c r="W2734"/>
    </row>
    <row r="2735" spans="16:23" s="1" customFormat="1" x14ac:dyDescent="0.2">
      <c r="P2735" s="95"/>
      <c r="R2735"/>
      <c r="S2735"/>
      <c r="T2735"/>
      <c r="U2735"/>
      <c r="V2735"/>
      <c r="W2735"/>
    </row>
    <row r="2736" spans="16:23" s="1" customFormat="1" x14ac:dyDescent="0.2">
      <c r="P2736" s="95"/>
      <c r="R2736"/>
      <c r="S2736"/>
      <c r="T2736"/>
      <c r="U2736"/>
      <c r="V2736"/>
      <c r="W2736"/>
    </row>
    <row r="2737" spans="16:23" s="1" customFormat="1" x14ac:dyDescent="0.2">
      <c r="P2737" s="95"/>
      <c r="R2737"/>
      <c r="S2737"/>
      <c r="T2737"/>
      <c r="U2737"/>
      <c r="V2737"/>
      <c r="W2737"/>
    </row>
    <row r="2738" spans="16:23" s="1" customFormat="1" x14ac:dyDescent="0.2">
      <c r="P2738" s="95"/>
      <c r="R2738"/>
      <c r="S2738"/>
      <c r="T2738"/>
      <c r="U2738"/>
      <c r="V2738"/>
      <c r="W2738"/>
    </row>
    <row r="2739" spans="16:23" s="1" customFormat="1" x14ac:dyDescent="0.2">
      <c r="P2739" s="95"/>
      <c r="R2739"/>
      <c r="S2739"/>
      <c r="T2739"/>
      <c r="U2739"/>
      <c r="V2739"/>
      <c r="W2739"/>
    </row>
    <row r="2740" spans="16:23" s="1" customFormat="1" x14ac:dyDescent="0.2">
      <c r="P2740" s="95"/>
      <c r="R2740"/>
      <c r="S2740"/>
      <c r="T2740"/>
      <c r="U2740"/>
      <c r="V2740"/>
      <c r="W2740"/>
    </row>
    <row r="2741" spans="16:23" s="1" customFormat="1" x14ac:dyDescent="0.2">
      <c r="P2741" s="95"/>
      <c r="R2741"/>
      <c r="S2741"/>
      <c r="T2741"/>
      <c r="U2741"/>
      <c r="V2741"/>
      <c r="W2741"/>
    </row>
    <row r="2742" spans="16:23" s="1" customFormat="1" x14ac:dyDescent="0.2">
      <c r="P2742" s="95"/>
      <c r="R2742"/>
      <c r="S2742"/>
      <c r="T2742"/>
      <c r="U2742"/>
      <c r="V2742"/>
      <c r="W2742"/>
    </row>
    <row r="2743" spans="16:23" s="1" customFormat="1" x14ac:dyDescent="0.2">
      <c r="P2743" s="95"/>
      <c r="R2743"/>
      <c r="S2743"/>
      <c r="T2743"/>
      <c r="U2743"/>
      <c r="V2743"/>
      <c r="W2743"/>
    </row>
    <row r="2744" spans="16:23" s="1" customFormat="1" x14ac:dyDescent="0.2">
      <c r="P2744" s="95"/>
      <c r="R2744"/>
      <c r="S2744"/>
      <c r="T2744"/>
      <c r="U2744"/>
      <c r="V2744"/>
      <c r="W2744"/>
    </row>
    <row r="2745" spans="16:23" s="1" customFormat="1" x14ac:dyDescent="0.2">
      <c r="P2745" s="95"/>
      <c r="R2745"/>
      <c r="S2745"/>
      <c r="T2745"/>
      <c r="U2745"/>
      <c r="V2745"/>
      <c r="W2745"/>
    </row>
    <row r="2746" spans="16:23" s="1" customFormat="1" x14ac:dyDescent="0.2">
      <c r="P2746" s="95"/>
      <c r="R2746"/>
      <c r="S2746"/>
      <c r="T2746"/>
      <c r="U2746"/>
      <c r="V2746"/>
      <c r="W2746"/>
    </row>
    <row r="2747" spans="16:23" s="1" customFormat="1" x14ac:dyDescent="0.2">
      <c r="P2747" s="95"/>
      <c r="R2747"/>
      <c r="S2747"/>
      <c r="T2747"/>
      <c r="U2747"/>
      <c r="V2747"/>
      <c r="W2747"/>
    </row>
    <row r="2748" spans="16:23" s="1" customFormat="1" x14ac:dyDescent="0.2">
      <c r="P2748" s="95"/>
      <c r="R2748"/>
      <c r="S2748"/>
      <c r="T2748"/>
      <c r="U2748"/>
      <c r="V2748"/>
      <c r="W2748"/>
    </row>
    <row r="2749" spans="16:23" s="1" customFormat="1" x14ac:dyDescent="0.2">
      <c r="P2749" s="95"/>
      <c r="R2749"/>
      <c r="S2749"/>
      <c r="T2749"/>
      <c r="U2749"/>
      <c r="V2749"/>
      <c r="W2749"/>
    </row>
    <row r="2750" spans="16:23" s="1" customFormat="1" x14ac:dyDescent="0.2">
      <c r="P2750" s="95"/>
      <c r="R2750"/>
      <c r="S2750"/>
      <c r="T2750"/>
      <c r="U2750"/>
      <c r="V2750"/>
      <c r="W2750"/>
    </row>
    <row r="2751" spans="16:23" s="1" customFormat="1" x14ac:dyDescent="0.2">
      <c r="P2751" s="95"/>
      <c r="R2751"/>
      <c r="S2751"/>
      <c r="T2751"/>
      <c r="U2751"/>
      <c r="V2751"/>
      <c r="W2751"/>
    </row>
    <row r="2752" spans="16:23" s="1" customFormat="1" x14ac:dyDescent="0.2">
      <c r="P2752" s="95"/>
      <c r="R2752"/>
      <c r="S2752"/>
      <c r="T2752"/>
      <c r="U2752"/>
      <c r="V2752"/>
      <c r="W2752"/>
    </row>
    <row r="2753" spans="16:23" s="1" customFormat="1" x14ac:dyDescent="0.2">
      <c r="P2753" s="95"/>
      <c r="R2753"/>
      <c r="S2753"/>
      <c r="T2753"/>
      <c r="U2753"/>
      <c r="V2753"/>
      <c r="W2753"/>
    </row>
    <row r="2754" spans="16:23" s="1" customFormat="1" x14ac:dyDescent="0.2">
      <c r="P2754" s="95"/>
      <c r="R2754"/>
      <c r="S2754"/>
      <c r="T2754"/>
      <c r="U2754"/>
      <c r="V2754"/>
      <c r="W2754"/>
    </row>
    <row r="2755" spans="16:23" s="1" customFormat="1" x14ac:dyDescent="0.2">
      <c r="P2755" s="95"/>
      <c r="R2755"/>
      <c r="S2755"/>
      <c r="T2755"/>
      <c r="U2755"/>
      <c r="V2755"/>
      <c r="W2755"/>
    </row>
    <row r="2756" spans="16:23" s="1" customFormat="1" x14ac:dyDescent="0.2">
      <c r="P2756" s="95"/>
      <c r="R2756"/>
      <c r="S2756"/>
      <c r="T2756"/>
      <c r="U2756"/>
      <c r="V2756"/>
      <c r="W2756"/>
    </row>
    <row r="2757" spans="16:23" s="1" customFormat="1" x14ac:dyDescent="0.2">
      <c r="P2757" s="95"/>
      <c r="R2757"/>
      <c r="S2757"/>
      <c r="T2757"/>
      <c r="U2757"/>
      <c r="V2757"/>
      <c r="W2757"/>
    </row>
    <row r="2758" spans="16:23" s="1" customFormat="1" x14ac:dyDescent="0.2">
      <c r="P2758" s="95"/>
      <c r="R2758"/>
      <c r="S2758"/>
      <c r="T2758"/>
      <c r="U2758"/>
      <c r="V2758"/>
      <c r="W2758"/>
    </row>
    <row r="2759" spans="16:23" s="1" customFormat="1" x14ac:dyDescent="0.2">
      <c r="P2759" s="95"/>
      <c r="R2759"/>
      <c r="S2759"/>
      <c r="T2759"/>
      <c r="U2759"/>
      <c r="V2759"/>
      <c r="W2759"/>
    </row>
    <row r="2760" spans="16:23" s="1" customFormat="1" x14ac:dyDescent="0.2">
      <c r="P2760" s="95"/>
      <c r="R2760"/>
      <c r="S2760"/>
      <c r="T2760"/>
      <c r="U2760"/>
      <c r="V2760"/>
      <c r="W2760"/>
    </row>
    <row r="2761" spans="16:23" s="1" customFormat="1" x14ac:dyDescent="0.2">
      <c r="P2761" s="95"/>
      <c r="R2761"/>
      <c r="S2761"/>
      <c r="T2761"/>
      <c r="U2761"/>
      <c r="V2761"/>
      <c r="W2761"/>
    </row>
    <row r="2762" spans="16:23" s="1" customFormat="1" x14ac:dyDescent="0.2">
      <c r="P2762" s="95"/>
      <c r="R2762"/>
      <c r="S2762"/>
      <c r="T2762"/>
      <c r="U2762"/>
      <c r="V2762"/>
      <c r="W2762"/>
    </row>
    <row r="2763" spans="16:23" s="1" customFormat="1" x14ac:dyDescent="0.2">
      <c r="P2763" s="95"/>
      <c r="R2763"/>
      <c r="S2763"/>
      <c r="T2763"/>
      <c r="U2763"/>
      <c r="V2763"/>
      <c r="W2763"/>
    </row>
    <row r="2764" spans="16:23" s="1" customFormat="1" x14ac:dyDescent="0.2">
      <c r="P2764" s="95"/>
      <c r="R2764"/>
      <c r="S2764"/>
      <c r="T2764"/>
      <c r="U2764"/>
      <c r="V2764"/>
      <c r="W2764"/>
    </row>
    <row r="2765" spans="16:23" s="1" customFormat="1" x14ac:dyDescent="0.2">
      <c r="P2765" s="95"/>
      <c r="R2765"/>
      <c r="S2765"/>
      <c r="T2765"/>
      <c r="U2765"/>
      <c r="V2765"/>
      <c r="W2765"/>
    </row>
    <row r="2766" spans="16:23" s="1" customFormat="1" x14ac:dyDescent="0.2">
      <c r="P2766" s="95"/>
      <c r="R2766"/>
      <c r="S2766"/>
      <c r="T2766"/>
      <c r="U2766"/>
      <c r="V2766"/>
      <c r="W2766"/>
    </row>
    <row r="2767" spans="16:23" s="1" customFormat="1" x14ac:dyDescent="0.2">
      <c r="P2767" s="95"/>
      <c r="R2767"/>
      <c r="S2767"/>
      <c r="T2767"/>
      <c r="U2767"/>
      <c r="V2767"/>
      <c r="W2767"/>
    </row>
    <row r="2768" spans="16:23" s="1" customFormat="1" x14ac:dyDescent="0.2">
      <c r="P2768" s="95"/>
      <c r="R2768"/>
      <c r="S2768"/>
      <c r="T2768"/>
      <c r="U2768"/>
      <c r="V2768"/>
      <c r="W2768"/>
    </row>
    <row r="2769" spans="16:23" s="1" customFormat="1" x14ac:dyDescent="0.2">
      <c r="P2769" s="95"/>
      <c r="R2769"/>
      <c r="S2769"/>
      <c r="T2769"/>
      <c r="U2769"/>
      <c r="V2769"/>
      <c r="W2769"/>
    </row>
    <row r="2770" spans="16:23" s="1" customFormat="1" x14ac:dyDescent="0.2">
      <c r="P2770" s="95"/>
      <c r="R2770"/>
      <c r="S2770"/>
      <c r="T2770"/>
      <c r="U2770"/>
      <c r="V2770"/>
      <c r="W2770"/>
    </row>
    <row r="2771" spans="16:23" s="1" customFormat="1" x14ac:dyDescent="0.2">
      <c r="P2771" s="95"/>
      <c r="R2771"/>
      <c r="S2771"/>
      <c r="T2771"/>
      <c r="U2771"/>
      <c r="V2771"/>
      <c r="W2771"/>
    </row>
    <row r="2772" spans="16:23" s="1" customFormat="1" x14ac:dyDescent="0.2">
      <c r="P2772" s="95"/>
      <c r="R2772"/>
      <c r="S2772"/>
      <c r="T2772"/>
      <c r="U2772"/>
      <c r="V2772"/>
      <c r="W2772"/>
    </row>
    <row r="2773" spans="16:23" s="1" customFormat="1" x14ac:dyDescent="0.2">
      <c r="P2773" s="95"/>
      <c r="R2773"/>
      <c r="S2773"/>
      <c r="T2773"/>
      <c r="U2773"/>
      <c r="V2773"/>
      <c r="W2773"/>
    </row>
    <row r="2774" spans="16:23" s="1" customFormat="1" x14ac:dyDescent="0.2">
      <c r="P2774" s="95"/>
      <c r="R2774"/>
      <c r="S2774"/>
      <c r="T2774"/>
      <c r="U2774"/>
      <c r="V2774"/>
      <c r="W2774"/>
    </row>
    <row r="2775" spans="16:23" s="1" customFormat="1" x14ac:dyDescent="0.2">
      <c r="P2775" s="95"/>
      <c r="R2775"/>
      <c r="S2775"/>
      <c r="T2775"/>
      <c r="U2775"/>
      <c r="V2775"/>
      <c r="W2775"/>
    </row>
    <row r="2776" spans="16:23" s="1" customFormat="1" x14ac:dyDescent="0.2">
      <c r="P2776" s="95"/>
      <c r="R2776"/>
      <c r="S2776"/>
      <c r="T2776"/>
      <c r="U2776"/>
      <c r="V2776"/>
      <c r="W2776"/>
    </row>
    <row r="2777" spans="16:23" s="1" customFormat="1" x14ac:dyDescent="0.2">
      <c r="P2777" s="95"/>
      <c r="R2777"/>
      <c r="S2777"/>
      <c r="T2777"/>
      <c r="U2777"/>
      <c r="V2777"/>
      <c r="W2777"/>
    </row>
    <row r="2778" spans="16:23" s="1" customFormat="1" x14ac:dyDescent="0.2">
      <c r="P2778" s="95"/>
      <c r="R2778"/>
      <c r="S2778"/>
      <c r="T2778"/>
      <c r="U2778"/>
      <c r="V2778"/>
      <c r="W2778"/>
    </row>
    <row r="2779" spans="16:23" s="1" customFormat="1" x14ac:dyDescent="0.2">
      <c r="P2779" s="95"/>
      <c r="R2779"/>
      <c r="S2779"/>
      <c r="T2779"/>
      <c r="U2779"/>
      <c r="V2779"/>
      <c r="W2779"/>
    </row>
    <row r="2780" spans="16:23" s="1" customFormat="1" x14ac:dyDescent="0.2">
      <c r="P2780" s="95"/>
      <c r="R2780"/>
      <c r="S2780"/>
      <c r="T2780"/>
      <c r="U2780"/>
      <c r="V2780"/>
      <c r="W2780"/>
    </row>
    <row r="2781" spans="16:23" s="1" customFormat="1" x14ac:dyDescent="0.2">
      <c r="P2781" s="95"/>
      <c r="R2781"/>
      <c r="S2781"/>
      <c r="T2781"/>
      <c r="U2781"/>
      <c r="V2781"/>
      <c r="W2781"/>
    </row>
    <row r="2782" spans="16:23" s="1" customFormat="1" x14ac:dyDescent="0.2">
      <c r="P2782" s="95"/>
      <c r="R2782"/>
      <c r="S2782"/>
      <c r="T2782"/>
      <c r="U2782"/>
      <c r="V2782"/>
      <c r="W2782"/>
    </row>
    <row r="2783" spans="16:23" s="1" customFormat="1" x14ac:dyDescent="0.2">
      <c r="P2783" s="95"/>
      <c r="R2783"/>
      <c r="S2783"/>
      <c r="T2783"/>
      <c r="U2783"/>
      <c r="V2783"/>
      <c r="W2783"/>
    </row>
    <row r="2784" spans="16:23" s="1" customFormat="1" x14ac:dyDescent="0.2">
      <c r="P2784" s="95"/>
      <c r="R2784"/>
      <c r="S2784"/>
      <c r="T2784"/>
      <c r="U2784"/>
      <c r="V2784"/>
      <c r="W2784"/>
    </row>
    <row r="2785" spans="16:23" s="1" customFormat="1" x14ac:dyDescent="0.2">
      <c r="P2785" s="95"/>
      <c r="R2785"/>
      <c r="S2785"/>
      <c r="T2785"/>
      <c r="U2785"/>
      <c r="V2785"/>
      <c r="W2785"/>
    </row>
    <row r="2786" spans="16:23" s="1" customFormat="1" x14ac:dyDescent="0.2">
      <c r="P2786" s="95"/>
      <c r="R2786"/>
      <c r="S2786"/>
      <c r="T2786"/>
      <c r="U2786"/>
      <c r="V2786"/>
      <c r="W2786"/>
    </row>
    <row r="2787" spans="16:23" s="1" customFormat="1" x14ac:dyDescent="0.2">
      <c r="P2787" s="95"/>
      <c r="R2787"/>
      <c r="S2787"/>
      <c r="T2787"/>
      <c r="U2787"/>
      <c r="V2787"/>
      <c r="W2787"/>
    </row>
    <row r="2788" spans="16:23" s="1" customFormat="1" x14ac:dyDescent="0.2">
      <c r="P2788" s="95"/>
      <c r="R2788"/>
      <c r="S2788"/>
      <c r="T2788"/>
      <c r="U2788"/>
      <c r="V2788"/>
      <c r="W2788"/>
    </row>
    <row r="2789" spans="16:23" s="1" customFormat="1" x14ac:dyDescent="0.2">
      <c r="P2789" s="95"/>
      <c r="R2789"/>
      <c r="S2789"/>
      <c r="T2789"/>
      <c r="U2789"/>
      <c r="V2789"/>
      <c r="W2789"/>
    </row>
    <row r="2790" spans="16:23" s="1" customFormat="1" x14ac:dyDescent="0.2">
      <c r="P2790" s="95"/>
      <c r="R2790"/>
      <c r="S2790"/>
      <c r="T2790"/>
      <c r="U2790"/>
      <c r="V2790"/>
      <c r="W2790"/>
    </row>
    <row r="2791" spans="16:23" s="1" customFormat="1" x14ac:dyDescent="0.2">
      <c r="P2791" s="95"/>
      <c r="R2791"/>
      <c r="S2791"/>
      <c r="T2791"/>
      <c r="U2791"/>
      <c r="V2791"/>
      <c r="W2791"/>
    </row>
    <row r="2792" spans="16:23" s="1" customFormat="1" x14ac:dyDescent="0.2">
      <c r="P2792" s="95"/>
      <c r="R2792"/>
      <c r="S2792"/>
      <c r="T2792"/>
      <c r="U2792"/>
      <c r="V2792"/>
      <c r="W2792"/>
    </row>
    <row r="2793" spans="16:23" s="1" customFormat="1" x14ac:dyDescent="0.2">
      <c r="P2793" s="95"/>
      <c r="R2793"/>
      <c r="S2793"/>
      <c r="T2793"/>
      <c r="U2793"/>
      <c r="V2793"/>
      <c r="W2793"/>
    </row>
    <row r="2794" spans="16:23" s="1" customFormat="1" x14ac:dyDescent="0.2">
      <c r="P2794" s="95"/>
      <c r="R2794"/>
      <c r="S2794"/>
      <c r="T2794"/>
      <c r="U2794"/>
      <c r="V2794"/>
      <c r="W2794"/>
    </row>
    <row r="2795" spans="16:23" s="1" customFormat="1" x14ac:dyDescent="0.2">
      <c r="P2795" s="95"/>
      <c r="R2795"/>
      <c r="S2795"/>
      <c r="T2795"/>
      <c r="U2795"/>
      <c r="V2795"/>
      <c r="W2795"/>
    </row>
    <row r="2796" spans="16:23" s="1" customFormat="1" x14ac:dyDescent="0.2">
      <c r="P2796" s="95"/>
      <c r="R2796"/>
      <c r="S2796"/>
      <c r="T2796"/>
      <c r="U2796"/>
      <c r="V2796"/>
      <c r="W2796"/>
    </row>
    <row r="2797" spans="16:23" s="1" customFormat="1" x14ac:dyDescent="0.2">
      <c r="P2797" s="95"/>
      <c r="R2797"/>
      <c r="S2797"/>
      <c r="T2797"/>
      <c r="U2797"/>
      <c r="V2797"/>
      <c r="W2797"/>
    </row>
    <row r="2798" spans="16:23" s="1" customFormat="1" x14ac:dyDescent="0.2">
      <c r="P2798" s="95"/>
      <c r="R2798"/>
      <c r="S2798"/>
      <c r="T2798"/>
      <c r="U2798"/>
      <c r="V2798"/>
      <c r="W2798"/>
    </row>
    <row r="2799" spans="16:23" s="1" customFormat="1" x14ac:dyDescent="0.2">
      <c r="P2799" s="95"/>
      <c r="R2799"/>
      <c r="S2799"/>
      <c r="T2799"/>
      <c r="U2799"/>
      <c r="V2799"/>
      <c r="W2799"/>
    </row>
    <row r="2800" spans="16:23" s="1" customFormat="1" x14ac:dyDescent="0.2">
      <c r="P2800" s="95"/>
      <c r="R2800"/>
      <c r="S2800"/>
      <c r="T2800"/>
      <c r="U2800"/>
      <c r="V2800"/>
      <c r="W2800"/>
    </row>
    <row r="2801" spans="16:23" s="1" customFormat="1" x14ac:dyDescent="0.2">
      <c r="P2801" s="95"/>
      <c r="R2801"/>
      <c r="S2801"/>
      <c r="T2801"/>
      <c r="U2801"/>
      <c r="V2801"/>
      <c r="W2801"/>
    </row>
    <row r="2802" spans="16:23" s="1" customFormat="1" x14ac:dyDescent="0.2">
      <c r="P2802" s="95"/>
      <c r="R2802"/>
      <c r="S2802"/>
      <c r="T2802"/>
      <c r="U2802"/>
      <c r="V2802"/>
      <c r="W2802"/>
    </row>
    <row r="2803" spans="16:23" s="1" customFormat="1" x14ac:dyDescent="0.2">
      <c r="P2803" s="95"/>
      <c r="R2803"/>
      <c r="S2803"/>
      <c r="T2803"/>
      <c r="U2803"/>
      <c r="V2803"/>
      <c r="W2803"/>
    </row>
    <row r="2804" spans="16:23" s="1" customFormat="1" x14ac:dyDescent="0.2">
      <c r="P2804" s="95"/>
      <c r="R2804"/>
      <c r="S2804"/>
      <c r="T2804"/>
      <c r="U2804"/>
      <c r="V2804"/>
      <c r="W2804"/>
    </row>
    <row r="2805" spans="16:23" s="1" customFormat="1" x14ac:dyDescent="0.2">
      <c r="P2805" s="95"/>
      <c r="R2805"/>
      <c r="S2805"/>
      <c r="T2805"/>
      <c r="U2805"/>
      <c r="V2805"/>
      <c r="W2805"/>
    </row>
    <row r="2806" spans="16:23" s="1" customFormat="1" x14ac:dyDescent="0.2">
      <c r="P2806" s="95"/>
      <c r="R2806"/>
      <c r="S2806"/>
      <c r="T2806"/>
      <c r="U2806"/>
      <c r="V2806"/>
      <c r="W2806"/>
    </row>
    <row r="2807" spans="16:23" s="1" customFormat="1" x14ac:dyDescent="0.2">
      <c r="P2807" s="95"/>
      <c r="R2807"/>
      <c r="S2807"/>
      <c r="T2807"/>
      <c r="U2807"/>
      <c r="V2807"/>
      <c r="W2807"/>
    </row>
    <row r="2808" spans="16:23" s="1" customFormat="1" x14ac:dyDescent="0.2">
      <c r="P2808" s="95"/>
      <c r="R2808"/>
      <c r="S2808"/>
      <c r="T2808"/>
      <c r="U2808"/>
      <c r="V2808"/>
      <c r="W2808"/>
    </row>
    <row r="2809" spans="16:23" s="1" customFormat="1" x14ac:dyDescent="0.2">
      <c r="P2809" s="95"/>
      <c r="R2809"/>
      <c r="S2809"/>
      <c r="T2809"/>
      <c r="U2809"/>
      <c r="V2809"/>
      <c r="W2809"/>
    </row>
    <row r="2810" spans="16:23" s="1" customFormat="1" x14ac:dyDescent="0.2">
      <c r="P2810" s="95"/>
      <c r="R2810"/>
      <c r="S2810"/>
      <c r="T2810"/>
      <c r="U2810"/>
      <c r="V2810"/>
      <c r="W2810"/>
    </row>
    <row r="2811" spans="16:23" s="1" customFormat="1" x14ac:dyDescent="0.2">
      <c r="P2811" s="95"/>
      <c r="R2811"/>
      <c r="S2811"/>
      <c r="T2811"/>
      <c r="U2811"/>
      <c r="V2811"/>
      <c r="W2811"/>
    </row>
    <row r="2812" spans="16:23" s="1" customFormat="1" x14ac:dyDescent="0.2">
      <c r="P2812" s="95"/>
      <c r="R2812"/>
      <c r="S2812"/>
      <c r="T2812"/>
      <c r="U2812"/>
      <c r="V2812"/>
      <c r="W2812"/>
    </row>
    <row r="2813" spans="16:23" s="1" customFormat="1" x14ac:dyDescent="0.2">
      <c r="P2813" s="95"/>
      <c r="R2813"/>
      <c r="S2813"/>
      <c r="T2813"/>
      <c r="U2813"/>
      <c r="V2813"/>
      <c r="W2813"/>
    </row>
    <row r="2814" spans="16:23" s="1" customFormat="1" x14ac:dyDescent="0.2">
      <c r="P2814" s="95"/>
      <c r="R2814"/>
      <c r="S2814"/>
      <c r="T2814"/>
      <c r="U2814"/>
      <c r="V2814"/>
      <c r="W2814"/>
    </row>
    <row r="2815" spans="16:23" s="1" customFormat="1" x14ac:dyDescent="0.2">
      <c r="P2815" s="95"/>
      <c r="R2815"/>
      <c r="S2815"/>
      <c r="T2815"/>
      <c r="U2815"/>
      <c r="V2815"/>
      <c r="W2815"/>
    </row>
    <row r="2816" spans="16:23" s="1" customFormat="1" x14ac:dyDescent="0.2">
      <c r="P2816" s="95"/>
      <c r="R2816"/>
      <c r="S2816"/>
      <c r="T2816"/>
      <c r="U2816"/>
      <c r="V2816"/>
      <c r="W2816"/>
    </row>
    <row r="2817" spans="16:23" s="1" customFormat="1" x14ac:dyDescent="0.2">
      <c r="P2817" s="95"/>
      <c r="R2817"/>
      <c r="S2817"/>
      <c r="T2817"/>
      <c r="U2817"/>
      <c r="V2817"/>
      <c r="W2817"/>
    </row>
    <row r="2818" spans="16:23" s="1" customFormat="1" x14ac:dyDescent="0.2">
      <c r="P2818" s="95"/>
      <c r="R2818"/>
      <c r="S2818"/>
      <c r="T2818"/>
      <c r="U2818"/>
      <c r="V2818"/>
      <c r="W2818"/>
    </row>
    <row r="2819" spans="16:23" s="1" customFormat="1" x14ac:dyDescent="0.2">
      <c r="P2819" s="95"/>
      <c r="R2819"/>
      <c r="S2819"/>
      <c r="T2819"/>
      <c r="U2819"/>
      <c r="V2819"/>
      <c r="W2819"/>
    </row>
    <row r="2820" spans="16:23" s="1" customFormat="1" x14ac:dyDescent="0.2">
      <c r="P2820" s="95"/>
      <c r="R2820"/>
      <c r="S2820"/>
      <c r="T2820"/>
      <c r="U2820"/>
      <c r="V2820"/>
      <c r="W2820"/>
    </row>
    <row r="2821" spans="16:23" s="1" customFormat="1" x14ac:dyDescent="0.2">
      <c r="P2821" s="95"/>
      <c r="R2821"/>
      <c r="S2821"/>
      <c r="T2821"/>
      <c r="U2821"/>
      <c r="V2821"/>
      <c r="W2821"/>
    </row>
    <row r="2822" spans="16:23" s="1" customFormat="1" x14ac:dyDescent="0.2">
      <c r="P2822" s="95"/>
      <c r="R2822"/>
      <c r="S2822"/>
      <c r="T2822"/>
      <c r="U2822"/>
      <c r="V2822"/>
      <c r="W2822"/>
    </row>
    <row r="2823" spans="16:23" s="1" customFormat="1" x14ac:dyDescent="0.2">
      <c r="P2823" s="95"/>
      <c r="R2823"/>
      <c r="S2823"/>
      <c r="T2823"/>
      <c r="U2823"/>
      <c r="V2823"/>
      <c r="W2823"/>
    </row>
    <row r="2824" spans="16:23" s="1" customFormat="1" x14ac:dyDescent="0.2">
      <c r="P2824" s="95"/>
      <c r="R2824"/>
      <c r="S2824"/>
      <c r="T2824"/>
      <c r="U2824"/>
      <c r="V2824"/>
      <c r="W2824"/>
    </row>
    <row r="2825" spans="16:23" s="1" customFormat="1" x14ac:dyDescent="0.2">
      <c r="P2825" s="95"/>
      <c r="R2825"/>
      <c r="S2825"/>
      <c r="T2825"/>
      <c r="U2825"/>
      <c r="V2825"/>
      <c r="W2825"/>
    </row>
    <row r="2826" spans="16:23" s="1" customFormat="1" x14ac:dyDescent="0.2">
      <c r="P2826" s="95"/>
      <c r="R2826"/>
      <c r="S2826"/>
      <c r="T2826"/>
      <c r="U2826"/>
      <c r="V2826"/>
      <c r="W2826"/>
    </row>
    <row r="2827" spans="16:23" s="1" customFormat="1" x14ac:dyDescent="0.2">
      <c r="P2827" s="95"/>
      <c r="R2827"/>
      <c r="S2827"/>
      <c r="T2827"/>
      <c r="U2827"/>
      <c r="V2827"/>
      <c r="W2827"/>
    </row>
    <row r="2828" spans="16:23" s="1" customFormat="1" x14ac:dyDescent="0.2">
      <c r="P2828" s="95"/>
      <c r="R2828"/>
      <c r="S2828"/>
      <c r="T2828"/>
      <c r="U2828"/>
      <c r="V2828"/>
      <c r="W2828"/>
    </row>
    <row r="2829" spans="16:23" s="1" customFormat="1" x14ac:dyDescent="0.2">
      <c r="P2829" s="95"/>
      <c r="R2829"/>
      <c r="S2829"/>
      <c r="T2829"/>
      <c r="U2829"/>
      <c r="V2829"/>
      <c r="W2829"/>
    </row>
    <row r="2830" spans="16:23" s="1" customFormat="1" x14ac:dyDescent="0.2">
      <c r="P2830" s="95"/>
      <c r="R2830"/>
      <c r="S2830"/>
      <c r="T2830"/>
      <c r="U2830"/>
      <c r="V2830"/>
      <c r="W2830"/>
    </row>
    <row r="2831" spans="16:23" s="1" customFormat="1" x14ac:dyDescent="0.2">
      <c r="P2831" s="95"/>
      <c r="R2831"/>
      <c r="S2831"/>
      <c r="T2831"/>
      <c r="U2831"/>
      <c r="V2831"/>
      <c r="W2831"/>
    </row>
    <row r="2832" spans="16:23" s="1" customFormat="1" x14ac:dyDescent="0.2">
      <c r="P2832" s="95"/>
      <c r="R2832"/>
      <c r="S2832"/>
      <c r="T2832"/>
      <c r="U2832"/>
      <c r="V2832"/>
      <c r="W2832"/>
    </row>
    <row r="2833" spans="16:23" s="1" customFormat="1" x14ac:dyDescent="0.2">
      <c r="P2833" s="95"/>
      <c r="R2833"/>
      <c r="S2833"/>
      <c r="T2833"/>
      <c r="U2833"/>
      <c r="V2833"/>
      <c r="W2833"/>
    </row>
    <row r="2834" spans="16:23" s="1" customFormat="1" x14ac:dyDescent="0.2">
      <c r="P2834" s="95"/>
      <c r="R2834"/>
      <c r="S2834"/>
      <c r="T2834"/>
      <c r="U2834"/>
      <c r="V2834"/>
      <c r="W2834"/>
    </row>
    <row r="2835" spans="16:23" s="1" customFormat="1" x14ac:dyDescent="0.2">
      <c r="P2835" s="95"/>
      <c r="R2835"/>
      <c r="S2835"/>
      <c r="T2835"/>
      <c r="U2835"/>
      <c r="V2835"/>
      <c r="W2835"/>
    </row>
    <row r="2836" spans="16:23" s="1" customFormat="1" x14ac:dyDescent="0.2">
      <c r="P2836" s="95"/>
      <c r="R2836"/>
      <c r="S2836"/>
      <c r="T2836"/>
      <c r="U2836"/>
      <c r="V2836"/>
      <c r="W2836"/>
    </row>
    <row r="2837" spans="16:23" s="1" customFormat="1" x14ac:dyDescent="0.2">
      <c r="P2837" s="95"/>
      <c r="R2837"/>
      <c r="S2837"/>
      <c r="T2837"/>
      <c r="U2837"/>
      <c r="V2837"/>
      <c r="W2837"/>
    </row>
    <row r="2838" spans="16:23" s="1" customFormat="1" x14ac:dyDescent="0.2">
      <c r="P2838" s="95"/>
      <c r="R2838"/>
      <c r="S2838"/>
      <c r="T2838"/>
      <c r="U2838"/>
      <c r="V2838"/>
      <c r="W2838"/>
    </row>
    <row r="2839" spans="16:23" s="1" customFormat="1" x14ac:dyDescent="0.2">
      <c r="P2839" s="95"/>
      <c r="R2839"/>
      <c r="S2839"/>
      <c r="T2839"/>
      <c r="U2839"/>
      <c r="V2839"/>
      <c r="W2839"/>
    </row>
    <row r="2840" spans="16:23" s="1" customFormat="1" x14ac:dyDescent="0.2">
      <c r="P2840" s="95"/>
      <c r="R2840"/>
      <c r="S2840"/>
      <c r="T2840"/>
      <c r="U2840"/>
      <c r="V2840"/>
      <c r="W2840"/>
    </row>
    <row r="2841" spans="16:23" s="1" customFormat="1" x14ac:dyDescent="0.2">
      <c r="P2841" s="95"/>
      <c r="R2841"/>
      <c r="S2841"/>
      <c r="T2841"/>
      <c r="U2841"/>
      <c r="V2841"/>
      <c r="W2841"/>
    </row>
    <row r="2842" spans="16:23" s="1" customFormat="1" x14ac:dyDescent="0.2">
      <c r="P2842" s="95"/>
      <c r="R2842"/>
      <c r="S2842"/>
      <c r="T2842"/>
      <c r="U2842"/>
      <c r="V2842"/>
      <c r="W2842"/>
    </row>
    <row r="2843" spans="16:23" s="1" customFormat="1" x14ac:dyDescent="0.2">
      <c r="P2843" s="95"/>
      <c r="R2843"/>
      <c r="S2843"/>
      <c r="T2843"/>
      <c r="U2843"/>
      <c r="V2843"/>
      <c r="W2843"/>
    </row>
    <row r="2844" spans="16:23" s="1" customFormat="1" x14ac:dyDescent="0.2">
      <c r="P2844" s="95"/>
      <c r="R2844"/>
      <c r="S2844"/>
      <c r="T2844"/>
      <c r="U2844"/>
      <c r="V2844"/>
      <c r="W2844"/>
    </row>
    <row r="2845" spans="16:23" s="1" customFormat="1" x14ac:dyDescent="0.2">
      <c r="P2845" s="95"/>
      <c r="R2845"/>
      <c r="S2845"/>
      <c r="T2845"/>
      <c r="U2845"/>
      <c r="V2845"/>
      <c r="W2845"/>
    </row>
    <row r="2846" spans="16:23" s="1" customFormat="1" x14ac:dyDescent="0.2">
      <c r="P2846" s="95"/>
      <c r="R2846"/>
      <c r="S2846"/>
      <c r="T2846"/>
      <c r="U2846"/>
      <c r="V2846"/>
      <c r="W2846"/>
    </row>
    <row r="2847" spans="16:23" s="1" customFormat="1" x14ac:dyDescent="0.2">
      <c r="P2847" s="95"/>
      <c r="R2847"/>
      <c r="S2847"/>
      <c r="T2847"/>
      <c r="U2847"/>
      <c r="V2847"/>
      <c r="W2847"/>
    </row>
    <row r="2848" spans="16:23" s="1" customFormat="1" x14ac:dyDescent="0.2">
      <c r="P2848" s="95"/>
      <c r="R2848"/>
      <c r="S2848"/>
      <c r="T2848"/>
      <c r="U2848"/>
      <c r="V2848"/>
      <c r="W2848"/>
    </row>
    <row r="2849" spans="16:23" s="1" customFormat="1" x14ac:dyDescent="0.2">
      <c r="P2849" s="95"/>
      <c r="R2849"/>
      <c r="S2849"/>
      <c r="T2849"/>
      <c r="U2849"/>
      <c r="V2849"/>
      <c r="W2849"/>
    </row>
    <row r="2850" spans="16:23" s="1" customFormat="1" x14ac:dyDescent="0.2">
      <c r="P2850" s="95"/>
      <c r="R2850"/>
      <c r="S2850"/>
      <c r="T2850"/>
      <c r="U2850"/>
      <c r="V2850"/>
      <c r="W2850"/>
    </row>
    <row r="2851" spans="16:23" s="1" customFormat="1" x14ac:dyDescent="0.2">
      <c r="P2851" s="95"/>
      <c r="R2851"/>
      <c r="S2851"/>
      <c r="T2851"/>
      <c r="U2851"/>
      <c r="V2851"/>
      <c r="W2851"/>
    </row>
    <row r="2852" spans="16:23" s="1" customFormat="1" x14ac:dyDescent="0.2">
      <c r="P2852" s="95"/>
      <c r="R2852"/>
      <c r="S2852"/>
      <c r="T2852"/>
      <c r="U2852"/>
      <c r="V2852"/>
      <c r="W2852"/>
    </row>
    <row r="2853" spans="16:23" s="1" customFormat="1" x14ac:dyDescent="0.2">
      <c r="P2853" s="95"/>
      <c r="R2853"/>
      <c r="S2853"/>
      <c r="T2853"/>
      <c r="U2853"/>
      <c r="V2853"/>
      <c r="W2853"/>
    </row>
    <row r="2854" spans="16:23" s="1" customFormat="1" x14ac:dyDescent="0.2">
      <c r="P2854" s="95"/>
      <c r="R2854"/>
      <c r="S2854"/>
      <c r="T2854"/>
      <c r="U2854"/>
      <c r="V2854"/>
      <c r="W2854"/>
    </row>
    <row r="2855" spans="16:23" s="1" customFormat="1" x14ac:dyDescent="0.2">
      <c r="P2855" s="95"/>
      <c r="R2855"/>
      <c r="S2855"/>
      <c r="T2855"/>
      <c r="U2855"/>
      <c r="V2855"/>
      <c r="W2855"/>
    </row>
    <row r="2856" spans="16:23" s="1" customFormat="1" x14ac:dyDescent="0.2">
      <c r="P2856" s="95"/>
      <c r="R2856"/>
      <c r="S2856"/>
      <c r="T2856"/>
      <c r="U2856"/>
      <c r="V2856"/>
      <c r="W2856"/>
    </row>
    <row r="2857" spans="16:23" s="1" customFormat="1" x14ac:dyDescent="0.2">
      <c r="P2857" s="95"/>
      <c r="R2857"/>
      <c r="S2857"/>
      <c r="T2857"/>
      <c r="U2857"/>
      <c r="V2857"/>
      <c r="W2857"/>
    </row>
    <row r="2858" spans="16:23" s="1" customFormat="1" x14ac:dyDescent="0.2">
      <c r="P2858" s="95"/>
      <c r="R2858"/>
      <c r="S2858"/>
      <c r="T2858"/>
      <c r="U2858"/>
      <c r="V2858"/>
      <c r="W2858"/>
    </row>
    <row r="2859" spans="16:23" s="1" customFormat="1" x14ac:dyDescent="0.2">
      <c r="P2859" s="95"/>
      <c r="R2859"/>
      <c r="S2859"/>
      <c r="T2859"/>
      <c r="U2859"/>
      <c r="V2859"/>
      <c r="W2859"/>
    </row>
    <row r="2860" spans="16:23" s="1" customFormat="1" x14ac:dyDescent="0.2">
      <c r="P2860" s="95"/>
      <c r="R2860"/>
      <c r="S2860"/>
      <c r="T2860"/>
      <c r="U2860"/>
      <c r="V2860"/>
      <c r="W2860"/>
    </row>
    <row r="2861" spans="16:23" s="1" customFormat="1" x14ac:dyDescent="0.2">
      <c r="P2861" s="95"/>
      <c r="R2861"/>
      <c r="S2861"/>
      <c r="T2861"/>
      <c r="U2861"/>
      <c r="V2861"/>
      <c r="W2861"/>
    </row>
    <row r="2862" spans="16:23" s="1" customFormat="1" x14ac:dyDescent="0.2">
      <c r="P2862" s="95"/>
      <c r="R2862"/>
      <c r="S2862"/>
      <c r="T2862"/>
      <c r="U2862"/>
      <c r="V2862"/>
      <c r="W2862"/>
    </row>
    <row r="2863" spans="16:23" s="1" customFormat="1" x14ac:dyDescent="0.2">
      <c r="P2863" s="95"/>
      <c r="R2863"/>
      <c r="S2863"/>
      <c r="T2863"/>
      <c r="U2863"/>
      <c r="V2863"/>
      <c r="W2863"/>
    </row>
    <row r="2864" spans="16:23" s="1" customFormat="1" x14ac:dyDescent="0.2">
      <c r="P2864" s="95"/>
      <c r="R2864"/>
      <c r="S2864"/>
      <c r="T2864"/>
      <c r="U2864"/>
      <c r="V2864"/>
      <c r="W2864"/>
    </row>
    <row r="2865" spans="16:23" s="1" customFormat="1" x14ac:dyDescent="0.2">
      <c r="P2865" s="95"/>
      <c r="R2865"/>
      <c r="S2865"/>
      <c r="T2865"/>
      <c r="U2865"/>
      <c r="V2865"/>
      <c r="W2865"/>
    </row>
    <row r="2866" spans="16:23" s="1" customFormat="1" x14ac:dyDescent="0.2">
      <c r="P2866" s="95"/>
      <c r="R2866"/>
      <c r="S2866"/>
      <c r="T2866"/>
      <c r="U2866"/>
      <c r="V2866"/>
      <c r="W2866"/>
    </row>
    <row r="2867" spans="16:23" s="1" customFormat="1" x14ac:dyDescent="0.2">
      <c r="P2867" s="95"/>
      <c r="R2867"/>
      <c r="S2867"/>
      <c r="T2867"/>
      <c r="U2867"/>
      <c r="V2867"/>
      <c r="W2867"/>
    </row>
    <row r="2868" spans="16:23" s="1" customFormat="1" x14ac:dyDescent="0.2">
      <c r="P2868" s="95"/>
      <c r="R2868"/>
      <c r="S2868"/>
      <c r="T2868"/>
      <c r="U2868"/>
      <c r="V2868"/>
      <c r="W2868"/>
    </row>
    <row r="2869" spans="16:23" s="1" customFormat="1" x14ac:dyDescent="0.2">
      <c r="P2869" s="95"/>
      <c r="R2869"/>
      <c r="S2869"/>
      <c r="T2869"/>
      <c r="U2869"/>
      <c r="V2869"/>
      <c r="W2869"/>
    </row>
    <row r="2870" spans="16:23" s="1" customFormat="1" x14ac:dyDescent="0.2">
      <c r="P2870" s="95"/>
      <c r="R2870"/>
      <c r="S2870"/>
      <c r="T2870"/>
      <c r="U2870"/>
      <c r="V2870"/>
      <c r="W2870"/>
    </row>
    <row r="2871" spans="16:23" s="1" customFormat="1" x14ac:dyDescent="0.2">
      <c r="P2871" s="95"/>
      <c r="R2871"/>
      <c r="S2871"/>
      <c r="T2871"/>
      <c r="U2871"/>
      <c r="V2871"/>
      <c r="W2871"/>
    </row>
    <row r="2872" spans="16:23" s="1" customFormat="1" x14ac:dyDescent="0.2">
      <c r="P2872" s="95"/>
      <c r="R2872"/>
      <c r="S2872"/>
      <c r="T2872"/>
      <c r="U2872"/>
      <c r="V2872"/>
      <c r="W2872"/>
    </row>
    <row r="2873" spans="16:23" s="1" customFormat="1" x14ac:dyDescent="0.2">
      <c r="P2873" s="95"/>
      <c r="R2873"/>
      <c r="S2873"/>
      <c r="T2873"/>
      <c r="U2873"/>
      <c r="V2873"/>
      <c r="W2873"/>
    </row>
    <row r="2874" spans="16:23" s="1" customFormat="1" x14ac:dyDescent="0.2">
      <c r="P2874" s="95"/>
      <c r="R2874"/>
      <c r="S2874"/>
      <c r="T2874"/>
      <c r="U2874"/>
      <c r="V2874"/>
      <c r="W2874"/>
    </row>
    <row r="2875" spans="16:23" s="1" customFormat="1" x14ac:dyDescent="0.2">
      <c r="P2875" s="95"/>
      <c r="R2875"/>
      <c r="S2875"/>
      <c r="T2875"/>
      <c r="U2875"/>
      <c r="V2875"/>
      <c r="W2875"/>
    </row>
    <row r="2876" spans="16:23" s="1" customFormat="1" x14ac:dyDescent="0.2">
      <c r="P2876" s="95"/>
      <c r="R2876"/>
      <c r="S2876"/>
      <c r="T2876"/>
      <c r="U2876"/>
      <c r="V2876"/>
      <c r="W2876"/>
    </row>
    <row r="2877" spans="16:23" s="1" customFormat="1" x14ac:dyDescent="0.2">
      <c r="P2877" s="95"/>
      <c r="R2877"/>
      <c r="S2877"/>
      <c r="T2877"/>
      <c r="U2877"/>
      <c r="V2877"/>
      <c r="W2877"/>
    </row>
    <row r="2878" spans="16:23" s="1" customFormat="1" x14ac:dyDescent="0.2">
      <c r="P2878" s="95"/>
      <c r="R2878"/>
      <c r="S2878"/>
      <c r="T2878"/>
      <c r="U2878"/>
      <c r="V2878"/>
      <c r="W2878"/>
    </row>
    <row r="2879" spans="16:23" s="1" customFormat="1" x14ac:dyDescent="0.2">
      <c r="P2879" s="95"/>
      <c r="R2879"/>
      <c r="S2879"/>
      <c r="T2879"/>
      <c r="U2879"/>
      <c r="V2879"/>
      <c r="W2879"/>
    </row>
    <row r="2880" spans="16:23" s="1" customFormat="1" x14ac:dyDescent="0.2">
      <c r="P2880" s="95"/>
      <c r="R2880"/>
      <c r="S2880"/>
      <c r="T2880"/>
      <c r="U2880"/>
      <c r="V2880"/>
      <c r="W2880"/>
    </row>
    <row r="2881" spans="16:23" s="1" customFormat="1" x14ac:dyDescent="0.2">
      <c r="P2881" s="95"/>
      <c r="R2881"/>
      <c r="S2881"/>
      <c r="T2881"/>
      <c r="U2881"/>
      <c r="V2881"/>
      <c r="W2881"/>
    </row>
    <row r="2882" spans="16:23" s="1" customFormat="1" x14ac:dyDescent="0.2">
      <c r="P2882" s="95"/>
      <c r="R2882"/>
      <c r="S2882"/>
      <c r="T2882"/>
      <c r="U2882"/>
      <c r="V2882"/>
      <c r="W2882"/>
    </row>
    <row r="2883" spans="16:23" s="1" customFormat="1" x14ac:dyDescent="0.2">
      <c r="P2883" s="95"/>
      <c r="R2883"/>
      <c r="S2883"/>
      <c r="T2883"/>
      <c r="U2883"/>
      <c r="V2883"/>
      <c r="W2883"/>
    </row>
    <row r="2884" spans="16:23" s="1" customFormat="1" x14ac:dyDescent="0.2">
      <c r="P2884" s="95"/>
      <c r="R2884"/>
      <c r="S2884"/>
      <c r="T2884"/>
      <c r="U2884"/>
      <c r="V2884"/>
      <c r="W2884"/>
    </row>
    <row r="2885" spans="16:23" s="1" customFormat="1" x14ac:dyDescent="0.2">
      <c r="P2885" s="95"/>
      <c r="R2885"/>
      <c r="S2885"/>
      <c r="T2885"/>
      <c r="U2885"/>
      <c r="V2885"/>
      <c r="W2885"/>
    </row>
    <row r="2886" spans="16:23" s="1" customFormat="1" x14ac:dyDescent="0.2">
      <c r="P2886" s="95"/>
      <c r="R2886"/>
      <c r="S2886"/>
      <c r="T2886"/>
      <c r="U2886"/>
      <c r="V2886"/>
      <c r="W2886"/>
    </row>
    <row r="2887" spans="16:23" s="1" customFormat="1" x14ac:dyDescent="0.2">
      <c r="P2887" s="95"/>
      <c r="R2887"/>
      <c r="S2887"/>
      <c r="T2887"/>
      <c r="U2887"/>
      <c r="V2887"/>
      <c r="W2887"/>
    </row>
    <row r="2888" spans="16:23" s="1" customFormat="1" x14ac:dyDescent="0.2">
      <c r="P2888" s="95"/>
      <c r="R2888"/>
      <c r="S2888"/>
      <c r="T2888"/>
      <c r="U2888"/>
      <c r="V2888"/>
      <c r="W2888"/>
    </row>
    <row r="2889" spans="16:23" s="1" customFormat="1" x14ac:dyDescent="0.2">
      <c r="P2889" s="95"/>
      <c r="R2889"/>
      <c r="S2889"/>
      <c r="T2889"/>
      <c r="U2889"/>
      <c r="V2889"/>
      <c r="W2889"/>
    </row>
    <row r="2890" spans="16:23" s="1" customFormat="1" x14ac:dyDescent="0.2">
      <c r="P2890" s="95"/>
      <c r="R2890"/>
      <c r="S2890"/>
      <c r="T2890"/>
      <c r="U2890"/>
      <c r="V2890"/>
      <c r="W2890"/>
    </row>
    <row r="2891" spans="16:23" s="1" customFormat="1" x14ac:dyDescent="0.2">
      <c r="P2891" s="95"/>
      <c r="R2891"/>
      <c r="S2891"/>
      <c r="T2891"/>
      <c r="U2891"/>
      <c r="V2891"/>
      <c r="W2891"/>
    </row>
    <row r="2892" spans="16:23" s="1" customFormat="1" x14ac:dyDescent="0.2">
      <c r="P2892" s="95"/>
      <c r="R2892"/>
      <c r="S2892"/>
      <c r="T2892"/>
      <c r="U2892"/>
      <c r="V2892"/>
      <c r="W2892"/>
    </row>
    <row r="2893" spans="16:23" s="1" customFormat="1" x14ac:dyDescent="0.2">
      <c r="P2893" s="95"/>
      <c r="R2893"/>
      <c r="S2893"/>
      <c r="T2893"/>
      <c r="U2893"/>
      <c r="V2893"/>
      <c r="W2893"/>
    </row>
    <row r="2894" spans="16:23" s="1" customFormat="1" x14ac:dyDescent="0.2">
      <c r="P2894" s="95"/>
      <c r="R2894"/>
      <c r="S2894"/>
      <c r="T2894"/>
      <c r="U2894"/>
      <c r="V2894"/>
      <c r="W2894"/>
    </row>
    <row r="2895" spans="16:23" s="1" customFormat="1" x14ac:dyDescent="0.2">
      <c r="P2895" s="95"/>
      <c r="R2895"/>
      <c r="S2895"/>
      <c r="T2895"/>
      <c r="U2895"/>
      <c r="V2895"/>
      <c r="W2895"/>
    </row>
    <row r="2896" spans="16:23" s="1" customFormat="1" x14ac:dyDescent="0.2">
      <c r="P2896" s="95"/>
      <c r="R2896"/>
      <c r="S2896"/>
      <c r="T2896"/>
      <c r="U2896"/>
      <c r="V2896"/>
      <c r="W2896"/>
    </row>
    <row r="2897" spans="16:23" s="1" customFormat="1" x14ac:dyDescent="0.2">
      <c r="P2897" s="95"/>
      <c r="R2897"/>
      <c r="S2897"/>
      <c r="T2897"/>
      <c r="U2897"/>
      <c r="V2897"/>
      <c r="W2897"/>
    </row>
    <row r="2898" spans="16:23" s="1" customFormat="1" x14ac:dyDescent="0.2">
      <c r="P2898" s="95"/>
      <c r="R2898"/>
      <c r="S2898"/>
      <c r="T2898"/>
      <c r="U2898"/>
      <c r="V2898"/>
      <c r="W2898"/>
    </row>
    <row r="2899" spans="16:23" s="1" customFormat="1" x14ac:dyDescent="0.2">
      <c r="P2899" s="95"/>
      <c r="R2899"/>
      <c r="S2899"/>
      <c r="T2899"/>
      <c r="U2899"/>
      <c r="V2899"/>
      <c r="W2899"/>
    </row>
    <row r="2900" spans="16:23" s="1" customFormat="1" x14ac:dyDescent="0.2">
      <c r="P2900" s="95"/>
      <c r="R2900"/>
      <c r="S2900"/>
      <c r="T2900"/>
      <c r="U2900"/>
      <c r="V2900"/>
      <c r="W2900"/>
    </row>
    <row r="2901" spans="16:23" s="1" customFormat="1" x14ac:dyDescent="0.2">
      <c r="P2901" s="95"/>
      <c r="R2901"/>
      <c r="S2901"/>
      <c r="T2901"/>
      <c r="U2901"/>
      <c r="V2901"/>
      <c r="W2901"/>
    </row>
    <row r="2902" spans="16:23" s="1" customFormat="1" x14ac:dyDescent="0.2">
      <c r="P2902" s="95"/>
      <c r="R2902"/>
      <c r="S2902"/>
      <c r="T2902"/>
      <c r="U2902"/>
      <c r="V2902"/>
      <c r="W2902"/>
    </row>
    <row r="2903" spans="16:23" s="1" customFormat="1" x14ac:dyDescent="0.2">
      <c r="P2903" s="95"/>
      <c r="R2903"/>
      <c r="S2903"/>
      <c r="T2903"/>
      <c r="U2903"/>
      <c r="V2903"/>
      <c r="W2903"/>
    </row>
    <row r="2904" spans="16:23" s="1" customFormat="1" x14ac:dyDescent="0.2">
      <c r="P2904" s="95"/>
      <c r="R2904"/>
      <c r="S2904"/>
      <c r="T2904"/>
      <c r="U2904"/>
      <c r="V2904"/>
      <c r="W2904"/>
    </row>
    <row r="2905" spans="16:23" s="1" customFormat="1" x14ac:dyDescent="0.2">
      <c r="P2905" s="95"/>
      <c r="R2905"/>
      <c r="S2905"/>
      <c r="T2905"/>
      <c r="U2905"/>
      <c r="V2905"/>
      <c r="W2905"/>
    </row>
    <row r="2906" spans="16:23" s="1" customFormat="1" x14ac:dyDescent="0.2">
      <c r="P2906" s="95"/>
      <c r="R2906"/>
      <c r="S2906"/>
      <c r="T2906"/>
      <c r="U2906"/>
      <c r="V2906"/>
      <c r="W2906"/>
    </row>
    <row r="2907" spans="16:23" s="1" customFormat="1" x14ac:dyDescent="0.2">
      <c r="P2907" s="95"/>
      <c r="R2907"/>
      <c r="S2907"/>
      <c r="T2907"/>
      <c r="U2907"/>
      <c r="V2907"/>
      <c r="W2907"/>
    </row>
    <row r="2908" spans="16:23" s="1" customFormat="1" x14ac:dyDescent="0.2">
      <c r="P2908" s="95"/>
      <c r="R2908"/>
      <c r="S2908"/>
      <c r="T2908"/>
      <c r="U2908"/>
      <c r="V2908"/>
      <c r="W2908"/>
    </row>
    <row r="2909" spans="16:23" s="1" customFormat="1" x14ac:dyDescent="0.2">
      <c r="P2909" s="95"/>
      <c r="R2909"/>
      <c r="S2909"/>
      <c r="T2909"/>
      <c r="U2909"/>
      <c r="V2909"/>
      <c r="W2909"/>
    </row>
    <row r="2910" spans="16:23" s="1" customFormat="1" x14ac:dyDescent="0.2">
      <c r="P2910" s="95"/>
      <c r="R2910"/>
      <c r="S2910"/>
      <c r="T2910"/>
      <c r="U2910"/>
      <c r="V2910"/>
      <c r="W2910"/>
    </row>
    <row r="2911" spans="16:23" s="1" customFormat="1" x14ac:dyDescent="0.2">
      <c r="P2911" s="95"/>
      <c r="R2911"/>
      <c r="S2911"/>
      <c r="T2911"/>
      <c r="U2911"/>
      <c r="V2911"/>
      <c r="W2911"/>
    </row>
    <row r="2912" spans="16:23" s="1" customFormat="1" x14ac:dyDescent="0.2">
      <c r="P2912" s="95"/>
      <c r="R2912"/>
      <c r="S2912"/>
      <c r="T2912"/>
      <c r="U2912"/>
      <c r="V2912"/>
      <c r="W2912"/>
    </row>
    <row r="2913" spans="16:23" s="1" customFormat="1" x14ac:dyDescent="0.2">
      <c r="P2913" s="95"/>
      <c r="R2913"/>
      <c r="S2913"/>
      <c r="T2913"/>
      <c r="U2913"/>
      <c r="V2913"/>
      <c r="W2913"/>
    </row>
    <row r="2914" spans="16:23" s="1" customFormat="1" x14ac:dyDescent="0.2">
      <c r="P2914" s="95"/>
      <c r="R2914"/>
      <c r="S2914"/>
      <c r="T2914"/>
      <c r="U2914"/>
      <c r="V2914"/>
      <c r="W2914"/>
    </row>
    <row r="2915" spans="16:23" s="1" customFormat="1" x14ac:dyDescent="0.2">
      <c r="P2915" s="95"/>
      <c r="R2915"/>
      <c r="S2915"/>
      <c r="T2915"/>
      <c r="U2915"/>
      <c r="V2915"/>
      <c r="W2915"/>
    </row>
    <row r="2916" spans="16:23" s="1" customFormat="1" x14ac:dyDescent="0.2">
      <c r="P2916" s="95"/>
      <c r="R2916"/>
      <c r="S2916"/>
      <c r="T2916"/>
      <c r="U2916"/>
      <c r="V2916"/>
      <c r="W2916"/>
    </row>
    <row r="2917" spans="16:23" s="1" customFormat="1" x14ac:dyDescent="0.2">
      <c r="P2917" s="95"/>
      <c r="R2917"/>
      <c r="S2917"/>
      <c r="T2917"/>
      <c r="U2917"/>
      <c r="V2917"/>
      <c r="W2917"/>
    </row>
    <row r="2918" spans="16:23" s="1" customFormat="1" x14ac:dyDescent="0.2">
      <c r="P2918" s="95"/>
      <c r="R2918"/>
      <c r="S2918"/>
      <c r="T2918"/>
      <c r="U2918"/>
      <c r="V2918"/>
      <c r="W2918"/>
    </row>
    <row r="2919" spans="16:23" s="1" customFormat="1" x14ac:dyDescent="0.2">
      <c r="P2919" s="95"/>
      <c r="R2919"/>
      <c r="S2919"/>
      <c r="T2919"/>
      <c r="U2919"/>
      <c r="V2919"/>
      <c r="W2919"/>
    </row>
    <row r="2920" spans="16:23" s="1" customFormat="1" x14ac:dyDescent="0.2">
      <c r="P2920" s="95"/>
      <c r="R2920"/>
      <c r="S2920"/>
      <c r="T2920"/>
      <c r="U2920"/>
      <c r="V2920"/>
      <c r="W2920"/>
    </row>
    <row r="2921" spans="16:23" s="1" customFormat="1" x14ac:dyDescent="0.2">
      <c r="P2921" s="95"/>
      <c r="R2921"/>
      <c r="S2921"/>
      <c r="T2921"/>
      <c r="U2921"/>
      <c r="V2921"/>
      <c r="W2921"/>
    </row>
    <row r="2922" spans="16:23" s="1" customFormat="1" x14ac:dyDescent="0.2">
      <c r="P2922" s="95"/>
      <c r="R2922"/>
      <c r="S2922"/>
      <c r="T2922"/>
      <c r="U2922"/>
      <c r="V2922"/>
      <c r="W2922"/>
    </row>
    <row r="2923" spans="16:23" s="1" customFormat="1" x14ac:dyDescent="0.2">
      <c r="P2923" s="95"/>
      <c r="R2923"/>
      <c r="S2923"/>
      <c r="T2923"/>
      <c r="U2923"/>
      <c r="V2923"/>
      <c r="W2923"/>
    </row>
    <row r="2924" spans="16:23" s="1" customFormat="1" x14ac:dyDescent="0.2">
      <c r="P2924" s="95"/>
      <c r="R2924"/>
      <c r="S2924"/>
      <c r="T2924"/>
      <c r="U2924"/>
      <c r="V2924"/>
      <c r="W2924"/>
    </row>
    <row r="2925" spans="16:23" s="1" customFormat="1" x14ac:dyDescent="0.2">
      <c r="P2925" s="95"/>
      <c r="R2925"/>
      <c r="S2925"/>
      <c r="T2925"/>
      <c r="U2925"/>
      <c r="V2925"/>
      <c r="W2925"/>
    </row>
    <row r="2926" spans="16:23" s="1" customFormat="1" x14ac:dyDescent="0.2">
      <c r="P2926" s="95"/>
      <c r="R2926"/>
      <c r="S2926"/>
      <c r="T2926"/>
      <c r="U2926"/>
      <c r="V2926"/>
      <c r="W2926"/>
    </row>
    <row r="2927" spans="16:23" s="1" customFormat="1" x14ac:dyDescent="0.2">
      <c r="P2927" s="95"/>
      <c r="R2927"/>
      <c r="S2927"/>
      <c r="T2927"/>
      <c r="U2927"/>
      <c r="V2927"/>
      <c r="W2927"/>
    </row>
    <row r="2928" spans="16:23" s="1" customFormat="1" x14ac:dyDescent="0.2">
      <c r="P2928" s="95"/>
      <c r="R2928"/>
      <c r="S2928"/>
      <c r="T2928"/>
      <c r="U2928"/>
      <c r="V2928"/>
      <c r="W2928"/>
    </row>
    <row r="2929" spans="16:23" s="1" customFormat="1" x14ac:dyDescent="0.2">
      <c r="P2929" s="95"/>
      <c r="R2929"/>
      <c r="S2929"/>
      <c r="T2929"/>
      <c r="U2929"/>
      <c r="V2929"/>
      <c r="W2929"/>
    </row>
    <row r="2930" spans="16:23" s="1" customFormat="1" x14ac:dyDescent="0.2">
      <c r="P2930" s="95"/>
      <c r="R2930"/>
      <c r="S2930"/>
      <c r="T2930"/>
      <c r="U2930"/>
      <c r="V2930"/>
      <c r="W2930"/>
    </row>
    <row r="2931" spans="16:23" s="1" customFormat="1" x14ac:dyDescent="0.2">
      <c r="P2931" s="95"/>
      <c r="R2931"/>
      <c r="S2931"/>
      <c r="T2931"/>
      <c r="U2931"/>
      <c r="V2931"/>
      <c r="W2931"/>
    </row>
    <row r="2932" spans="16:23" s="1" customFormat="1" x14ac:dyDescent="0.2">
      <c r="P2932" s="95"/>
      <c r="R2932"/>
      <c r="S2932"/>
      <c r="T2932"/>
      <c r="U2932"/>
      <c r="V2932"/>
      <c r="W2932"/>
    </row>
    <row r="2933" spans="16:23" s="1" customFormat="1" x14ac:dyDescent="0.2">
      <c r="P2933" s="95"/>
      <c r="R2933"/>
      <c r="S2933"/>
      <c r="T2933"/>
      <c r="U2933"/>
      <c r="V2933"/>
      <c r="W2933"/>
    </row>
    <row r="2934" spans="16:23" s="1" customFormat="1" x14ac:dyDescent="0.2">
      <c r="P2934" s="95"/>
      <c r="R2934"/>
      <c r="S2934"/>
      <c r="T2934"/>
      <c r="U2934"/>
      <c r="V2934"/>
      <c r="W2934"/>
    </row>
    <row r="2935" spans="16:23" s="1" customFormat="1" x14ac:dyDescent="0.2">
      <c r="P2935" s="95"/>
      <c r="R2935"/>
      <c r="S2935"/>
      <c r="T2935"/>
      <c r="U2935"/>
      <c r="V2935"/>
      <c r="W2935"/>
    </row>
    <row r="2936" spans="16:23" s="1" customFormat="1" x14ac:dyDescent="0.2">
      <c r="P2936" s="95"/>
      <c r="R2936"/>
      <c r="S2936"/>
      <c r="T2936"/>
      <c r="U2936"/>
      <c r="V2936"/>
      <c r="W2936"/>
    </row>
    <row r="2937" spans="16:23" s="1" customFormat="1" x14ac:dyDescent="0.2">
      <c r="P2937" s="95"/>
      <c r="R2937"/>
      <c r="S2937"/>
      <c r="T2937"/>
      <c r="U2937"/>
      <c r="V2937"/>
      <c r="W2937"/>
    </row>
    <row r="2938" spans="16:23" s="1" customFormat="1" x14ac:dyDescent="0.2">
      <c r="P2938" s="95"/>
      <c r="R2938"/>
      <c r="S2938"/>
      <c r="T2938"/>
      <c r="U2938"/>
      <c r="V2938"/>
      <c r="W2938"/>
    </row>
    <row r="2939" spans="16:23" s="1" customFormat="1" x14ac:dyDescent="0.2">
      <c r="P2939" s="95"/>
      <c r="R2939"/>
      <c r="S2939"/>
      <c r="T2939"/>
      <c r="U2939"/>
      <c r="V2939"/>
      <c r="W2939"/>
    </row>
    <row r="2940" spans="16:23" s="1" customFormat="1" x14ac:dyDescent="0.2">
      <c r="P2940" s="95"/>
      <c r="R2940"/>
      <c r="S2940"/>
      <c r="T2940"/>
      <c r="U2940"/>
      <c r="V2940"/>
      <c r="W2940"/>
    </row>
    <row r="2941" spans="16:23" s="1" customFormat="1" x14ac:dyDescent="0.2">
      <c r="P2941" s="95"/>
      <c r="R2941"/>
      <c r="S2941"/>
      <c r="T2941"/>
      <c r="U2941"/>
      <c r="V2941"/>
      <c r="W2941"/>
    </row>
    <row r="2942" spans="16:23" s="1" customFormat="1" x14ac:dyDescent="0.2">
      <c r="P2942" s="95"/>
      <c r="R2942"/>
      <c r="S2942"/>
      <c r="T2942"/>
      <c r="U2942"/>
      <c r="V2942"/>
      <c r="W2942"/>
    </row>
    <row r="2943" spans="16:23" s="1" customFormat="1" x14ac:dyDescent="0.2">
      <c r="P2943" s="95"/>
      <c r="R2943"/>
      <c r="S2943"/>
      <c r="T2943"/>
      <c r="U2943"/>
      <c r="V2943"/>
      <c r="W2943"/>
    </row>
    <row r="2944" spans="16:23" s="1" customFormat="1" x14ac:dyDescent="0.2">
      <c r="P2944" s="95"/>
      <c r="R2944"/>
      <c r="S2944"/>
      <c r="T2944"/>
      <c r="U2944"/>
      <c r="V2944"/>
      <c r="W2944"/>
    </row>
    <row r="2945" spans="16:23" s="1" customFormat="1" x14ac:dyDescent="0.2">
      <c r="P2945" s="95"/>
      <c r="R2945"/>
      <c r="S2945"/>
      <c r="T2945"/>
      <c r="U2945"/>
      <c r="V2945"/>
      <c r="W2945"/>
    </row>
    <row r="2946" spans="16:23" s="1" customFormat="1" x14ac:dyDescent="0.2">
      <c r="P2946" s="95"/>
      <c r="R2946"/>
      <c r="S2946"/>
      <c r="T2946"/>
      <c r="U2946"/>
      <c r="V2946"/>
      <c r="W2946"/>
    </row>
    <row r="2947" spans="16:23" s="1" customFormat="1" x14ac:dyDescent="0.2">
      <c r="P2947" s="95"/>
      <c r="R2947"/>
      <c r="S2947"/>
      <c r="T2947"/>
      <c r="U2947"/>
      <c r="V2947"/>
      <c r="W2947"/>
    </row>
    <row r="2948" spans="16:23" s="1" customFormat="1" x14ac:dyDescent="0.2">
      <c r="P2948" s="95"/>
      <c r="R2948"/>
      <c r="S2948"/>
      <c r="T2948"/>
      <c r="U2948"/>
      <c r="V2948"/>
      <c r="W2948"/>
    </row>
    <row r="2949" spans="16:23" s="1" customFormat="1" x14ac:dyDescent="0.2">
      <c r="P2949" s="95"/>
      <c r="R2949"/>
      <c r="S2949"/>
      <c r="T2949"/>
      <c r="U2949"/>
      <c r="V2949"/>
      <c r="W2949"/>
    </row>
    <row r="2950" spans="16:23" s="1" customFormat="1" x14ac:dyDescent="0.2">
      <c r="P2950" s="95"/>
      <c r="R2950"/>
      <c r="S2950"/>
      <c r="T2950"/>
      <c r="U2950"/>
      <c r="V2950"/>
      <c r="W2950"/>
    </row>
    <row r="2951" spans="16:23" s="1" customFormat="1" x14ac:dyDescent="0.2">
      <c r="P2951" s="95"/>
      <c r="R2951"/>
      <c r="S2951"/>
      <c r="T2951"/>
      <c r="U2951"/>
      <c r="V2951"/>
      <c r="W2951"/>
    </row>
    <row r="2952" spans="16:23" s="1" customFormat="1" x14ac:dyDescent="0.2">
      <c r="P2952" s="95"/>
      <c r="R2952"/>
      <c r="S2952"/>
      <c r="T2952"/>
      <c r="U2952"/>
      <c r="V2952"/>
      <c r="W2952"/>
    </row>
    <row r="2953" spans="16:23" s="1" customFormat="1" x14ac:dyDescent="0.2">
      <c r="P2953" s="95"/>
      <c r="R2953"/>
      <c r="S2953"/>
      <c r="T2953"/>
      <c r="U2953"/>
      <c r="V2953"/>
      <c r="W2953"/>
    </row>
    <row r="2954" spans="16:23" s="1" customFormat="1" x14ac:dyDescent="0.2">
      <c r="P2954" s="95"/>
      <c r="R2954"/>
      <c r="S2954"/>
      <c r="T2954"/>
      <c r="U2954"/>
      <c r="V2954"/>
      <c r="W2954"/>
    </row>
    <row r="2955" spans="16:23" s="1" customFormat="1" x14ac:dyDescent="0.2">
      <c r="P2955" s="95"/>
      <c r="R2955"/>
      <c r="S2955"/>
      <c r="T2955"/>
      <c r="U2955"/>
      <c r="V2955"/>
      <c r="W2955"/>
    </row>
    <row r="2956" spans="16:23" s="1" customFormat="1" x14ac:dyDescent="0.2">
      <c r="P2956" s="95"/>
      <c r="R2956"/>
      <c r="S2956"/>
      <c r="T2956"/>
      <c r="U2956"/>
      <c r="V2956"/>
      <c r="W2956"/>
    </row>
    <row r="2957" spans="16:23" s="1" customFormat="1" x14ac:dyDescent="0.2">
      <c r="P2957" s="95"/>
      <c r="R2957"/>
      <c r="S2957"/>
      <c r="T2957"/>
      <c r="U2957"/>
      <c r="V2957"/>
      <c r="W2957"/>
    </row>
    <row r="2958" spans="16:23" s="1" customFormat="1" x14ac:dyDescent="0.2">
      <c r="P2958" s="95"/>
      <c r="R2958"/>
      <c r="S2958"/>
      <c r="T2958"/>
      <c r="U2958"/>
      <c r="V2958"/>
      <c r="W2958"/>
    </row>
    <row r="2959" spans="16:23" s="1" customFormat="1" x14ac:dyDescent="0.2">
      <c r="P2959" s="95"/>
      <c r="R2959"/>
      <c r="S2959"/>
      <c r="T2959"/>
      <c r="U2959"/>
      <c r="V2959"/>
      <c r="W2959"/>
    </row>
    <row r="2960" spans="16:23" s="1" customFormat="1" x14ac:dyDescent="0.2">
      <c r="P2960" s="95"/>
      <c r="R2960"/>
      <c r="S2960"/>
      <c r="T2960"/>
      <c r="U2960"/>
      <c r="V2960"/>
      <c r="W2960"/>
    </row>
    <row r="2961" spans="16:23" s="1" customFormat="1" x14ac:dyDescent="0.2">
      <c r="P2961" s="95"/>
      <c r="R2961"/>
      <c r="S2961"/>
      <c r="T2961"/>
      <c r="U2961"/>
      <c r="V2961"/>
      <c r="W2961"/>
    </row>
    <row r="2962" spans="16:23" s="1" customFormat="1" x14ac:dyDescent="0.2">
      <c r="P2962" s="95"/>
      <c r="R2962"/>
      <c r="S2962"/>
      <c r="T2962"/>
      <c r="U2962"/>
      <c r="V2962"/>
      <c r="W2962"/>
    </row>
    <row r="2963" spans="16:23" s="1" customFormat="1" x14ac:dyDescent="0.2">
      <c r="P2963" s="95"/>
      <c r="R2963"/>
      <c r="S2963"/>
      <c r="T2963"/>
      <c r="U2963"/>
      <c r="V2963"/>
      <c r="W2963"/>
    </row>
    <row r="2964" spans="16:23" s="1" customFormat="1" x14ac:dyDescent="0.2">
      <c r="P2964" s="95"/>
      <c r="R2964"/>
      <c r="S2964"/>
      <c r="T2964"/>
      <c r="U2964"/>
      <c r="V2964"/>
      <c r="W2964"/>
    </row>
    <row r="2965" spans="16:23" s="1" customFormat="1" x14ac:dyDescent="0.2">
      <c r="P2965" s="95"/>
      <c r="R2965"/>
      <c r="S2965"/>
      <c r="T2965"/>
      <c r="U2965"/>
      <c r="V2965"/>
      <c r="W2965"/>
    </row>
    <row r="2966" spans="16:23" s="1" customFormat="1" x14ac:dyDescent="0.2">
      <c r="P2966" s="95"/>
      <c r="R2966"/>
      <c r="S2966"/>
      <c r="T2966"/>
      <c r="U2966"/>
      <c r="V2966"/>
      <c r="W2966"/>
    </row>
    <row r="2967" spans="16:23" s="1" customFormat="1" x14ac:dyDescent="0.2">
      <c r="P2967" s="95"/>
      <c r="R2967"/>
      <c r="S2967"/>
      <c r="T2967"/>
      <c r="U2967"/>
      <c r="V2967"/>
      <c r="W2967"/>
    </row>
    <row r="2968" spans="16:23" s="1" customFormat="1" x14ac:dyDescent="0.2">
      <c r="P2968" s="95"/>
      <c r="R2968"/>
      <c r="S2968"/>
      <c r="T2968"/>
      <c r="U2968"/>
      <c r="V2968"/>
      <c r="W2968"/>
    </row>
    <row r="2969" spans="16:23" s="1" customFormat="1" x14ac:dyDescent="0.2">
      <c r="P2969" s="95"/>
      <c r="R2969"/>
      <c r="S2969"/>
      <c r="T2969"/>
      <c r="U2969"/>
      <c r="V2969"/>
      <c r="W2969"/>
    </row>
    <row r="2970" spans="16:23" s="1" customFormat="1" x14ac:dyDescent="0.2">
      <c r="P2970" s="95"/>
      <c r="R2970"/>
      <c r="S2970"/>
      <c r="T2970"/>
      <c r="U2970"/>
      <c r="V2970"/>
      <c r="W2970"/>
    </row>
    <row r="2971" spans="16:23" s="1" customFormat="1" x14ac:dyDescent="0.2">
      <c r="P2971" s="95"/>
      <c r="R2971"/>
      <c r="S2971"/>
      <c r="T2971"/>
      <c r="U2971"/>
      <c r="V2971"/>
      <c r="W2971"/>
    </row>
    <row r="2972" spans="16:23" s="1" customFormat="1" x14ac:dyDescent="0.2">
      <c r="P2972" s="95"/>
      <c r="R2972"/>
      <c r="S2972"/>
      <c r="T2972"/>
      <c r="U2972"/>
      <c r="V2972"/>
      <c r="W2972"/>
    </row>
    <row r="2973" spans="16:23" s="1" customFormat="1" x14ac:dyDescent="0.2">
      <c r="P2973" s="95"/>
      <c r="R2973"/>
      <c r="S2973"/>
      <c r="T2973"/>
      <c r="U2973"/>
      <c r="V2973"/>
      <c r="W2973"/>
    </row>
    <row r="2974" spans="16:23" s="1" customFormat="1" x14ac:dyDescent="0.2">
      <c r="P2974" s="95"/>
      <c r="R2974"/>
      <c r="S2974"/>
      <c r="T2974"/>
      <c r="U2974"/>
      <c r="V2974"/>
      <c r="W2974"/>
    </row>
    <row r="2975" spans="16:23" s="1" customFormat="1" x14ac:dyDescent="0.2">
      <c r="P2975" s="95"/>
      <c r="R2975"/>
      <c r="S2975"/>
      <c r="T2975"/>
      <c r="U2975"/>
      <c r="V2975"/>
      <c r="W2975"/>
    </row>
    <row r="2976" spans="16:23" s="1" customFormat="1" x14ac:dyDescent="0.2">
      <c r="P2976" s="95"/>
      <c r="R2976"/>
      <c r="S2976"/>
      <c r="T2976"/>
      <c r="U2976"/>
      <c r="V2976"/>
      <c r="W2976"/>
    </row>
    <row r="2977" spans="16:23" s="1" customFormat="1" x14ac:dyDescent="0.2">
      <c r="P2977" s="95"/>
      <c r="R2977"/>
      <c r="S2977"/>
      <c r="T2977"/>
      <c r="U2977"/>
      <c r="V2977"/>
      <c r="W2977"/>
    </row>
    <row r="2978" spans="16:23" s="1" customFormat="1" x14ac:dyDescent="0.2">
      <c r="P2978" s="95"/>
      <c r="R2978"/>
      <c r="S2978"/>
      <c r="T2978"/>
      <c r="U2978"/>
      <c r="V2978"/>
      <c r="W2978"/>
    </row>
    <row r="2979" spans="16:23" s="1" customFormat="1" x14ac:dyDescent="0.2">
      <c r="P2979" s="95"/>
      <c r="R2979"/>
      <c r="S2979"/>
      <c r="T2979"/>
      <c r="U2979"/>
      <c r="V2979"/>
      <c r="W2979"/>
    </row>
    <row r="2980" spans="16:23" s="1" customFormat="1" x14ac:dyDescent="0.2">
      <c r="P2980" s="95"/>
      <c r="R2980"/>
      <c r="S2980"/>
      <c r="T2980"/>
      <c r="U2980"/>
      <c r="V2980"/>
      <c r="W2980"/>
    </row>
    <row r="2981" spans="16:23" s="1" customFormat="1" x14ac:dyDescent="0.2">
      <c r="P2981" s="95"/>
      <c r="R2981"/>
      <c r="S2981"/>
      <c r="T2981"/>
      <c r="U2981"/>
      <c r="V2981"/>
      <c r="W2981"/>
    </row>
    <row r="2982" spans="16:23" s="1" customFormat="1" x14ac:dyDescent="0.2">
      <c r="P2982" s="95"/>
      <c r="R2982"/>
      <c r="S2982"/>
      <c r="T2982"/>
      <c r="U2982"/>
      <c r="V2982"/>
      <c r="W2982"/>
    </row>
    <row r="2983" spans="16:23" s="1" customFormat="1" x14ac:dyDescent="0.2">
      <c r="P2983" s="95"/>
      <c r="R2983"/>
      <c r="S2983"/>
      <c r="T2983"/>
      <c r="U2983"/>
      <c r="V2983"/>
      <c r="W2983"/>
    </row>
    <row r="2984" spans="16:23" s="1" customFormat="1" x14ac:dyDescent="0.2">
      <c r="P2984" s="95"/>
      <c r="R2984"/>
      <c r="S2984"/>
      <c r="T2984"/>
      <c r="U2984"/>
      <c r="V2984"/>
      <c r="W2984"/>
    </row>
    <row r="2985" spans="16:23" s="1" customFormat="1" x14ac:dyDescent="0.2">
      <c r="P2985" s="95"/>
      <c r="R2985"/>
      <c r="S2985"/>
      <c r="T2985"/>
      <c r="U2985"/>
      <c r="V2985"/>
      <c r="W2985"/>
    </row>
    <row r="2986" spans="16:23" s="1" customFormat="1" x14ac:dyDescent="0.2">
      <c r="P2986" s="95"/>
      <c r="R2986"/>
      <c r="S2986"/>
      <c r="T2986"/>
      <c r="U2986"/>
      <c r="V2986"/>
      <c r="W2986"/>
    </row>
    <row r="2987" spans="16:23" s="1" customFormat="1" x14ac:dyDescent="0.2">
      <c r="P2987" s="95"/>
      <c r="R2987"/>
      <c r="S2987"/>
      <c r="T2987"/>
      <c r="U2987"/>
      <c r="V2987"/>
      <c r="W2987"/>
    </row>
    <row r="2988" spans="16:23" s="1" customFormat="1" x14ac:dyDescent="0.2">
      <c r="P2988" s="95"/>
      <c r="R2988"/>
      <c r="S2988"/>
      <c r="T2988"/>
      <c r="U2988"/>
      <c r="V2988"/>
      <c r="W2988"/>
    </row>
    <row r="2989" spans="16:23" s="1" customFormat="1" x14ac:dyDescent="0.2">
      <c r="P2989" s="95"/>
      <c r="R2989"/>
      <c r="S2989"/>
      <c r="T2989"/>
      <c r="U2989"/>
      <c r="V2989"/>
      <c r="W2989"/>
    </row>
    <row r="2990" spans="16:23" s="1" customFormat="1" x14ac:dyDescent="0.2">
      <c r="P2990" s="95"/>
      <c r="R2990"/>
      <c r="S2990"/>
      <c r="T2990"/>
      <c r="U2990"/>
      <c r="V2990"/>
      <c r="W2990"/>
    </row>
    <row r="2991" spans="16:23" s="1" customFormat="1" x14ac:dyDescent="0.2">
      <c r="P2991" s="95"/>
      <c r="R2991"/>
      <c r="S2991"/>
      <c r="T2991"/>
      <c r="U2991"/>
      <c r="V2991"/>
      <c r="W2991"/>
    </row>
    <row r="2992" spans="16:23" s="1" customFormat="1" x14ac:dyDescent="0.2">
      <c r="P2992" s="95"/>
      <c r="R2992"/>
      <c r="S2992"/>
      <c r="T2992"/>
      <c r="U2992"/>
      <c r="V2992"/>
      <c r="W2992"/>
    </row>
    <row r="2993" spans="16:23" s="1" customFormat="1" x14ac:dyDescent="0.2">
      <c r="P2993" s="95"/>
      <c r="R2993"/>
      <c r="S2993"/>
      <c r="T2993"/>
      <c r="U2993"/>
      <c r="V2993"/>
      <c r="W2993"/>
    </row>
    <row r="2994" spans="16:23" s="1" customFormat="1" x14ac:dyDescent="0.2">
      <c r="P2994" s="95"/>
      <c r="R2994"/>
      <c r="S2994"/>
      <c r="T2994"/>
      <c r="U2994"/>
      <c r="V2994"/>
      <c r="W2994"/>
    </row>
    <row r="2995" spans="16:23" s="1" customFormat="1" x14ac:dyDescent="0.2">
      <c r="P2995" s="95"/>
      <c r="R2995"/>
      <c r="S2995"/>
      <c r="T2995"/>
      <c r="U2995"/>
      <c r="V2995"/>
      <c r="W2995"/>
    </row>
    <row r="2996" spans="16:23" s="1" customFormat="1" x14ac:dyDescent="0.2">
      <c r="P2996" s="95"/>
      <c r="R2996"/>
      <c r="S2996"/>
      <c r="T2996"/>
      <c r="U2996"/>
      <c r="V2996"/>
      <c r="W2996"/>
    </row>
    <row r="2997" spans="16:23" s="1" customFormat="1" x14ac:dyDescent="0.2">
      <c r="P2997" s="95"/>
      <c r="R2997"/>
      <c r="S2997"/>
      <c r="T2997"/>
      <c r="U2997"/>
      <c r="V2997"/>
      <c r="W2997"/>
    </row>
    <row r="2998" spans="16:23" s="1" customFormat="1" x14ac:dyDescent="0.2">
      <c r="P2998" s="95"/>
      <c r="R2998"/>
      <c r="S2998"/>
      <c r="T2998"/>
      <c r="U2998"/>
      <c r="V2998"/>
      <c r="W2998"/>
    </row>
    <row r="2999" spans="16:23" s="1" customFormat="1" x14ac:dyDescent="0.2">
      <c r="P2999" s="95"/>
      <c r="R2999"/>
      <c r="S2999"/>
      <c r="T2999"/>
      <c r="U2999"/>
      <c r="V2999"/>
      <c r="W2999"/>
    </row>
    <row r="3000" spans="16:23" s="1" customFormat="1" x14ac:dyDescent="0.2">
      <c r="P3000" s="95"/>
      <c r="R3000"/>
      <c r="S3000"/>
      <c r="T3000"/>
      <c r="U3000"/>
      <c r="V3000"/>
      <c r="W3000"/>
    </row>
    <row r="3001" spans="16:23" s="1" customFormat="1" x14ac:dyDescent="0.2">
      <c r="P3001" s="95"/>
      <c r="R3001"/>
      <c r="S3001"/>
      <c r="T3001"/>
      <c r="U3001"/>
      <c r="V3001"/>
      <c r="W3001"/>
    </row>
    <row r="3002" spans="16:23" s="1" customFormat="1" x14ac:dyDescent="0.2">
      <c r="P3002" s="95"/>
      <c r="R3002"/>
      <c r="S3002"/>
      <c r="T3002"/>
      <c r="U3002"/>
      <c r="V3002"/>
      <c r="W3002"/>
    </row>
    <row r="3003" spans="16:23" s="1" customFormat="1" x14ac:dyDescent="0.2">
      <c r="P3003" s="95"/>
      <c r="R3003"/>
      <c r="S3003"/>
      <c r="T3003"/>
      <c r="U3003"/>
      <c r="V3003"/>
      <c r="W3003"/>
    </row>
    <row r="3004" spans="16:23" s="1" customFormat="1" x14ac:dyDescent="0.2">
      <c r="P3004" s="95"/>
      <c r="R3004"/>
      <c r="S3004"/>
      <c r="T3004"/>
      <c r="U3004"/>
      <c r="V3004"/>
      <c r="W3004"/>
    </row>
    <row r="3005" spans="16:23" s="1" customFormat="1" x14ac:dyDescent="0.2">
      <c r="P3005" s="95"/>
      <c r="R3005"/>
      <c r="S3005"/>
      <c r="T3005"/>
      <c r="U3005"/>
      <c r="V3005"/>
      <c r="W3005"/>
    </row>
    <row r="3006" spans="16:23" s="1" customFormat="1" x14ac:dyDescent="0.2">
      <c r="P3006" s="95"/>
      <c r="R3006"/>
      <c r="S3006"/>
      <c r="T3006"/>
      <c r="U3006"/>
      <c r="V3006"/>
      <c r="W3006"/>
    </row>
    <row r="3007" spans="16:23" s="1" customFormat="1" x14ac:dyDescent="0.2">
      <c r="P3007" s="95"/>
      <c r="R3007"/>
      <c r="S3007"/>
      <c r="T3007"/>
      <c r="U3007"/>
      <c r="V3007"/>
      <c r="W3007"/>
    </row>
    <row r="3008" spans="16:23" s="1" customFormat="1" x14ac:dyDescent="0.2">
      <c r="P3008" s="95"/>
      <c r="R3008"/>
      <c r="S3008"/>
      <c r="T3008"/>
      <c r="U3008"/>
      <c r="V3008"/>
      <c r="W3008"/>
    </row>
    <row r="3009" spans="16:23" s="1" customFormat="1" x14ac:dyDescent="0.2">
      <c r="P3009" s="95"/>
      <c r="R3009"/>
      <c r="S3009"/>
      <c r="T3009"/>
      <c r="U3009"/>
      <c r="V3009"/>
      <c r="W3009"/>
    </row>
    <row r="3010" spans="16:23" s="1" customFormat="1" x14ac:dyDescent="0.2">
      <c r="P3010" s="95"/>
      <c r="R3010"/>
      <c r="S3010"/>
      <c r="T3010"/>
      <c r="U3010"/>
      <c r="V3010"/>
      <c r="W3010"/>
    </row>
    <row r="3011" spans="16:23" s="1" customFormat="1" x14ac:dyDescent="0.2">
      <c r="P3011" s="95"/>
      <c r="R3011"/>
      <c r="S3011"/>
      <c r="T3011"/>
      <c r="U3011"/>
      <c r="V3011"/>
      <c r="W3011"/>
    </row>
    <row r="3012" spans="16:23" s="1" customFormat="1" x14ac:dyDescent="0.2">
      <c r="P3012" s="95"/>
      <c r="R3012"/>
      <c r="S3012"/>
      <c r="T3012"/>
      <c r="U3012"/>
      <c r="V3012"/>
      <c r="W3012"/>
    </row>
    <row r="3013" spans="16:23" s="1" customFormat="1" x14ac:dyDescent="0.2">
      <c r="P3013" s="95"/>
      <c r="R3013"/>
      <c r="S3013"/>
      <c r="T3013"/>
      <c r="U3013"/>
      <c r="V3013"/>
      <c r="W3013"/>
    </row>
    <row r="3014" spans="16:23" s="1" customFormat="1" x14ac:dyDescent="0.2">
      <c r="P3014" s="95"/>
      <c r="R3014"/>
      <c r="S3014"/>
      <c r="T3014"/>
      <c r="U3014"/>
      <c r="V3014"/>
      <c r="W3014"/>
    </row>
    <row r="3015" spans="16:23" s="1" customFormat="1" x14ac:dyDescent="0.2">
      <c r="P3015" s="95"/>
      <c r="R3015"/>
      <c r="S3015"/>
      <c r="T3015"/>
      <c r="U3015"/>
      <c r="V3015"/>
      <c r="W3015"/>
    </row>
    <row r="3016" spans="16:23" s="1" customFormat="1" x14ac:dyDescent="0.2">
      <c r="P3016" s="95"/>
      <c r="R3016"/>
      <c r="S3016"/>
      <c r="T3016"/>
      <c r="U3016"/>
      <c r="V3016"/>
      <c r="W3016"/>
    </row>
    <row r="3017" spans="16:23" s="1" customFormat="1" x14ac:dyDescent="0.2">
      <c r="P3017" s="95"/>
      <c r="R3017"/>
      <c r="S3017"/>
      <c r="T3017"/>
      <c r="U3017"/>
      <c r="V3017"/>
      <c r="W3017"/>
    </row>
    <row r="3018" spans="16:23" s="1" customFormat="1" x14ac:dyDescent="0.2">
      <c r="P3018" s="95"/>
      <c r="R3018"/>
      <c r="S3018"/>
      <c r="T3018"/>
      <c r="U3018"/>
      <c r="V3018"/>
      <c r="W3018"/>
    </row>
    <row r="3019" spans="16:23" s="1" customFormat="1" x14ac:dyDescent="0.2">
      <c r="P3019" s="95"/>
      <c r="R3019"/>
      <c r="S3019"/>
      <c r="T3019"/>
      <c r="U3019"/>
      <c r="V3019"/>
      <c r="W3019"/>
    </row>
    <row r="3020" spans="16:23" s="1" customFormat="1" x14ac:dyDescent="0.2">
      <c r="P3020" s="95"/>
      <c r="R3020"/>
      <c r="S3020"/>
      <c r="T3020"/>
      <c r="U3020"/>
      <c r="V3020"/>
      <c r="W3020"/>
    </row>
    <row r="3021" spans="16:23" s="1" customFormat="1" x14ac:dyDescent="0.2">
      <c r="P3021" s="95"/>
      <c r="R3021"/>
      <c r="S3021"/>
      <c r="T3021"/>
      <c r="U3021"/>
      <c r="V3021"/>
      <c r="W3021"/>
    </row>
    <row r="3022" spans="16:23" s="1" customFormat="1" x14ac:dyDescent="0.2">
      <c r="P3022" s="95"/>
      <c r="R3022"/>
      <c r="S3022"/>
      <c r="T3022"/>
      <c r="U3022"/>
      <c r="V3022"/>
      <c r="W3022"/>
    </row>
    <row r="3023" spans="16:23" s="1" customFormat="1" x14ac:dyDescent="0.2">
      <c r="P3023" s="95"/>
      <c r="R3023"/>
      <c r="S3023"/>
      <c r="T3023"/>
      <c r="U3023"/>
      <c r="V3023"/>
      <c r="W3023"/>
    </row>
    <row r="3024" spans="16:23" s="1" customFormat="1" x14ac:dyDescent="0.2">
      <c r="P3024" s="95"/>
      <c r="R3024"/>
      <c r="S3024"/>
      <c r="T3024"/>
      <c r="U3024"/>
      <c r="V3024"/>
      <c r="W3024"/>
    </row>
    <row r="3025" spans="16:23" s="1" customFormat="1" x14ac:dyDescent="0.2">
      <c r="P3025" s="95"/>
      <c r="R3025"/>
      <c r="S3025"/>
      <c r="T3025"/>
      <c r="U3025"/>
      <c r="V3025"/>
      <c r="W3025"/>
    </row>
    <row r="3026" spans="16:23" s="1" customFormat="1" x14ac:dyDescent="0.2">
      <c r="P3026" s="95"/>
      <c r="R3026"/>
      <c r="S3026"/>
      <c r="T3026"/>
      <c r="U3026"/>
      <c r="V3026"/>
      <c r="W3026"/>
    </row>
    <row r="3027" spans="16:23" s="1" customFormat="1" x14ac:dyDescent="0.2">
      <c r="P3027" s="95"/>
      <c r="R3027"/>
      <c r="S3027"/>
      <c r="T3027"/>
      <c r="U3027"/>
      <c r="V3027"/>
      <c r="W3027"/>
    </row>
    <row r="3028" spans="16:23" s="1" customFormat="1" x14ac:dyDescent="0.2">
      <c r="P3028" s="95"/>
      <c r="R3028"/>
      <c r="S3028"/>
      <c r="T3028"/>
      <c r="U3028"/>
      <c r="V3028"/>
      <c r="W3028"/>
    </row>
    <row r="3029" spans="16:23" s="1" customFormat="1" x14ac:dyDescent="0.2">
      <c r="P3029" s="95"/>
      <c r="R3029"/>
      <c r="S3029"/>
      <c r="T3029"/>
      <c r="U3029"/>
      <c r="V3029"/>
      <c r="W3029"/>
    </row>
    <row r="3030" spans="16:23" s="1" customFormat="1" x14ac:dyDescent="0.2">
      <c r="P3030" s="95"/>
      <c r="R3030"/>
      <c r="S3030"/>
      <c r="T3030"/>
      <c r="U3030"/>
      <c r="V3030"/>
      <c r="W3030"/>
    </row>
    <row r="3031" spans="16:23" s="1" customFormat="1" x14ac:dyDescent="0.2">
      <c r="P3031" s="95"/>
      <c r="R3031"/>
      <c r="S3031"/>
      <c r="T3031"/>
      <c r="U3031"/>
      <c r="V3031"/>
      <c r="W3031"/>
    </row>
    <row r="3032" spans="16:23" s="1" customFormat="1" x14ac:dyDescent="0.2">
      <c r="P3032" s="95"/>
      <c r="R3032"/>
      <c r="S3032"/>
      <c r="T3032"/>
      <c r="U3032"/>
      <c r="V3032"/>
      <c r="W3032"/>
    </row>
    <row r="3033" spans="16:23" s="1" customFormat="1" x14ac:dyDescent="0.2">
      <c r="P3033" s="95"/>
      <c r="R3033"/>
      <c r="S3033"/>
      <c r="T3033"/>
      <c r="U3033"/>
      <c r="V3033"/>
      <c r="W3033"/>
    </row>
    <row r="3034" spans="16:23" s="1" customFormat="1" x14ac:dyDescent="0.2">
      <c r="P3034" s="95"/>
      <c r="R3034"/>
      <c r="S3034"/>
      <c r="T3034"/>
      <c r="U3034"/>
      <c r="V3034"/>
      <c r="W3034"/>
    </row>
    <row r="3035" spans="16:23" s="1" customFormat="1" x14ac:dyDescent="0.2">
      <c r="P3035" s="95"/>
      <c r="R3035"/>
      <c r="S3035"/>
      <c r="T3035"/>
      <c r="U3035"/>
      <c r="V3035"/>
      <c r="W3035"/>
    </row>
    <row r="3036" spans="16:23" s="1" customFormat="1" x14ac:dyDescent="0.2">
      <c r="P3036" s="95"/>
      <c r="R3036"/>
      <c r="S3036"/>
      <c r="T3036"/>
      <c r="U3036"/>
      <c r="V3036"/>
      <c r="W3036"/>
    </row>
    <row r="3037" spans="16:23" s="1" customFormat="1" x14ac:dyDescent="0.2">
      <c r="P3037" s="95"/>
      <c r="R3037"/>
      <c r="S3037"/>
      <c r="T3037"/>
      <c r="U3037"/>
      <c r="V3037"/>
      <c r="W3037"/>
    </row>
    <row r="3038" spans="16:23" s="1" customFormat="1" x14ac:dyDescent="0.2">
      <c r="P3038" s="95"/>
      <c r="R3038"/>
      <c r="S3038"/>
      <c r="T3038"/>
      <c r="U3038"/>
      <c r="V3038"/>
      <c r="W3038"/>
    </row>
    <row r="3039" spans="16:23" s="1" customFormat="1" x14ac:dyDescent="0.2">
      <c r="P3039" s="95"/>
      <c r="R3039"/>
      <c r="S3039"/>
      <c r="T3039"/>
      <c r="U3039"/>
      <c r="V3039"/>
      <c r="W3039"/>
    </row>
    <row r="3040" spans="16:23" s="1" customFormat="1" x14ac:dyDescent="0.2">
      <c r="P3040" s="95"/>
      <c r="R3040"/>
      <c r="S3040"/>
      <c r="T3040"/>
      <c r="U3040"/>
      <c r="V3040"/>
      <c r="W3040"/>
    </row>
    <row r="3041" spans="16:23" s="1" customFormat="1" x14ac:dyDescent="0.2">
      <c r="P3041" s="95"/>
      <c r="R3041"/>
      <c r="S3041"/>
      <c r="T3041"/>
      <c r="U3041"/>
      <c r="V3041"/>
      <c r="W3041"/>
    </row>
    <row r="3042" spans="16:23" s="1" customFormat="1" x14ac:dyDescent="0.2">
      <c r="P3042" s="95"/>
      <c r="R3042"/>
      <c r="S3042"/>
      <c r="T3042"/>
      <c r="U3042"/>
      <c r="V3042"/>
      <c r="W3042"/>
    </row>
    <row r="3043" spans="16:23" s="1" customFormat="1" x14ac:dyDescent="0.2">
      <c r="P3043" s="95"/>
      <c r="R3043"/>
      <c r="S3043"/>
      <c r="T3043"/>
      <c r="U3043"/>
      <c r="V3043"/>
      <c r="W3043"/>
    </row>
    <row r="3044" spans="16:23" s="1" customFormat="1" x14ac:dyDescent="0.2">
      <c r="P3044" s="95"/>
      <c r="R3044"/>
      <c r="S3044"/>
      <c r="T3044"/>
      <c r="U3044"/>
      <c r="V3044"/>
      <c r="W3044"/>
    </row>
    <row r="3045" spans="16:23" s="1" customFormat="1" x14ac:dyDescent="0.2">
      <c r="P3045" s="95"/>
      <c r="R3045"/>
      <c r="S3045"/>
      <c r="T3045"/>
      <c r="U3045"/>
      <c r="V3045"/>
      <c r="W3045"/>
    </row>
    <row r="3046" spans="16:23" s="1" customFormat="1" x14ac:dyDescent="0.2">
      <c r="P3046" s="95"/>
      <c r="R3046"/>
      <c r="S3046"/>
      <c r="T3046"/>
      <c r="U3046"/>
      <c r="V3046"/>
      <c r="W3046"/>
    </row>
    <row r="3047" spans="16:23" s="1" customFormat="1" x14ac:dyDescent="0.2">
      <c r="P3047" s="95"/>
      <c r="R3047"/>
      <c r="S3047"/>
      <c r="T3047"/>
      <c r="U3047"/>
      <c r="V3047"/>
      <c r="W3047"/>
    </row>
    <row r="3048" spans="16:23" s="1" customFormat="1" x14ac:dyDescent="0.2">
      <c r="P3048" s="95"/>
      <c r="R3048"/>
      <c r="S3048"/>
      <c r="T3048"/>
      <c r="U3048"/>
      <c r="V3048"/>
      <c r="W3048"/>
    </row>
    <row r="3049" spans="16:23" s="1" customFormat="1" x14ac:dyDescent="0.2">
      <c r="P3049" s="95"/>
      <c r="R3049"/>
      <c r="S3049"/>
      <c r="T3049"/>
      <c r="U3049"/>
      <c r="V3049"/>
      <c r="W3049"/>
    </row>
    <row r="3050" spans="16:23" s="1" customFormat="1" x14ac:dyDescent="0.2">
      <c r="P3050" s="95"/>
      <c r="R3050"/>
      <c r="S3050"/>
      <c r="T3050"/>
      <c r="U3050"/>
      <c r="V3050"/>
      <c r="W3050"/>
    </row>
    <row r="3051" spans="16:23" s="1" customFormat="1" x14ac:dyDescent="0.2">
      <c r="P3051" s="95"/>
      <c r="R3051"/>
      <c r="S3051"/>
      <c r="T3051"/>
      <c r="U3051"/>
      <c r="V3051"/>
      <c r="W3051"/>
    </row>
    <row r="3052" spans="16:23" s="1" customFormat="1" x14ac:dyDescent="0.2">
      <c r="P3052" s="95"/>
      <c r="R3052"/>
      <c r="S3052"/>
      <c r="T3052"/>
      <c r="U3052"/>
      <c r="V3052"/>
      <c r="W3052"/>
    </row>
    <row r="3053" spans="16:23" s="1" customFormat="1" x14ac:dyDescent="0.2">
      <c r="P3053" s="95"/>
      <c r="R3053"/>
      <c r="S3053"/>
      <c r="T3053"/>
      <c r="U3053"/>
      <c r="V3053"/>
      <c r="W3053"/>
    </row>
    <row r="3054" spans="16:23" s="1" customFormat="1" x14ac:dyDescent="0.2">
      <c r="P3054" s="95"/>
      <c r="R3054"/>
      <c r="S3054"/>
      <c r="T3054"/>
      <c r="U3054"/>
      <c r="V3054"/>
      <c r="W3054"/>
    </row>
    <row r="3055" spans="16:23" s="1" customFormat="1" x14ac:dyDescent="0.2">
      <c r="P3055" s="95"/>
      <c r="R3055"/>
      <c r="S3055"/>
      <c r="T3055"/>
      <c r="U3055"/>
      <c r="V3055"/>
      <c r="W3055"/>
    </row>
    <row r="3056" spans="16:23" s="1" customFormat="1" x14ac:dyDescent="0.2">
      <c r="P3056" s="95"/>
      <c r="R3056"/>
      <c r="S3056"/>
      <c r="T3056"/>
      <c r="U3056"/>
      <c r="V3056"/>
      <c r="W3056"/>
    </row>
    <row r="3057" spans="16:23" s="1" customFormat="1" x14ac:dyDescent="0.2">
      <c r="P3057" s="95"/>
      <c r="R3057"/>
      <c r="S3057"/>
      <c r="T3057"/>
      <c r="U3057"/>
      <c r="V3057"/>
      <c r="W3057"/>
    </row>
    <row r="3058" spans="16:23" s="1" customFormat="1" x14ac:dyDescent="0.2">
      <c r="P3058" s="95"/>
      <c r="R3058"/>
      <c r="S3058"/>
      <c r="T3058"/>
      <c r="U3058"/>
      <c r="V3058"/>
      <c r="W3058"/>
    </row>
    <row r="3059" spans="16:23" s="1" customFormat="1" x14ac:dyDescent="0.2">
      <c r="P3059" s="95"/>
      <c r="R3059"/>
      <c r="S3059"/>
      <c r="T3059"/>
      <c r="U3059"/>
      <c r="V3059"/>
      <c r="W3059"/>
    </row>
    <row r="3060" spans="16:23" s="1" customFormat="1" x14ac:dyDescent="0.2">
      <c r="P3060" s="95"/>
      <c r="R3060"/>
      <c r="S3060"/>
      <c r="T3060"/>
      <c r="U3060"/>
      <c r="V3060"/>
      <c r="W3060"/>
    </row>
    <row r="3061" spans="16:23" s="1" customFormat="1" x14ac:dyDescent="0.2">
      <c r="P3061" s="95"/>
      <c r="R3061"/>
      <c r="S3061"/>
      <c r="T3061"/>
      <c r="U3061"/>
      <c r="V3061"/>
      <c r="W3061"/>
    </row>
    <row r="3062" spans="16:23" s="1" customFormat="1" x14ac:dyDescent="0.2">
      <c r="P3062" s="95"/>
      <c r="R3062"/>
      <c r="S3062"/>
      <c r="T3062"/>
      <c r="U3062"/>
      <c r="V3062"/>
      <c r="W3062"/>
    </row>
    <row r="3063" spans="16:23" s="1" customFormat="1" x14ac:dyDescent="0.2">
      <c r="P3063" s="95"/>
      <c r="R3063"/>
      <c r="S3063"/>
      <c r="T3063"/>
      <c r="U3063"/>
      <c r="V3063"/>
      <c r="W3063"/>
    </row>
    <row r="3064" spans="16:23" s="1" customFormat="1" x14ac:dyDescent="0.2">
      <c r="P3064" s="95"/>
      <c r="R3064"/>
      <c r="S3064"/>
      <c r="T3064"/>
      <c r="U3064"/>
      <c r="V3064"/>
      <c r="W3064"/>
    </row>
    <row r="3065" spans="16:23" s="1" customFormat="1" x14ac:dyDescent="0.2">
      <c r="P3065" s="95"/>
      <c r="R3065"/>
      <c r="S3065"/>
      <c r="T3065"/>
      <c r="U3065"/>
      <c r="V3065"/>
      <c r="W3065"/>
    </row>
    <row r="3066" spans="16:23" s="1" customFormat="1" x14ac:dyDescent="0.2">
      <c r="P3066" s="95"/>
      <c r="R3066"/>
      <c r="S3066"/>
      <c r="T3066"/>
      <c r="U3066"/>
      <c r="V3066"/>
      <c r="W3066"/>
    </row>
    <row r="3067" spans="16:23" s="1" customFormat="1" x14ac:dyDescent="0.2">
      <c r="P3067" s="95"/>
      <c r="R3067"/>
      <c r="S3067"/>
      <c r="T3067"/>
      <c r="U3067"/>
      <c r="V3067"/>
      <c r="W3067"/>
    </row>
    <row r="3068" spans="16:23" s="1" customFormat="1" x14ac:dyDescent="0.2">
      <c r="P3068" s="95"/>
      <c r="R3068"/>
      <c r="S3068"/>
      <c r="T3068"/>
      <c r="U3068"/>
      <c r="V3068"/>
      <c r="W3068"/>
    </row>
    <row r="3069" spans="16:23" s="1" customFormat="1" x14ac:dyDescent="0.2">
      <c r="P3069" s="95"/>
      <c r="R3069"/>
      <c r="S3069"/>
      <c r="T3069"/>
      <c r="U3069"/>
      <c r="V3069"/>
      <c r="W3069"/>
    </row>
    <row r="3070" spans="16:23" s="1" customFormat="1" x14ac:dyDescent="0.2">
      <c r="P3070" s="95"/>
      <c r="R3070"/>
      <c r="S3070"/>
      <c r="T3070"/>
      <c r="U3070"/>
      <c r="V3070"/>
      <c r="W3070"/>
    </row>
    <row r="3071" spans="16:23" s="1" customFormat="1" x14ac:dyDescent="0.2">
      <c r="P3071" s="95"/>
      <c r="R3071"/>
      <c r="S3071"/>
      <c r="T3071"/>
      <c r="U3071"/>
      <c r="V3071"/>
      <c r="W3071"/>
    </row>
    <row r="3072" spans="16:23" s="1" customFormat="1" x14ac:dyDescent="0.2">
      <c r="P3072" s="95"/>
      <c r="R3072"/>
      <c r="S3072"/>
      <c r="T3072"/>
      <c r="U3072"/>
      <c r="V3072"/>
      <c r="W3072"/>
    </row>
    <row r="3073" spans="16:23" s="1" customFormat="1" x14ac:dyDescent="0.2">
      <c r="P3073" s="95"/>
      <c r="R3073"/>
      <c r="S3073"/>
      <c r="T3073"/>
      <c r="U3073"/>
      <c r="V3073"/>
      <c r="W3073"/>
    </row>
    <row r="3074" spans="16:23" s="1" customFormat="1" x14ac:dyDescent="0.2">
      <c r="P3074" s="95"/>
      <c r="R3074"/>
      <c r="S3074"/>
      <c r="T3074"/>
      <c r="U3074"/>
      <c r="V3074"/>
      <c r="W3074"/>
    </row>
    <row r="3075" spans="16:23" s="1" customFormat="1" x14ac:dyDescent="0.2">
      <c r="P3075" s="95"/>
      <c r="R3075"/>
      <c r="S3075"/>
      <c r="T3075"/>
      <c r="U3075"/>
      <c r="V3075"/>
      <c r="W3075"/>
    </row>
    <row r="3076" spans="16:23" s="1" customFormat="1" x14ac:dyDescent="0.2">
      <c r="P3076" s="95"/>
      <c r="R3076"/>
      <c r="S3076"/>
      <c r="T3076"/>
      <c r="U3076"/>
      <c r="V3076"/>
      <c r="W3076"/>
    </row>
    <row r="3077" spans="16:23" s="1" customFormat="1" x14ac:dyDescent="0.2">
      <c r="P3077" s="95"/>
      <c r="R3077"/>
      <c r="S3077"/>
      <c r="T3077"/>
      <c r="U3077"/>
      <c r="V3077"/>
      <c r="W3077"/>
    </row>
    <row r="3078" spans="16:23" s="1" customFormat="1" x14ac:dyDescent="0.2">
      <c r="P3078" s="95"/>
      <c r="R3078"/>
      <c r="S3078"/>
      <c r="T3078"/>
      <c r="U3078"/>
      <c r="V3078"/>
      <c r="W3078"/>
    </row>
    <row r="3079" spans="16:23" s="1" customFormat="1" x14ac:dyDescent="0.2">
      <c r="P3079" s="95"/>
      <c r="R3079"/>
      <c r="S3079"/>
      <c r="T3079"/>
      <c r="U3079"/>
      <c r="V3079"/>
      <c r="W3079"/>
    </row>
    <row r="3080" spans="16:23" s="1" customFormat="1" x14ac:dyDescent="0.2">
      <c r="P3080" s="95"/>
      <c r="R3080"/>
      <c r="S3080"/>
      <c r="T3080"/>
      <c r="U3080"/>
      <c r="V3080"/>
      <c r="W3080"/>
    </row>
    <row r="3081" spans="16:23" s="1" customFormat="1" x14ac:dyDescent="0.2">
      <c r="P3081" s="95"/>
      <c r="R3081"/>
      <c r="S3081"/>
      <c r="T3081"/>
      <c r="U3081"/>
      <c r="V3081"/>
      <c r="W3081"/>
    </row>
    <row r="3082" spans="16:23" s="1" customFormat="1" x14ac:dyDescent="0.2">
      <c r="P3082" s="95"/>
      <c r="R3082"/>
      <c r="S3082"/>
      <c r="T3082"/>
      <c r="U3082"/>
      <c r="V3082"/>
      <c r="W3082"/>
    </row>
    <row r="3083" spans="16:23" s="1" customFormat="1" x14ac:dyDescent="0.2">
      <c r="P3083" s="95"/>
      <c r="R3083"/>
      <c r="S3083"/>
      <c r="T3083"/>
      <c r="U3083"/>
      <c r="V3083"/>
      <c r="W3083"/>
    </row>
    <row r="3084" spans="16:23" s="1" customFormat="1" x14ac:dyDescent="0.2">
      <c r="P3084" s="95"/>
      <c r="R3084"/>
      <c r="S3084"/>
      <c r="T3084"/>
      <c r="U3084"/>
      <c r="V3084"/>
      <c r="W3084"/>
    </row>
    <row r="3085" spans="16:23" s="1" customFormat="1" x14ac:dyDescent="0.2">
      <c r="P3085" s="95"/>
      <c r="R3085"/>
      <c r="S3085"/>
      <c r="T3085"/>
      <c r="U3085"/>
      <c r="V3085"/>
      <c r="W3085"/>
    </row>
    <row r="3086" spans="16:23" s="1" customFormat="1" x14ac:dyDescent="0.2">
      <c r="P3086" s="95"/>
      <c r="R3086"/>
      <c r="S3086"/>
      <c r="T3086"/>
      <c r="U3086"/>
      <c r="V3086"/>
      <c r="W3086"/>
    </row>
    <row r="3087" spans="16:23" s="1" customFormat="1" x14ac:dyDescent="0.2">
      <c r="P3087" s="95"/>
      <c r="R3087"/>
      <c r="S3087"/>
      <c r="T3087"/>
      <c r="U3087"/>
      <c r="V3087"/>
      <c r="W3087"/>
    </row>
    <row r="3088" spans="16:23" s="1" customFormat="1" x14ac:dyDescent="0.2">
      <c r="P3088" s="95"/>
      <c r="R3088"/>
      <c r="S3088"/>
      <c r="T3088"/>
      <c r="U3088"/>
      <c r="V3088"/>
      <c r="W3088"/>
    </row>
    <row r="3089" spans="16:23" s="1" customFormat="1" x14ac:dyDescent="0.2">
      <c r="P3089" s="95"/>
      <c r="R3089"/>
      <c r="S3089"/>
      <c r="T3089"/>
      <c r="U3089"/>
      <c r="V3089"/>
      <c r="W3089"/>
    </row>
    <row r="3090" spans="16:23" s="1" customFormat="1" x14ac:dyDescent="0.2">
      <c r="P3090" s="95"/>
      <c r="R3090"/>
      <c r="S3090"/>
      <c r="T3090"/>
      <c r="U3090"/>
      <c r="V3090"/>
      <c r="W3090"/>
    </row>
    <row r="3091" spans="16:23" s="1" customFormat="1" x14ac:dyDescent="0.2">
      <c r="P3091" s="95"/>
      <c r="R3091"/>
      <c r="S3091"/>
      <c r="T3091"/>
      <c r="U3091"/>
      <c r="V3091"/>
      <c r="W3091"/>
    </row>
    <row r="3092" spans="16:23" s="1" customFormat="1" x14ac:dyDescent="0.2">
      <c r="P3092" s="95"/>
      <c r="R3092"/>
      <c r="S3092"/>
      <c r="T3092"/>
      <c r="U3092"/>
      <c r="V3092"/>
      <c r="W3092"/>
    </row>
    <row r="3093" spans="16:23" s="1" customFormat="1" x14ac:dyDescent="0.2">
      <c r="P3093" s="95"/>
      <c r="R3093"/>
      <c r="S3093"/>
      <c r="T3093"/>
      <c r="U3093"/>
      <c r="V3093"/>
      <c r="W3093"/>
    </row>
    <row r="3094" spans="16:23" s="1" customFormat="1" x14ac:dyDescent="0.2">
      <c r="P3094" s="95"/>
      <c r="R3094"/>
      <c r="S3094"/>
      <c r="T3094"/>
      <c r="U3094"/>
      <c r="V3094"/>
      <c r="W3094"/>
    </row>
    <row r="3095" spans="16:23" s="1" customFormat="1" x14ac:dyDescent="0.2">
      <c r="P3095" s="95"/>
      <c r="R3095"/>
      <c r="S3095"/>
      <c r="T3095"/>
      <c r="U3095"/>
      <c r="V3095"/>
      <c r="W3095"/>
    </row>
    <row r="3096" spans="16:23" s="1" customFormat="1" x14ac:dyDescent="0.2">
      <c r="P3096" s="95"/>
      <c r="R3096"/>
      <c r="S3096"/>
      <c r="T3096"/>
      <c r="U3096"/>
      <c r="V3096"/>
      <c r="W3096"/>
    </row>
    <row r="3097" spans="16:23" s="1" customFormat="1" x14ac:dyDescent="0.2">
      <c r="P3097" s="95"/>
      <c r="R3097"/>
      <c r="S3097"/>
      <c r="T3097"/>
      <c r="U3097"/>
      <c r="V3097"/>
      <c r="W3097"/>
    </row>
    <row r="3098" spans="16:23" s="1" customFormat="1" x14ac:dyDescent="0.2">
      <c r="P3098" s="95"/>
      <c r="R3098"/>
      <c r="S3098"/>
      <c r="T3098"/>
      <c r="U3098"/>
      <c r="V3098"/>
      <c r="W3098"/>
    </row>
    <row r="3099" spans="16:23" s="1" customFormat="1" x14ac:dyDescent="0.2">
      <c r="P3099" s="95"/>
      <c r="R3099"/>
      <c r="S3099"/>
      <c r="T3099"/>
      <c r="U3099"/>
      <c r="V3099"/>
      <c r="W3099"/>
    </row>
    <row r="3100" spans="16:23" s="1" customFormat="1" x14ac:dyDescent="0.2">
      <c r="P3100" s="95"/>
      <c r="R3100"/>
      <c r="S3100"/>
      <c r="T3100"/>
      <c r="U3100"/>
      <c r="V3100"/>
      <c r="W3100"/>
    </row>
    <row r="3101" spans="16:23" s="1" customFormat="1" x14ac:dyDescent="0.2">
      <c r="P3101" s="95"/>
      <c r="R3101"/>
      <c r="S3101"/>
      <c r="T3101"/>
      <c r="U3101"/>
      <c r="V3101"/>
      <c r="W3101"/>
    </row>
    <row r="3102" spans="16:23" s="1" customFormat="1" x14ac:dyDescent="0.2">
      <c r="P3102" s="95"/>
      <c r="R3102"/>
      <c r="S3102"/>
      <c r="T3102"/>
      <c r="U3102"/>
      <c r="V3102"/>
      <c r="W3102"/>
    </row>
    <row r="3103" spans="16:23" s="1" customFormat="1" x14ac:dyDescent="0.2">
      <c r="P3103" s="95"/>
      <c r="R3103"/>
      <c r="S3103"/>
      <c r="T3103"/>
      <c r="U3103"/>
      <c r="V3103"/>
      <c r="W3103"/>
    </row>
    <row r="3104" spans="16:23" s="1" customFormat="1" x14ac:dyDescent="0.2">
      <c r="P3104" s="95"/>
      <c r="R3104"/>
      <c r="S3104"/>
      <c r="T3104"/>
      <c r="U3104"/>
      <c r="V3104"/>
      <c r="W3104"/>
    </row>
    <row r="3105" spans="16:23" s="1" customFormat="1" x14ac:dyDescent="0.2">
      <c r="P3105" s="95"/>
      <c r="R3105"/>
      <c r="S3105"/>
      <c r="T3105"/>
      <c r="U3105"/>
      <c r="V3105"/>
      <c r="W3105"/>
    </row>
    <row r="3106" spans="16:23" s="1" customFormat="1" x14ac:dyDescent="0.2">
      <c r="P3106" s="95"/>
      <c r="R3106"/>
      <c r="S3106"/>
      <c r="T3106"/>
      <c r="U3106"/>
      <c r="V3106"/>
      <c r="W3106"/>
    </row>
    <row r="3107" spans="16:23" s="1" customFormat="1" x14ac:dyDescent="0.2">
      <c r="P3107" s="95"/>
      <c r="R3107"/>
      <c r="S3107"/>
      <c r="T3107"/>
      <c r="U3107"/>
      <c r="V3107"/>
      <c r="W3107"/>
    </row>
    <row r="3108" spans="16:23" s="1" customFormat="1" x14ac:dyDescent="0.2">
      <c r="P3108" s="95"/>
      <c r="R3108"/>
      <c r="S3108"/>
      <c r="T3108"/>
      <c r="U3108"/>
      <c r="V3108"/>
      <c r="W3108"/>
    </row>
    <row r="3109" spans="16:23" s="1" customFormat="1" x14ac:dyDescent="0.2">
      <c r="P3109" s="95"/>
      <c r="R3109"/>
      <c r="S3109"/>
      <c r="T3109"/>
      <c r="U3109"/>
      <c r="V3109"/>
      <c r="W3109"/>
    </row>
    <row r="3110" spans="16:23" s="1" customFormat="1" x14ac:dyDescent="0.2">
      <c r="P3110" s="95"/>
      <c r="R3110"/>
      <c r="S3110"/>
      <c r="T3110"/>
      <c r="U3110"/>
      <c r="V3110"/>
      <c r="W3110"/>
    </row>
    <row r="3111" spans="16:23" s="1" customFormat="1" x14ac:dyDescent="0.2">
      <c r="P3111" s="95"/>
      <c r="R3111"/>
      <c r="S3111"/>
      <c r="T3111"/>
      <c r="U3111"/>
      <c r="V3111"/>
      <c r="W3111"/>
    </row>
    <row r="3112" spans="16:23" s="1" customFormat="1" x14ac:dyDescent="0.2">
      <c r="P3112" s="95"/>
      <c r="R3112"/>
      <c r="S3112"/>
      <c r="T3112"/>
      <c r="U3112"/>
      <c r="V3112"/>
      <c r="W3112"/>
    </row>
    <row r="3113" spans="16:23" s="1" customFormat="1" x14ac:dyDescent="0.2">
      <c r="P3113" s="95"/>
      <c r="R3113"/>
      <c r="S3113"/>
      <c r="T3113"/>
      <c r="U3113"/>
      <c r="V3113"/>
      <c r="W3113"/>
    </row>
    <row r="3114" spans="16:23" s="1" customFormat="1" x14ac:dyDescent="0.2">
      <c r="P3114" s="95"/>
      <c r="R3114"/>
      <c r="S3114"/>
      <c r="T3114"/>
      <c r="U3114"/>
      <c r="V3114"/>
      <c r="W3114"/>
    </row>
    <row r="3115" spans="16:23" s="1" customFormat="1" x14ac:dyDescent="0.2">
      <c r="P3115" s="95"/>
      <c r="R3115"/>
      <c r="S3115"/>
      <c r="T3115"/>
      <c r="U3115"/>
      <c r="V3115"/>
      <c r="W3115"/>
    </row>
    <row r="3116" spans="16:23" s="1" customFormat="1" x14ac:dyDescent="0.2">
      <c r="P3116" s="95"/>
      <c r="R3116"/>
      <c r="S3116"/>
      <c r="T3116"/>
      <c r="U3116"/>
      <c r="V3116"/>
      <c r="W3116"/>
    </row>
    <row r="3117" spans="16:23" s="1" customFormat="1" x14ac:dyDescent="0.2">
      <c r="P3117" s="95"/>
      <c r="R3117"/>
      <c r="S3117"/>
      <c r="T3117"/>
      <c r="U3117"/>
      <c r="V3117"/>
      <c r="W3117"/>
    </row>
    <row r="3118" spans="16:23" s="1" customFormat="1" x14ac:dyDescent="0.2">
      <c r="P3118" s="95"/>
      <c r="R3118"/>
      <c r="S3118"/>
      <c r="T3118"/>
      <c r="U3118"/>
      <c r="V3118"/>
      <c r="W3118"/>
    </row>
    <row r="3119" spans="16:23" s="1" customFormat="1" x14ac:dyDescent="0.2">
      <c r="P3119" s="95"/>
      <c r="R3119"/>
      <c r="S3119"/>
      <c r="T3119"/>
      <c r="U3119"/>
      <c r="V3119"/>
      <c r="W3119"/>
    </row>
    <row r="3120" spans="16:23" s="1" customFormat="1" x14ac:dyDescent="0.2">
      <c r="P3120" s="95"/>
      <c r="R3120"/>
      <c r="S3120"/>
      <c r="T3120"/>
      <c r="U3120"/>
      <c r="V3120"/>
      <c r="W3120"/>
    </row>
    <row r="3121" spans="16:23" s="1" customFormat="1" x14ac:dyDescent="0.2">
      <c r="P3121" s="95"/>
      <c r="R3121"/>
      <c r="S3121"/>
      <c r="T3121"/>
      <c r="U3121"/>
      <c r="V3121"/>
      <c r="W3121"/>
    </row>
    <row r="3122" spans="16:23" s="1" customFormat="1" x14ac:dyDescent="0.2">
      <c r="P3122" s="95"/>
      <c r="R3122"/>
      <c r="S3122"/>
      <c r="T3122"/>
      <c r="U3122"/>
      <c r="V3122"/>
      <c r="W3122"/>
    </row>
    <row r="3123" spans="16:23" s="1" customFormat="1" x14ac:dyDescent="0.2">
      <c r="P3123" s="95"/>
      <c r="R3123"/>
      <c r="S3123"/>
      <c r="T3123"/>
      <c r="U3123"/>
      <c r="V3123"/>
      <c r="W3123"/>
    </row>
    <row r="3124" spans="16:23" s="1" customFormat="1" x14ac:dyDescent="0.2">
      <c r="P3124" s="95"/>
      <c r="R3124"/>
      <c r="S3124"/>
      <c r="T3124"/>
      <c r="U3124"/>
      <c r="V3124"/>
      <c r="W3124"/>
    </row>
    <row r="3125" spans="16:23" s="1" customFormat="1" x14ac:dyDescent="0.2">
      <c r="P3125" s="95"/>
      <c r="R3125"/>
      <c r="S3125"/>
      <c r="T3125"/>
      <c r="U3125"/>
      <c r="V3125"/>
      <c r="W3125"/>
    </row>
    <row r="3126" spans="16:23" s="1" customFormat="1" x14ac:dyDescent="0.2">
      <c r="P3126" s="95"/>
      <c r="R3126"/>
      <c r="S3126"/>
      <c r="T3126"/>
      <c r="U3126"/>
      <c r="V3126"/>
      <c r="W3126"/>
    </row>
    <row r="3127" spans="16:23" s="1" customFormat="1" x14ac:dyDescent="0.2">
      <c r="P3127" s="95"/>
      <c r="R3127"/>
      <c r="S3127"/>
      <c r="T3127"/>
      <c r="U3127"/>
      <c r="V3127"/>
      <c r="W3127"/>
    </row>
    <row r="3128" spans="16:23" s="1" customFormat="1" x14ac:dyDescent="0.2">
      <c r="P3128" s="95"/>
      <c r="R3128"/>
      <c r="S3128"/>
      <c r="T3128"/>
      <c r="U3128"/>
      <c r="V3128"/>
      <c r="W3128"/>
    </row>
    <row r="3129" spans="16:23" s="1" customFormat="1" x14ac:dyDescent="0.2">
      <c r="P3129" s="95"/>
      <c r="R3129"/>
      <c r="S3129"/>
      <c r="T3129"/>
      <c r="U3129"/>
      <c r="V3129"/>
      <c r="W3129"/>
    </row>
    <row r="3130" spans="16:23" s="1" customFormat="1" x14ac:dyDescent="0.2">
      <c r="P3130" s="95"/>
      <c r="R3130"/>
      <c r="S3130"/>
      <c r="T3130"/>
      <c r="U3130"/>
      <c r="V3130"/>
      <c r="W3130"/>
    </row>
    <row r="3131" spans="16:23" s="1" customFormat="1" x14ac:dyDescent="0.2">
      <c r="P3131" s="95"/>
      <c r="R3131"/>
      <c r="S3131"/>
      <c r="T3131"/>
      <c r="U3131"/>
      <c r="V3131"/>
      <c r="W3131"/>
    </row>
    <row r="3132" spans="16:23" s="1" customFormat="1" x14ac:dyDescent="0.2">
      <c r="P3132" s="95"/>
      <c r="R3132"/>
      <c r="S3132"/>
      <c r="T3132"/>
      <c r="U3132"/>
      <c r="V3132"/>
      <c r="W3132"/>
    </row>
    <row r="3133" spans="16:23" s="1" customFormat="1" x14ac:dyDescent="0.2">
      <c r="P3133" s="95"/>
      <c r="R3133"/>
      <c r="S3133"/>
      <c r="T3133"/>
      <c r="U3133"/>
      <c r="V3133"/>
      <c r="W3133"/>
    </row>
    <row r="3134" spans="16:23" s="1" customFormat="1" x14ac:dyDescent="0.2">
      <c r="P3134" s="95"/>
      <c r="R3134"/>
      <c r="S3134"/>
      <c r="T3134"/>
      <c r="U3134"/>
      <c r="V3134"/>
      <c r="W3134"/>
    </row>
    <row r="3135" spans="16:23" s="1" customFormat="1" x14ac:dyDescent="0.2">
      <c r="P3135" s="95"/>
      <c r="R3135"/>
      <c r="S3135"/>
      <c r="T3135"/>
      <c r="U3135"/>
      <c r="V3135"/>
      <c r="W3135"/>
    </row>
    <row r="3136" spans="16:23" s="1" customFormat="1" x14ac:dyDescent="0.2">
      <c r="P3136" s="95"/>
      <c r="R3136"/>
      <c r="S3136"/>
      <c r="T3136"/>
      <c r="U3136"/>
      <c r="V3136"/>
      <c r="W3136"/>
    </row>
    <row r="3137" spans="16:23" s="1" customFormat="1" x14ac:dyDescent="0.2">
      <c r="P3137" s="95"/>
      <c r="R3137"/>
      <c r="S3137"/>
      <c r="T3137"/>
      <c r="U3137"/>
      <c r="V3137"/>
      <c r="W3137"/>
    </row>
    <row r="3138" spans="16:23" s="1" customFormat="1" x14ac:dyDescent="0.2">
      <c r="P3138" s="95"/>
      <c r="R3138"/>
      <c r="S3138"/>
      <c r="T3138"/>
      <c r="U3138"/>
      <c r="V3138"/>
      <c r="W3138"/>
    </row>
    <row r="3139" spans="16:23" s="1" customFormat="1" x14ac:dyDescent="0.2">
      <c r="P3139" s="95"/>
      <c r="R3139"/>
      <c r="S3139"/>
      <c r="T3139"/>
      <c r="U3139"/>
      <c r="V3139"/>
      <c r="W3139"/>
    </row>
    <row r="3140" spans="16:23" s="1" customFormat="1" x14ac:dyDescent="0.2">
      <c r="P3140" s="95"/>
      <c r="R3140"/>
      <c r="S3140"/>
      <c r="T3140"/>
      <c r="U3140"/>
      <c r="V3140"/>
      <c r="W3140"/>
    </row>
    <row r="3141" spans="16:23" s="1" customFormat="1" x14ac:dyDescent="0.2">
      <c r="P3141" s="95"/>
      <c r="R3141"/>
      <c r="S3141"/>
      <c r="T3141"/>
      <c r="U3141"/>
      <c r="V3141"/>
      <c r="W3141"/>
    </row>
    <row r="3142" spans="16:23" s="1" customFormat="1" x14ac:dyDescent="0.2">
      <c r="P3142" s="95"/>
      <c r="R3142"/>
      <c r="S3142"/>
      <c r="T3142"/>
      <c r="U3142"/>
      <c r="V3142"/>
      <c r="W3142"/>
    </row>
    <row r="3143" spans="16:23" s="1" customFormat="1" x14ac:dyDescent="0.2">
      <c r="P3143" s="95"/>
      <c r="R3143"/>
      <c r="S3143"/>
      <c r="T3143"/>
      <c r="U3143"/>
      <c r="V3143"/>
      <c r="W3143"/>
    </row>
    <row r="3144" spans="16:23" s="1" customFormat="1" x14ac:dyDescent="0.2">
      <c r="P3144" s="95"/>
      <c r="R3144"/>
      <c r="S3144"/>
      <c r="T3144"/>
      <c r="U3144"/>
      <c r="V3144"/>
      <c r="W3144"/>
    </row>
    <row r="3145" spans="16:23" s="1" customFormat="1" x14ac:dyDescent="0.2">
      <c r="P3145" s="95"/>
      <c r="R3145"/>
      <c r="S3145"/>
      <c r="T3145"/>
      <c r="U3145"/>
      <c r="V3145"/>
      <c r="W3145"/>
    </row>
    <row r="3146" spans="16:23" s="1" customFormat="1" x14ac:dyDescent="0.2">
      <c r="P3146" s="95"/>
      <c r="R3146"/>
      <c r="S3146"/>
      <c r="T3146"/>
      <c r="U3146"/>
      <c r="V3146"/>
      <c r="W3146"/>
    </row>
    <row r="3147" spans="16:23" s="1" customFormat="1" x14ac:dyDescent="0.2">
      <c r="P3147" s="95"/>
      <c r="R3147"/>
      <c r="S3147"/>
      <c r="T3147"/>
      <c r="U3147"/>
      <c r="V3147"/>
      <c r="W3147"/>
    </row>
    <row r="3148" spans="16:23" s="1" customFormat="1" x14ac:dyDescent="0.2">
      <c r="P3148" s="95"/>
      <c r="R3148"/>
      <c r="S3148"/>
      <c r="T3148"/>
      <c r="U3148"/>
      <c r="V3148"/>
      <c r="W3148"/>
    </row>
    <row r="3149" spans="16:23" s="1" customFormat="1" x14ac:dyDescent="0.2">
      <c r="P3149" s="95"/>
      <c r="R3149"/>
      <c r="S3149"/>
      <c r="T3149"/>
      <c r="U3149"/>
      <c r="V3149"/>
      <c r="W3149"/>
    </row>
    <row r="3150" spans="16:23" s="1" customFormat="1" x14ac:dyDescent="0.2">
      <c r="P3150" s="95"/>
      <c r="R3150"/>
      <c r="S3150"/>
      <c r="T3150"/>
      <c r="U3150"/>
      <c r="V3150"/>
      <c r="W3150"/>
    </row>
    <row r="3151" spans="16:23" s="1" customFormat="1" x14ac:dyDescent="0.2">
      <c r="P3151" s="95"/>
      <c r="R3151"/>
      <c r="S3151"/>
      <c r="T3151"/>
      <c r="U3151"/>
      <c r="V3151"/>
      <c r="W3151"/>
    </row>
    <row r="3152" spans="16:23" s="1" customFormat="1" x14ac:dyDescent="0.2">
      <c r="P3152" s="95"/>
      <c r="R3152"/>
      <c r="S3152"/>
      <c r="T3152"/>
      <c r="U3152"/>
      <c r="V3152"/>
      <c r="W3152"/>
    </row>
    <row r="3153" spans="16:23" s="1" customFormat="1" x14ac:dyDescent="0.2">
      <c r="P3153" s="95"/>
      <c r="R3153"/>
      <c r="S3153"/>
      <c r="T3153"/>
      <c r="U3153"/>
      <c r="V3153"/>
      <c r="W3153"/>
    </row>
    <row r="3154" spans="16:23" s="1" customFormat="1" x14ac:dyDescent="0.2">
      <c r="P3154" s="95"/>
      <c r="R3154"/>
      <c r="S3154"/>
      <c r="T3154"/>
      <c r="U3154"/>
      <c r="V3154"/>
      <c r="W3154"/>
    </row>
    <row r="3155" spans="16:23" s="1" customFormat="1" x14ac:dyDescent="0.2">
      <c r="P3155" s="95"/>
      <c r="R3155"/>
      <c r="S3155"/>
      <c r="T3155"/>
      <c r="U3155"/>
      <c r="V3155"/>
      <c r="W3155"/>
    </row>
    <row r="3156" spans="16:23" s="1" customFormat="1" x14ac:dyDescent="0.2">
      <c r="P3156" s="95"/>
      <c r="R3156"/>
      <c r="S3156"/>
      <c r="T3156"/>
      <c r="U3156"/>
      <c r="V3156"/>
      <c r="W3156"/>
    </row>
    <row r="3157" spans="16:23" s="1" customFormat="1" x14ac:dyDescent="0.2">
      <c r="P3157" s="95"/>
      <c r="R3157"/>
      <c r="S3157"/>
      <c r="T3157"/>
      <c r="U3157"/>
      <c r="V3157"/>
      <c r="W3157"/>
    </row>
    <row r="3158" spans="16:23" s="1" customFormat="1" x14ac:dyDescent="0.2">
      <c r="P3158" s="95"/>
      <c r="R3158"/>
      <c r="S3158"/>
      <c r="T3158"/>
      <c r="U3158"/>
      <c r="V3158"/>
      <c r="W3158"/>
    </row>
    <row r="3159" spans="16:23" s="1" customFormat="1" x14ac:dyDescent="0.2">
      <c r="P3159" s="95"/>
      <c r="R3159"/>
      <c r="S3159"/>
      <c r="T3159"/>
      <c r="U3159"/>
      <c r="V3159"/>
      <c r="W3159"/>
    </row>
    <row r="3160" spans="16:23" s="1" customFormat="1" x14ac:dyDescent="0.2">
      <c r="P3160" s="95"/>
      <c r="R3160"/>
      <c r="S3160"/>
      <c r="T3160"/>
      <c r="U3160"/>
      <c r="V3160"/>
      <c r="W3160"/>
    </row>
    <row r="3161" spans="16:23" s="1" customFormat="1" x14ac:dyDescent="0.2">
      <c r="P3161" s="95"/>
      <c r="R3161"/>
      <c r="S3161"/>
      <c r="T3161"/>
      <c r="U3161"/>
      <c r="V3161"/>
      <c r="W3161"/>
    </row>
    <row r="3162" spans="16:23" s="1" customFormat="1" x14ac:dyDescent="0.2">
      <c r="P3162" s="95"/>
      <c r="R3162"/>
      <c r="S3162"/>
      <c r="T3162"/>
      <c r="U3162"/>
      <c r="V3162"/>
      <c r="W3162"/>
    </row>
    <row r="3163" spans="16:23" s="1" customFormat="1" x14ac:dyDescent="0.2">
      <c r="P3163" s="95"/>
      <c r="R3163"/>
      <c r="S3163"/>
      <c r="T3163"/>
      <c r="U3163"/>
      <c r="V3163"/>
      <c r="W3163"/>
    </row>
    <row r="3164" spans="16:23" s="1" customFormat="1" x14ac:dyDescent="0.2">
      <c r="P3164" s="95"/>
      <c r="R3164"/>
      <c r="S3164"/>
      <c r="T3164"/>
      <c r="U3164"/>
      <c r="V3164"/>
      <c r="W3164"/>
    </row>
    <row r="3165" spans="16:23" s="1" customFormat="1" x14ac:dyDescent="0.2">
      <c r="P3165" s="95"/>
      <c r="R3165"/>
      <c r="S3165"/>
      <c r="T3165"/>
      <c r="U3165"/>
      <c r="V3165"/>
      <c r="W3165"/>
    </row>
    <row r="3166" spans="16:23" s="1" customFormat="1" x14ac:dyDescent="0.2">
      <c r="P3166" s="95"/>
      <c r="R3166"/>
      <c r="S3166"/>
      <c r="T3166"/>
      <c r="U3166"/>
      <c r="V3166"/>
      <c r="W3166"/>
    </row>
    <row r="3167" spans="16:23" s="1" customFormat="1" x14ac:dyDescent="0.2">
      <c r="P3167" s="95"/>
      <c r="R3167"/>
      <c r="S3167"/>
      <c r="T3167"/>
      <c r="U3167"/>
      <c r="V3167"/>
      <c r="W3167"/>
    </row>
    <row r="3168" spans="16:23" s="1" customFormat="1" x14ac:dyDescent="0.2">
      <c r="P3168" s="95"/>
      <c r="R3168"/>
      <c r="S3168"/>
      <c r="T3168"/>
      <c r="U3168"/>
      <c r="V3168"/>
      <c r="W3168"/>
    </row>
    <row r="3169" spans="16:23" s="1" customFormat="1" x14ac:dyDescent="0.2">
      <c r="P3169" s="95"/>
      <c r="R3169"/>
      <c r="S3169"/>
      <c r="T3169"/>
      <c r="U3169"/>
      <c r="V3169"/>
      <c r="W3169"/>
    </row>
    <row r="3170" spans="16:23" s="1" customFormat="1" x14ac:dyDescent="0.2">
      <c r="P3170" s="95"/>
      <c r="R3170"/>
      <c r="S3170"/>
      <c r="T3170"/>
      <c r="U3170"/>
      <c r="V3170"/>
      <c r="W3170"/>
    </row>
    <row r="3171" spans="16:23" s="1" customFormat="1" x14ac:dyDescent="0.2">
      <c r="P3171" s="95"/>
      <c r="R3171"/>
      <c r="S3171"/>
      <c r="T3171"/>
      <c r="U3171"/>
      <c r="V3171"/>
      <c r="W3171"/>
    </row>
    <row r="3172" spans="16:23" s="1" customFormat="1" x14ac:dyDescent="0.2">
      <c r="P3172" s="95"/>
      <c r="R3172"/>
      <c r="S3172"/>
      <c r="T3172"/>
      <c r="U3172"/>
      <c r="V3172"/>
      <c r="W3172"/>
    </row>
    <row r="3173" spans="16:23" s="1" customFormat="1" x14ac:dyDescent="0.2">
      <c r="P3173" s="95"/>
      <c r="R3173"/>
      <c r="S3173"/>
      <c r="T3173"/>
      <c r="U3173"/>
      <c r="V3173"/>
      <c r="W3173"/>
    </row>
    <row r="3174" spans="16:23" s="1" customFormat="1" x14ac:dyDescent="0.2">
      <c r="P3174" s="95"/>
      <c r="R3174"/>
      <c r="S3174"/>
      <c r="T3174"/>
      <c r="U3174"/>
      <c r="V3174"/>
      <c r="W3174"/>
    </row>
    <row r="3175" spans="16:23" s="1" customFormat="1" x14ac:dyDescent="0.2">
      <c r="P3175" s="95"/>
      <c r="R3175"/>
      <c r="S3175"/>
      <c r="T3175"/>
      <c r="U3175"/>
      <c r="V3175"/>
      <c r="W3175"/>
    </row>
    <row r="3176" spans="16:23" s="1" customFormat="1" x14ac:dyDescent="0.2">
      <c r="P3176" s="95"/>
      <c r="R3176"/>
      <c r="S3176"/>
      <c r="T3176"/>
      <c r="U3176"/>
      <c r="V3176"/>
      <c r="W3176"/>
    </row>
    <row r="3177" spans="16:23" s="1" customFormat="1" x14ac:dyDescent="0.2">
      <c r="P3177" s="95"/>
      <c r="R3177"/>
      <c r="S3177"/>
      <c r="T3177"/>
      <c r="U3177"/>
      <c r="V3177"/>
      <c r="W3177"/>
    </row>
    <row r="3178" spans="16:23" s="1" customFormat="1" x14ac:dyDescent="0.2">
      <c r="P3178" s="95"/>
      <c r="R3178"/>
      <c r="S3178"/>
      <c r="T3178"/>
      <c r="U3178"/>
      <c r="V3178"/>
      <c r="W3178"/>
    </row>
    <row r="3179" spans="16:23" s="1" customFormat="1" x14ac:dyDescent="0.2">
      <c r="P3179" s="95"/>
      <c r="R3179"/>
      <c r="S3179"/>
      <c r="T3179"/>
      <c r="U3179"/>
      <c r="V3179"/>
      <c r="W3179"/>
    </row>
    <row r="3180" spans="16:23" s="1" customFormat="1" x14ac:dyDescent="0.2">
      <c r="P3180" s="95"/>
      <c r="R3180"/>
      <c r="S3180"/>
      <c r="T3180"/>
      <c r="U3180"/>
      <c r="V3180"/>
      <c r="W3180"/>
    </row>
    <row r="3181" spans="16:23" s="1" customFormat="1" x14ac:dyDescent="0.2">
      <c r="P3181" s="95"/>
      <c r="R3181"/>
      <c r="S3181"/>
      <c r="T3181"/>
      <c r="U3181"/>
      <c r="V3181"/>
      <c r="W3181"/>
    </row>
    <row r="3182" spans="16:23" s="1" customFormat="1" x14ac:dyDescent="0.2">
      <c r="P3182" s="95"/>
      <c r="R3182"/>
      <c r="S3182"/>
      <c r="T3182"/>
      <c r="U3182"/>
      <c r="V3182"/>
      <c r="W3182"/>
    </row>
    <row r="3183" spans="16:23" s="1" customFormat="1" x14ac:dyDescent="0.2">
      <c r="P3183" s="95"/>
      <c r="R3183"/>
      <c r="S3183"/>
      <c r="T3183"/>
      <c r="U3183"/>
      <c r="V3183"/>
      <c r="W3183"/>
    </row>
    <row r="3184" spans="16:23" s="1" customFormat="1" x14ac:dyDescent="0.2">
      <c r="P3184" s="95"/>
      <c r="R3184"/>
      <c r="S3184"/>
      <c r="T3184"/>
      <c r="U3184"/>
      <c r="V3184"/>
      <c r="W3184"/>
    </row>
    <row r="3185" spans="16:23" s="1" customFormat="1" x14ac:dyDescent="0.2">
      <c r="P3185" s="95"/>
      <c r="R3185"/>
      <c r="S3185"/>
      <c r="T3185"/>
      <c r="U3185"/>
      <c r="V3185"/>
      <c r="W3185"/>
    </row>
    <row r="3186" spans="16:23" s="1" customFormat="1" x14ac:dyDescent="0.2">
      <c r="P3186" s="95"/>
      <c r="R3186"/>
      <c r="S3186"/>
      <c r="T3186"/>
      <c r="U3186"/>
      <c r="V3186"/>
      <c r="W3186"/>
    </row>
    <row r="3187" spans="16:23" s="1" customFormat="1" x14ac:dyDescent="0.2">
      <c r="P3187" s="95"/>
      <c r="R3187"/>
      <c r="S3187"/>
      <c r="T3187"/>
      <c r="U3187"/>
      <c r="V3187"/>
      <c r="W3187"/>
    </row>
    <row r="3188" spans="16:23" s="1" customFormat="1" x14ac:dyDescent="0.2">
      <c r="P3188" s="95"/>
      <c r="R3188"/>
      <c r="S3188"/>
      <c r="T3188"/>
      <c r="U3188"/>
      <c r="V3188"/>
      <c r="W3188"/>
    </row>
    <row r="3189" spans="16:23" s="1" customFormat="1" x14ac:dyDescent="0.2">
      <c r="P3189" s="95"/>
      <c r="R3189"/>
      <c r="S3189"/>
      <c r="T3189"/>
      <c r="U3189"/>
      <c r="V3189"/>
      <c r="W3189"/>
    </row>
    <row r="3190" spans="16:23" s="1" customFormat="1" x14ac:dyDescent="0.2">
      <c r="P3190" s="95"/>
      <c r="R3190"/>
      <c r="S3190"/>
      <c r="T3190"/>
      <c r="U3190"/>
      <c r="V3190"/>
      <c r="W3190"/>
    </row>
    <row r="3191" spans="16:23" s="1" customFormat="1" x14ac:dyDescent="0.2">
      <c r="P3191" s="95"/>
      <c r="R3191"/>
      <c r="S3191"/>
      <c r="T3191"/>
      <c r="U3191"/>
      <c r="V3191"/>
      <c r="W3191"/>
    </row>
    <row r="3192" spans="16:23" s="1" customFormat="1" x14ac:dyDescent="0.2">
      <c r="P3192" s="95"/>
      <c r="R3192"/>
      <c r="S3192"/>
      <c r="T3192"/>
      <c r="U3192"/>
      <c r="V3192"/>
      <c r="W3192"/>
    </row>
    <row r="3193" spans="16:23" s="1" customFormat="1" x14ac:dyDescent="0.2">
      <c r="P3193" s="95"/>
      <c r="R3193"/>
      <c r="S3193"/>
      <c r="T3193"/>
      <c r="U3193"/>
      <c r="V3193"/>
      <c r="W3193"/>
    </row>
    <row r="3194" spans="16:23" s="1" customFormat="1" x14ac:dyDescent="0.2">
      <c r="P3194" s="95"/>
      <c r="R3194"/>
      <c r="S3194"/>
      <c r="T3194"/>
      <c r="U3194"/>
      <c r="V3194"/>
      <c r="W3194"/>
    </row>
    <row r="3195" spans="16:23" s="1" customFormat="1" x14ac:dyDescent="0.2">
      <c r="P3195" s="95"/>
      <c r="R3195"/>
      <c r="S3195"/>
      <c r="T3195"/>
      <c r="U3195"/>
      <c r="V3195"/>
      <c r="W3195"/>
    </row>
    <row r="3196" spans="16:23" s="1" customFormat="1" x14ac:dyDescent="0.2">
      <c r="P3196" s="95"/>
      <c r="R3196"/>
      <c r="S3196"/>
      <c r="T3196"/>
      <c r="U3196"/>
      <c r="V3196"/>
      <c r="W3196"/>
    </row>
    <row r="3197" spans="16:23" s="1" customFormat="1" x14ac:dyDescent="0.2">
      <c r="P3197" s="95"/>
      <c r="R3197"/>
      <c r="S3197"/>
      <c r="T3197"/>
      <c r="U3197"/>
      <c r="V3197"/>
      <c r="W3197"/>
    </row>
    <row r="3198" spans="16:23" s="1" customFormat="1" x14ac:dyDescent="0.2">
      <c r="P3198" s="95"/>
      <c r="R3198"/>
      <c r="S3198"/>
      <c r="T3198"/>
      <c r="U3198"/>
      <c r="V3198"/>
      <c r="W3198"/>
    </row>
    <row r="3199" spans="16:23" s="1" customFormat="1" x14ac:dyDescent="0.2">
      <c r="P3199" s="95"/>
      <c r="R3199"/>
      <c r="S3199"/>
      <c r="T3199"/>
      <c r="U3199"/>
      <c r="V3199"/>
      <c r="W3199"/>
    </row>
    <row r="3200" spans="16:23" s="1" customFormat="1" x14ac:dyDescent="0.2">
      <c r="P3200" s="95"/>
      <c r="R3200"/>
      <c r="S3200"/>
      <c r="T3200"/>
      <c r="U3200"/>
      <c r="V3200"/>
      <c r="W3200"/>
    </row>
    <row r="3201" spans="16:23" s="1" customFormat="1" x14ac:dyDescent="0.2">
      <c r="P3201" s="95"/>
      <c r="R3201"/>
      <c r="S3201"/>
      <c r="T3201"/>
      <c r="U3201"/>
      <c r="V3201"/>
      <c r="W3201"/>
    </row>
    <row r="3202" spans="16:23" s="1" customFormat="1" x14ac:dyDescent="0.2">
      <c r="P3202" s="95"/>
      <c r="R3202"/>
      <c r="S3202"/>
      <c r="T3202"/>
      <c r="U3202"/>
      <c r="V3202"/>
      <c r="W3202"/>
    </row>
    <row r="3203" spans="16:23" s="1" customFormat="1" x14ac:dyDescent="0.2">
      <c r="P3203" s="95"/>
      <c r="R3203"/>
      <c r="S3203"/>
      <c r="T3203"/>
      <c r="U3203"/>
      <c r="V3203"/>
      <c r="W3203"/>
    </row>
    <row r="3204" spans="16:23" s="1" customFormat="1" x14ac:dyDescent="0.2">
      <c r="P3204" s="95"/>
      <c r="R3204"/>
      <c r="S3204"/>
      <c r="T3204"/>
      <c r="U3204"/>
      <c r="V3204"/>
      <c r="W3204"/>
    </row>
    <row r="3205" spans="16:23" s="1" customFormat="1" x14ac:dyDescent="0.2">
      <c r="P3205" s="95"/>
      <c r="R3205"/>
      <c r="S3205"/>
      <c r="T3205"/>
      <c r="U3205"/>
      <c r="V3205"/>
      <c r="W3205"/>
    </row>
    <row r="3206" spans="16:23" s="1" customFormat="1" x14ac:dyDescent="0.2">
      <c r="P3206" s="95"/>
      <c r="R3206"/>
      <c r="S3206"/>
      <c r="T3206"/>
      <c r="U3206"/>
      <c r="V3206"/>
      <c r="W3206"/>
    </row>
    <row r="3207" spans="16:23" s="1" customFormat="1" x14ac:dyDescent="0.2">
      <c r="P3207" s="95"/>
      <c r="R3207"/>
      <c r="S3207"/>
      <c r="T3207"/>
      <c r="U3207"/>
      <c r="V3207"/>
      <c r="W3207"/>
    </row>
    <row r="3208" spans="16:23" s="1" customFormat="1" x14ac:dyDescent="0.2">
      <c r="P3208" s="95"/>
      <c r="R3208"/>
      <c r="S3208"/>
      <c r="T3208"/>
      <c r="U3208"/>
      <c r="V3208"/>
      <c r="W3208"/>
    </row>
    <row r="3209" spans="16:23" s="1" customFormat="1" x14ac:dyDescent="0.2">
      <c r="P3209" s="95"/>
      <c r="R3209"/>
      <c r="S3209"/>
      <c r="T3209"/>
      <c r="U3209"/>
      <c r="V3209"/>
      <c r="W3209"/>
    </row>
    <row r="3210" spans="16:23" s="1" customFormat="1" x14ac:dyDescent="0.2">
      <c r="P3210" s="95"/>
      <c r="R3210"/>
      <c r="S3210"/>
      <c r="T3210"/>
      <c r="U3210"/>
      <c r="V3210"/>
      <c r="W3210"/>
    </row>
    <row r="3211" spans="16:23" s="1" customFormat="1" x14ac:dyDescent="0.2">
      <c r="P3211" s="95"/>
      <c r="R3211"/>
      <c r="S3211"/>
      <c r="T3211"/>
      <c r="U3211"/>
      <c r="V3211"/>
      <c r="W3211"/>
    </row>
    <row r="3212" spans="16:23" s="1" customFormat="1" x14ac:dyDescent="0.2">
      <c r="P3212" s="95"/>
      <c r="R3212"/>
      <c r="S3212"/>
      <c r="T3212"/>
      <c r="U3212"/>
      <c r="V3212"/>
      <c r="W3212"/>
    </row>
    <row r="3213" spans="16:23" s="1" customFormat="1" x14ac:dyDescent="0.2">
      <c r="P3213" s="95"/>
      <c r="R3213"/>
      <c r="S3213"/>
      <c r="T3213"/>
      <c r="U3213"/>
      <c r="V3213"/>
      <c r="W3213"/>
    </row>
    <row r="3214" spans="16:23" s="1" customFormat="1" x14ac:dyDescent="0.2">
      <c r="P3214" s="95"/>
      <c r="R3214"/>
      <c r="S3214"/>
      <c r="T3214"/>
      <c r="U3214"/>
      <c r="V3214"/>
      <c r="W3214"/>
    </row>
    <row r="3215" spans="16:23" s="1" customFormat="1" x14ac:dyDescent="0.2">
      <c r="P3215" s="95"/>
      <c r="R3215"/>
      <c r="S3215"/>
      <c r="T3215"/>
      <c r="U3215"/>
      <c r="V3215"/>
      <c r="W3215"/>
    </row>
    <row r="3216" spans="16:23" s="1" customFormat="1" x14ac:dyDescent="0.2">
      <c r="P3216" s="95"/>
      <c r="R3216"/>
      <c r="S3216"/>
      <c r="T3216"/>
      <c r="U3216"/>
      <c r="V3216"/>
      <c r="W3216"/>
    </row>
    <row r="3217" spans="16:23" s="1" customFormat="1" x14ac:dyDescent="0.2">
      <c r="P3217" s="95"/>
      <c r="R3217"/>
      <c r="S3217"/>
      <c r="T3217"/>
      <c r="U3217"/>
      <c r="V3217"/>
      <c r="W3217"/>
    </row>
    <row r="3218" spans="16:23" s="1" customFormat="1" x14ac:dyDescent="0.2">
      <c r="P3218" s="95"/>
      <c r="R3218"/>
      <c r="S3218"/>
      <c r="T3218"/>
      <c r="U3218"/>
      <c r="V3218"/>
      <c r="W3218"/>
    </row>
    <row r="3219" spans="16:23" s="1" customFormat="1" x14ac:dyDescent="0.2">
      <c r="P3219" s="95"/>
      <c r="R3219"/>
      <c r="S3219"/>
      <c r="T3219"/>
      <c r="U3219"/>
      <c r="V3219"/>
      <c r="W3219"/>
    </row>
    <row r="3220" spans="16:23" s="1" customFormat="1" x14ac:dyDescent="0.2">
      <c r="P3220" s="95"/>
      <c r="R3220"/>
      <c r="S3220"/>
      <c r="T3220"/>
      <c r="U3220"/>
      <c r="V3220"/>
      <c r="W3220"/>
    </row>
    <row r="3221" spans="16:23" s="1" customFormat="1" x14ac:dyDescent="0.2">
      <c r="P3221" s="95"/>
      <c r="R3221"/>
      <c r="S3221"/>
      <c r="T3221"/>
      <c r="U3221"/>
      <c r="V3221"/>
      <c r="W3221"/>
    </row>
    <row r="3222" spans="16:23" s="1" customFormat="1" x14ac:dyDescent="0.2">
      <c r="P3222" s="95"/>
      <c r="R3222"/>
      <c r="S3222"/>
      <c r="T3222"/>
      <c r="U3222"/>
      <c r="V3222"/>
      <c r="W3222"/>
    </row>
    <row r="3223" spans="16:23" s="1" customFormat="1" x14ac:dyDescent="0.2">
      <c r="P3223" s="95"/>
      <c r="R3223"/>
      <c r="S3223"/>
      <c r="T3223"/>
      <c r="U3223"/>
      <c r="V3223"/>
      <c r="W3223"/>
    </row>
    <row r="3224" spans="16:23" s="1" customFormat="1" x14ac:dyDescent="0.2">
      <c r="P3224" s="95"/>
      <c r="R3224"/>
      <c r="S3224"/>
      <c r="T3224"/>
      <c r="U3224"/>
      <c r="V3224"/>
      <c r="W3224"/>
    </row>
    <row r="3225" spans="16:23" s="1" customFormat="1" x14ac:dyDescent="0.2">
      <c r="P3225" s="95"/>
      <c r="R3225"/>
      <c r="S3225"/>
      <c r="T3225"/>
      <c r="U3225"/>
      <c r="V3225"/>
      <c r="W3225"/>
    </row>
    <row r="3226" spans="16:23" s="1" customFormat="1" x14ac:dyDescent="0.2">
      <c r="P3226" s="95"/>
      <c r="R3226"/>
      <c r="S3226"/>
      <c r="T3226"/>
      <c r="U3226"/>
      <c r="V3226"/>
      <c r="W3226"/>
    </row>
    <row r="3227" spans="16:23" s="1" customFormat="1" x14ac:dyDescent="0.2">
      <c r="P3227" s="95"/>
      <c r="R3227"/>
      <c r="S3227"/>
      <c r="T3227"/>
      <c r="U3227"/>
      <c r="V3227"/>
      <c r="W3227"/>
    </row>
    <row r="3228" spans="16:23" s="1" customFormat="1" x14ac:dyDescent="0.2">
      <c r="P3228" s="95"/>
      <c r="R3228"/>
      <c r="S3228"/>
      <c r="T3228"/>
      <c r="U3228"/>
      <c r="V3228"/>
      <c r="W3228"/>
    </row>
    <row r="3229" spans="16:23" s="1" customFormat="1" x14ac:dyDescent="0.2">
      <c r="P3229" s="95"/>
      <c r="R3229"/>
      <c r="S3229"/>
      <c r="T3229"/>
      <c r="U3229"/>
      <c r="V3229"/>
      <c r="W3229"/>
    </row>
    <row r="3230" spans="16:23" s="1" customFormat="1" x14ac:dyDescent="0.2">
      <c r="P3230" s="95"/>
      <c r="R3230"/>
      <c r="S3230"/>
      <c r="T3230"/>
      <c r="U3230"/>
      <c r="V3230"/>
      <c r="W3230"/>
    </row>
    <row r="3231" spans="16:23" s="1" customFormat="1" x14ac:dyDescent="0.2">
      <c r="P3231" s="95"/>
      <c r="R3231"/>
      <c r="S3231"/>
      <c r="T3231"/>
      <c r="U3231"/>
      <c r="V3231"/>
      <c r="W3231"/>
    </row>
    <row r="3232" spans="16:23" s="1" customFormat="1" x14ac:dyDescent="0.2">
      <c r="P3232" s="95"/>
      <c r="R3232"/>
      <c r="S3232"/>
      <c r="T3232"/>
      <c r="U3232"/>
      <c r="V3232"/>
      <c r="W3232"/>
    </row>
    <row r="3233" spans="16:23" s="1" customFormat="1" x14ac:dyDescent="0.2">
      <c r="P3233" s="95"/>
      <c r="R3233"/>
      <c r="S3233"/>
      <c r="T3233"/>
      <c r="U3233"/>
      <c r="V3233"/>
      <c r="W3233"/>
    </row>
    <row r="3234" spans="16:23" s="1" customFormat="1" x14ac:dyDescent="0.2">
      <c r="P3234" s="95"/>
      <c r="R3234"/>
      <c r="S3234"/>
      <c r="T3234"/>
      <c r="U3234"/>
      <c r="V3234"/>
      <c r="W3234"/>
    </row>
    <row r="3235" spans="16:23" s="1" customFormat="1" x14ac:dyDescent="0.2">
      <c r="P3235" s="95"/>
      <c r="R3235"/>
      <c r="S3235"/>
      <c r="T3235"/>
      <c r="U3235"/>
      <c r="V3235"/>
      <c r="W3235"/>
    </row>
    <row r="3236" spans="16:23" s="1" customFormat="1" x14ac:dyDescent="0.2">
      <c r="P3236" s="95"/>
      <c r="R3236"/>
      <c r="S3236"/>
      <c r="T3236"/>
      <c r="U3236"/>
      <c r="V3236"/>
      <c r="W3236"/>
    </row>
    <row r="3237" spans="16:23" s="1" customFormat="1" x14ac:dyDescent="0.2">
      <c r="P3237" s="95"/>
      <c r="R3237"/>
      <c r="S3237"/>
      <c r="T3237"/>
      <c r="U3237"/>
      <c r="V3237"/>
      <c r="W3237"/>
    </row>
    <row r="3238" spans="16:23" s="1" customFormat="1" x14ac:dyDescent="0.2">
      <c r="P3238" s="95"/>
      <c r="R3238"/>
      <c r="S3238"/>
      <c r="T3238"/>
      <c r="U3238"/>
      <c r="V3238"/>
      <c r="W3238"/>
    </row>
    <row r="3239" spans="16:23" s="1" customFormat="1" x14ac:dyDescent="0.2">
      <c r="P3239" s="95"/>
      <c r="R3239"/>
      <c r="S3239"/>
      <c r="T3239"/>
      <c r="U3239"/>
      <c r="V3239"/>
      <c r="W3239"/>
    </row>
    <row r="3240" spans="16:23" s="1" customFormat="1" x14ac:dyDescent="0.2">
      <c r="P3240" s="95"/>
      <c r="R3240"/>
      <c r="S3240"/>
      <c r="T3240"/>
      <c r="U3240"/>
      <c r="V3240"/>
      <c r="W3240"/>
    </row>
    <row r="3241" spans="16:23" s="1" customFormat="1" x14ac:dyDescent="0.2">
      <c r="P3241" s="95"/>
      <c r="R3241"/>
      <c r="S3241"/>
      <c r="T3241"/>
      <c r="U3241"/>
      <c r="V3241"/>
      <c r="W3241"/>
    </row>
    <row r="3242" spans="16:23" s="1" customFormat="1" x14ac:dyDescent="0.2">
      <c r="P3242" s="95"/>
      <c r="R3242"/>
      <c r="S3242"/>
      <c r="T3242"/>
      <c r="U3242"/>
      <c r="V3242"/>
      <c r="W3242"/>
    </row>
    <row r="3243" spans="16:23" s="1" customFormat="1" x14ac:dyDescent="0.2">
      <c r="P3243" s="95"/>
      <c r="R3243"/>
      <c r="S3243"/>
      <c r="T3243"/>
      <c r="U3243"/>
      <c r="V3243"/>
      <c r="W3243"/>
    </row>
    <row r="3244" spans="16:23" s="1" customFormat="1" x14ac:dyDescent="0.2">
      <c r="P3244" s="95"/>
      <c r="R3244"/>
      <c r="S3244"/>
      <c r="T3244"/>
      <c r="U3244"/>
      <c r="V3244"/>
      <c r="W3244"/>
    </row>
    <row r="3245" spans="16:23" s="1" customFormat="1" x14ac:dyDescent="0.2">
      <c r="P3245" s="95"/>
      <c r="R3245"/>
      <c r="S3245"/>
      <c r="T3245"/>
      <c r="U3245"/>
      <c r="V3245"/>
      <c r="W3245"/>
    </row>
    <row r="3246" spans="16:23" s="1" customFormat="1" x14ac:dyDescent="0.2">
      <c r="P3246" s="95"/>
      <c r="R3246"/>
      <c r="S3246"/>
      <c r="T3246"/>
      <c r="U3246"/>
      <c r="V3246"/>
      <c r="W3246"/>
    </row>
    <row r="3247" spans="16:23" s="1" customFormat="1" x14ac:dyDescent="0.2">
      <c r="P3247" s="95"/>
      <c r="R3247"/>
      <c r="S3247"/>
      <c r="T3247"/>
      <c r="U3247"/>
      <c r="V3247"/>
      <c r="W3247"/>
    </row>
    <row r="3248" spans="16:23" s="1" customFormat="1" x14ac:dyDescent="0.2">
      <c r="P3248" s="95"/>
      <c r="R3248"/>
      <c r="S3248"/>
      <c r="T3248"/>
      <c r="U3248"/>
      <c r="V3248"/>
      <c r="W3248"/>
    </row>
    <row r="3249" spans="16:23" s="1" customFormat="1" x14ac:dyDescent="0.2">
      <c r="P3249" s="95"/>
      <c r="R3249"/>
      <c r="S3249"/>
      <c r="T3249"/>
      <c r="U3249"/>
      <c r="V3249"/>
      <c r="W3249"/>
    </row>
    <row r="3250" spans="16:23" s="1" customFormat="1" x14ac:dyDescent="0.2">
      <c r="P3250" s="95"/>
      <c r="R3250"/>
      <c r="S3250"/>
      <c r="T3250"/>
      <c r="U3250"/>
      <c r="V3250"/>
      <c r="W3250"/>
    </row>
    <row r="3251" spans="16:23" s="1" customFormat="1" x14ac:dyDescent="0.2">
      <c r="P3251" s="95"/>
      <c r="R3251"/>
      <c r="S3251"/>
      <c r="T3251"/>
      <c r="U3251"/>
      <c r="V3251"/>
      <c r="W3251"/>
    </row>
    <row r="3252" spans="16:23" s="1" customFormat="1" x14ac:dyDescent="0.2">
      <c r="P3252" s="95"/>
      <c r="R3252"/>
      <c r="S3252"/>
      <c r="T3252"/>
      <c r="U3252"/>
      <c r="V3252"/>
      <c r="W3252"/>
    </row>
    <row r="3253" spans="16:23" s="1" customFormat="1" x14ac:dyDescent="0.2">
      <c r="P3253" s="95"/>
      <c r="R3253"/>
      <c r="S3253"/>
      <c r="T3253"/>
      <c r="U3253"/>
      <c r="V3253"/>
      <c r="W3253"/>
    </row>
    <row r="3254" spans="16:23" s="1" customFormat="1" x14ac:dyDescent="0.2">
      <c r="P3254" s="95"/>
      <c r="R3254"/>
      <c r="S3254"/>
      <c r="T3254"/>
      <c r="U3254"/>
      <c r="V3254"/>
      <c r="W3254"/>
    </row>
    <row r="3255" spans="16:23" s="1" customFormat="1" x14ac:dyDescent="0.2">
      <c r="P3255" s="95"/>
      <c r="R3255"/>
      <c r="S3255"/>
      <c r="T3255"/>
      <c r="U3255"/>
      <c r="V3255"/>
      <c r="W3255"/>
    </row>
    <row r="3256" spans="16:23" s="1" customFormat="1" x14ac:dyDescent="0.2">
      <c r="P3256" s="95"/>
      <c r="R3256"/>
      <c r="S3256"/>
      <c r="T3256"/>
      <c r="U3256"/>
      <c r="V3256"/>
      <c r="W3256"/>
    </row>
    <row r="3257" spans="16:23" s="1" customFormat="1" x14ac:dyDescent="0.2">
      <c r="P3257" s="95"/>
      <c r="R3257"/>
      <c r="S3257"/>
      <c r="T3257"/>
      <c r="U3257"/>
      <c r="V3257"/>
      <c r="W3257"/>
    </row>
    <row r="3258" spans="16:23" s="1" customFormat="1" x14ac:dyDescent="0.2">
      <c r="P3258" s="95"/>
      <c r="R3258"/>
      <c r="S3258"/>
      <c r="T3258"/>
      <c r="U3258"/>
      <c r="V3258"/>
      <c r="W3258"/>
    </row>
    <row r="3259" spans="16:23" s="1" customFormat="1" x14ac:dyDescent="0.2">
      <c r="P3259" s="95"/>
      <c r="R3259"/>
      <c r="S3259"/>
      <c r="T3259"/>
      <c r="U3259"/>
      <c r="V3259"/>
      <c r="W3259"/>
    </row>
    <row r="3260" spans="16:23" s="1" customFormat="1" x14ac:dyDescent="0.2">
      <c r="P3260" s="95"/>
      <c r="R3260"/>
      <c r="S3260"/>
      <c r="T3260"/>
      <c r="U3260"/>
      <c r="V3260"/>
      <c r="W3260"/>
    </row>
    <row r="3261" spans="16:23" s="1" customFormat="1" x14ac:dyDescent="0.2">
      <c r="P3261" s="95"/>
      <c r="R3261"/>
      <c r="S3261"/>
      <c r="T3261"/>
      <c r="U3261"/>
      <c r="V3261"/>
      <c r="W3261"/>
    </row>
    <row r="3262" spans="16:23" s="1" customFormat="1" x14ac:dyDescent="0.2">
      <c r="P3262" s="95"/>
      <c r="R3262"/>
      <c r="S3262"/>
      <c r="T3262"/>
      <c r="U3262"/>
      <c r="V3262"/>
      <c r="W3262"/>
    </row>
    <row r="3263" spans="16:23" s="1" customFormat="1" x14ac:dyDescent="0.2">
      <c r="P3263" s="95"/>
      <c r="R3263"/>
      <c r="S3263"/>
      <c r="T3263"/>
      <c r="U3263"/>
      <c r="V3263"/>
      <c r="W3263"/>
    </row>
    <row r="3264" spans="16:23" s="1" customFormat="1" x14ac:dyDescent="0.2">
      <c r="P3264" s="95"/>
      <c r="R3264"/>
      <c r="S3264"/>
      <c r="T3264"/>
      <c r="U3264"/>
      <c r="V3264"/>
      <c r="W3264"/>
    </row>
    <row r="3265" spans="16:23" s="1" customFormat="1" x14ac:dyDescent="0.2">
      <c r="P3265" s="95"/>
      <c r="R3265"/>
      <c r="S3265"/>
      <c r="T3265"/>
      <c r="U3265"/>
      <c r="V3265"/>
      <c r="W3265"/>
    </row>
    <row r="3266" spans="16:23" s="1" customFormat="1" x14ac:dyDescent="0.2">
      <c r="P3266" s="95"/>
      <c r="R3266"/>
      <c r="S3266"/>
      <c r="T3266"/>
      <c r="U3266"/>
      <c r="V3266"/>
      <c r="W3266"/>
    </row>
    <row r="3267" spans="16:23" s="1" customFormat="1" x14ac:dyDescent="0.2">
      <c r="P3267" s="95"/>
      <c r="R3267"/>
      <c r="S3267"/>
      <c r="T3267"/>
      <c r="U3267"/>
      <c r="V3267"/>
      <c r="W3267"/>
    </row>
    <row r="3268" spans="16:23" s="1" customFormat="1" x14ac:dyDescent="0.2">
      <c r="P3268" s="95"/>
      <c r="R3268"/>
      <c r="S3268"/>
      <c r="T3268"/>
      <c r="U3268"/>
      <c r="V3268"/>
      <c r="W3268"/>
    </row>
    <row r="3269" spans="16:23" s="1" customFormat="1" x14ac:dyDescent="0.2">
      <c r="P3269" s="95"/>
      <c r="R3269"/>
      <c r="S3269"/>
      <c r="T3269"/>
      <c r="U3269"/>
      <c r="V3269"/>
      <c r="W3269"/>
    </row>
    <row r="3270" spans="16:23" s="1" customFormat="1" x14ac:dyDescent="0.2">
      <c r="P3270" s="95"/>
      <c r="R3270"/>
      <c r="S3270"/>
      <c r="T3270"/>
      <c r="U3270"/>
      <c r="V3270"/>
      <c r="W3270"/>
    </row>
    <row r="3271" spans="16:23" s="1" customFormat="1" x14ac:dyDescent="0.2">
      <c r="P3271" s="95"/>
      <c r="R3271"/>
      <c r="S3271"/>
      <c r="T3271"/>
      <c r="U3271"/>
      <c r="V3271"/>
      <c r="W3271"/>
    </row>
    <row r="3272" spans="16:23" s="1" customFormat="1" x14ac:dyDescent="0.2">
      <c r="P3272" s="95"/>
      <c r="R3272"/>
      <c r="S3272"/>
      <c r="T3272"/>
      <c r="U3272"/>
      <c r="V3272"/>
      <c r="W3272"/>
    </row>
    <row r="3273" spans="16:23" s="1" customFormat="1" x14ac:dyDescent="0.2">
      <c r="P3273" s="95"/>
      <c r="R3273"/>
      <c r="S3273"/>
      <c r="T3273"/>
      <c r="U3273"/>
      <c r="V3273"/>
      <c r="W3273"/>
    </row>
    <row r="3274" spans="16:23" s="1" customFormat="1" x14ac:dyDescent="0.2">
      <c r="P3274" s="95"/>
      <c r="R3274"/>
      <c r="S3274"/>
      <c r="T3274"/>
      <c r="U3274"/>
      <c r="V3274"/>
      <c r="W3274"/>
    </row>
    <row r="3275" spans="16:23" s="1" customFormat="1" x14ac:dyDescent="0.2">
      <c r="P3275" s="95"/>
      <c r="R3275"/>
      <c r="S3275"/>
      <c r="T3275"/>
      <c r="U3275"/>
      <c r="V3275"/>
      <c r="W3275"/>
    </row>
    <row r="3276" spans="16:23" s="1" customFormat="1" x14ac:dyDescent="0.2">
      <c r="P3276" s="95"/>
      <c r="R3276"/>
      <c r="S3276"/>
      <c r="T3276"/>
      <c r="U3276"/>
      <c r="V3276"/>
      <c r="W3276"/>
    </row>
    <row r="3277" spans="16:23" s="1" customFormat="1" x14ac:dyDescent="0.2">
      <c r="P3277" s="95"/>
      <c r="R3277"/>
      <c r="S3277"/>
      <c r="T3277"/>
      <c r="U3277"/>
      <c r="V3277"/>
      <c r="W3277"/>
    </row>
    <row r="3278" spans="16:23" s="1" customFormat="1" x14ac:dyDescent="0.2">
      <c r="P3278" s="95"/>
      <c r="R3278"/>
      <c r="S3278"/>
      <c r="T3278"/>
      <c r="U3278"/>
      <c r="V3278"/>
      <c r="W3278"/>
    </row>
    <row r="3279" spans="16:23" s="1" customFormat="1" x14ac:dyDescent="0.2">
      <c r="P3279" s="95"/>
      <c r="R3279"/>
      <c r="S3279"/>
      <c r="T3279"/>
      <c r="U3279"/>
      <c r="V3279"/>
      <c r="W3279"/>
    </row>
    <row r="3280" spans="16:23" s="1" customFormat="1" x14ac:dyDescent="0.2">
      <c r="P3280" s="95"/>
      <c r="R3280"/>
      <c r="S3280"/>
      <c r="T3280"/>
      <c r="U3280"/>
      <c r="V3280"/>
      <c r="W3280"/>
    </row>
    <row r="3281" spans="16:23" s="1" customFormat="1" x14ac:dyDescent="0.2">
      <c r="P3281" s="95"/>
      <c r="R3281"/>
      <c r="S3281"/>
      <c r="T3281"/>
      <c r="U3281"/>
      <c r="V3281"/>
      <c r="W3281"/>
    </row>
    <row r="3282" spans="16:23" s="1" customFormat="1" x14ac:dyDescent="0.2">
      <c r="P3282" s="95"/>
      <c r="R3282"/>
      <c r="S3282"/>
      <c r="T3282"/>
      <c r="U3282"/>
      <c r="V3282"/>
      <c r="W3282"/>
    </row>
    <row r="3283" spans="16:23" s="1" customFormat="1" x14ac:dyDescent="0.2">
      <c r="P3283" s="95"/>
      <c r="R3283"/>
      <c r="S3283"/>
      <c r="T3283"/>
      <c r="U3283"/>
      <c r="V3283"/>
      <c r="W3283"/>
    </row>
    <row r="3284" spans="16:23" s="1" customFormat="1" x14ac:dyDescent="0.2">
      <c r="P3284" s="95"/>
      <c r="R3284"/>
      <c r="S3284"/>
      <c r="T3284"/>
      <c r="U3284"/>
      <c r="V3284"/>
      <c r="W3284"/>
    </row>
    <row r="3285" spans="16:23" s="1" customFormat="1" x14ac:dyDescent="0.2">
      <c r="P3285" s="95"/>
      <c r="R3285"/>
      <c r="S3285"/>
      <c r="T3285"/>
      <c r="U3285"/>
      <c r="V3285"/>
      <c r="W3285"/>
    </row>
    <row r="3286" spans="16:23" s="1" customFormat="1" x14ac:dyDescent="0.2">
      <c r="P3286" s="95"/>
      <c r="R3286"/>
      <c r="S3286"/>
      <c r="T3286"/>
      <c r="U3286"/>
      <c r="V3286"/>
      <c r="W3286"/>
    </row>
    <row r="3287" spans="16:23" s="1" customFormat="1" x14ac:dyDescent="0.2">
      <c r="P3287" s="95"/>
      <c r="R3287"/>
      <c r="S3287"/>
      <c r="T3287"/>
      <c r="U3287"/>
      <c r="V3287"/>
      <c r="W3287"/>
    </row>
    <row r="3288" spans="16:23" s="1" customFormat="1" x14ac:dyDescent="0.2">
      <c r="P3288" s="95"/>
      <c r="R3288"/>
      <c r="S3288"/>
      <c r="T3288"/>
      <c r="U3288"/>
      <c r="V3288"/>
      <c r="W3288"/>
    </row>
    <row r="3289" spans="16:23" s="1" customFormat="1" x14ac:dyDescent="0.2">
      <c r="P3289" s="95"/>
      <c r="R3289"/>
      <c r="S3289"/>
      <c r="T3289"/>
      <c r="U3289"/>
      <c r="V3289"/>
      <c r="W3289"/>
    </row>
    <row r="3290" spans="16:23" s="1" customFormat="1" x14ac:dyDescent="0.2">
      <c r="P3290" s="95"/>
      <c r="R3290"/>
      <c r="S3290"/>
      <c r="T3290"/>
      <c r="U3290"/>
      <c r="V3290"/>
      <c r="W3290"/>
    </row>
    <row r="3291" spans="16:23" s="1" customFormat="1" x14ac:dyDescent="0.2">
      <c r="P3291" s="95"/>
      <c r="R3291"/>
      <c r="S3291"/>
      <c r="T3291"/>
      <c r="U3291"/>
      <c r="V3291"/>
      <c r="W3291"/>
    </row>
    <row r="3292" spans="16:23" s="1" customFormat="1" x14ac:dyDescent="0.2">
      <c r="P3292" s="95"/>
      <c r="R3292"/>
      <c r="S3292"/>
      <c r="T3292"/>
      <c r="U3292"/>
      <c r="V3292"/>
      <c r="W3292"/>
    </row>
    <row r="3293" spans="16:23" s="1" customFormat="1" x14ac:dyDescent="0.2">
      <c r="P3293" s="95"/>
      <c r="R3293"/>
      <c r="S3293"/>
      <c r="T3293"/>
      <c r="U3293"/>
      <c r="V3293"/>
      <c r="W3293"/>
    </row>
    <row r="3294" spans="16:23" s="1" customFormat="1" x14ac:dyDescent="0.2">
      <c r="P3294" s="95"/>
      <c r="R3294"/>
      <c r="S3294"/>
      <c r="T3294"/>
      <c r="U3294"/>
      <c r="V3294"/>
      <c r="W3294"/>
    </row>
    <row r="3295" spans="16:23" s="1" customFormat="1" x14ac:dyDescent="0.2">
      <c r="P3295" s="95"/>
      <c r="R3295"/>
      <c r="S3295"/>
      <c r="T3295"/>
      <c r="U3295"/>
      <c r="V3295"/>
      <c r="W3295"/>
    </row>
    <row r="3296" spans="16:23" s="1" customFormat="1" x14ac:dyDescent="0.2">
      <c r="P3296" s="95"/>
      <c r="R3296"/>
      <c r="S3296"/>
      <c r="T3296"/>
      <c r="U3296"/>
      <c r="V3296"/>
      <c r="W3296"/>
    </row>
    <row r="3297" spans="16:23" s="1" customFormat="1" x14ac:dyDescent="0.2">
      <c r="P3297" s="95"/>
      <c r="R3297"/>
      <c r="S3297"/>
      <c r="T3297"/>
      <c r="U3297"/>
      <c r="V3297"/>
      <c r="W3297"/>
    </row>
    <row r="3298" spans="16:23" s="1" customFormat="1" x14ac:dyDescent="0.2">
      <c r="P3298" s="95"/>
      <c r="R3298"/>
      <c r="S3298"/>
      <c r="T3298"/>
      <c r="U3298"/>
      <c r="V3298"/>
      <c r="W3298"/>
    </row>
    <row r="3299" spans="16:23" s="1" customFormat="1" x14ac:dyDescent="0.2">
      <c r="P3299" s="95"/>
      <c r="R3299"/>
      <c r="S3299"/>
      <c r="T3299"/>
      <c r="U3299"/>
      <c r="V3299"/>
      <c r="W3299"/>
    </row>
    <row r="3300" spans="16:23" s="1" customFormat="1" x14ac:dyDescent="0.2">
      <c r="P3300" s="95"/>
      <c r="R3300"/>
      <c r="S3300"/>
      <c r="T3300"/>
      <c r="U3300"/>
      <c r="V3300"/>
      <c r="W3300"/>
    </row>
    <row r="3301" spans="16:23" s="1" customFormat="1" x14ac:dyDescent="0.2">
      <c r="P3301" s="95"/>
      <c r="R3301"/>
      <c r="S3301"/>
      <c r="T3301"/>
      <c r="U3301"/>
      <c r="V3301"/>
      <c r="W3301"/>
    </row>
    <row r="3302" spans="16:23" s="1" customFormat="1" x14ac:dyDescent="0.2">
      <c r="P3302" s="95"/>
      <c r="R3302"/>
      <c r="S3302"/>
      <c r="T3302"/>
      <c r="U3302"/>
      <c r="V3302"/>
      <c r="W3302"/>
    </row>
    <row r="3303" spans="16:23" s="1" customFormat="1" x14ac:dyDescent="0.2">
      <c r="P3303" s="95"/>
      <c r="R3303"/>
      <c r="S3303"/>
      <c r="T3303"/>
      <c r="U3303"/>
      <c r="V3303"/>
      <c r="W3303"/>
    </row>
    <row r="3304" spans="16:23" s="1" customFormat="1" x14ac:dyDescent="0.2">
      <c r="P3304" s="95"/>
      <c r="R3304"/>
      <c r="S3304"/>
      <c r="T3304"/>
      <c r="U3304"/>
      <c r="V3304"/>
      <c r="W3304"/>
    </row>
    <row r="3305" spans="16:23" s="1" customFormat="1" x14ac:dyDescent="0.2">
      <c r="P3305" s="95"/>
      <c r="R3305"/>
      <c r="S3305"/>
      <c r="T3305"/>
      <c r="U3305"/>
      <c r="V3305"/>
      <c r="W3305"/>
    </row>
    <row r="3306" spans="16:23" s="1" customFormat="1" x14ac:dyDescent="0.2">
      <c r="P3306" s="95"/>
      <c r="R3306"/>
      <c r="S3306"/>
      <c r="T3306"/>
      <c r="U3306"/>
      <c r="V3306"/>
      <c r="W3306"/>
    </row>
    <row r="3307" spans="16:23" s="1" customFormat="1" x14ac:dyDescent="0.2">
      <c r="P3307" s="95"/>
      <c r="R3307"/>
      <c r="S3307"/>
      <c r="T3307"/>
      <c r="U3307"/>
      <c r="V3307"/>
      <c r="W3307"/>
    </row>
    <row r="3308" spans="16:23" s="1" customFormat="1" x14ac:dyDescent="0.2">
      <c r="P3308" s="95"/>
      <c r="R3308"/>
      <c r="S3308"/>
      <c r="T3308"/>
      <c r="U3308"/>
      <c r="V3308"/>
      <c r="W3308"/>
    </row>
    <row r="3309" spans="16:23" s="1" customFormat="1" x14ac:dyDescent="0.2">
      <c r="P3309" s="95"/>
      <c r="R3309"/>
      <c r="S3309"/>
      <c r="T3309"/>
      <c r="U3309"/>
      <c r="V3309"/>
      <c r="W3309"/>
    </row>
    <row r="3310" spans="16:23" s="1" customFormat="1" x14ac:dyDescent="0.2">
      <c r="P3310" s="95"/>
      <c r="R3310"/>
      <c r="S3310"/>
      <c r="T3310"/>
      <c r="U3310"/>
      <c r="V3310"/>
      <c r="W3310"/>
    </row>
    <row r="3311" spans="16:23" s="1" customFormat="1" x14ac:dyDescent="0.2">
      <c r="P3311" s="95"/>
      <c r="R3311"/>
      <c r="S3311"/>
      <c r="T3311"/>
      <c r="U3311"/>
      <c r="V3311"/>
      <c r="W3311"/>
    </row>
    <row r="3312" spans="16:23" s="1" customFormat="1" x14ac:dyDescent="0.2">
      <c r="P3312" s="95"/>
      <c r="R3312"/>
      <c r="S3312"/>
      <c r="T3312"/>
      <c r="U3312"/>
      <c r="V3312"/>
      <c r="W3312"/>
    </row>
    <row r="3313" spans="16:23" s="1" customFormat="1" x14ac:dyDescent="0.2">
      <c r="P3313" s="95"/>
      <c r="R3313"/>
      <c r="S3313"/>
      <c r="T3313"/>
      <c r="U3313"/>
      <c r="V3313"/>
      <c r="W3313"/>
    </row>
    <row r="3314" spans="16:23" s="1" customFormat="1" x14ac:dyDescent="0.2">
      <c r="P3314" s="95"/>
      <c r="R3314"/>
      <c r="S3314"/>
      <c r="T3314"/>
      <c r="U3314"/>
      <c r="V3314"/>
      <c r="W3314"/>
    </row>
    <row r="3315" spans="16:23" s="1" customFormat="1" x14ac:dyDescent="0.2">
      <c r="P3315" s="95"/>
      <c r="R3315"/>
      <c r="S3315"/>
      <c r="T3315"/>
      <c r="U3315"/>
      <c r="V3315"/>
      <c r="W3315"/>
    </row>
    <row r="3316" spans="16:23" s="1" customFormat="1" x14ac:dyDescent="0.2">
      <c r="P3316" s="95"/>
      <c r="R3316"/>
      <c r="S3316"/>
      <c r="T3316"/>
      <c r="U3316"/>
      <c r="V3316"/>
      <c r="W3316"/>
    </row>
    <row r="3317" spans="16:23" s="1" customFormat="1" x14ac:dyDescent="0.2">
      <c r="P3317" s="95"/>
      <c r="R3317"/>
      <c r="S3317"/>
      <c r="T3317"/>
      <c r="U3317"/>
      <c r="V3317"/>
      <c r="W3317"/>
    </row>
    <row r="3318" spans="16:23" s="1" customFormat="1" x14ac:dyDescent="0.2">
      <c r="P3318" s="95"/>
      <c r="R3318"/>
      <c r="S3318"/>
      <c r="T3318"/>
      <c r="U3318"/>
      <c r="V3318"/>
      <c r="W3318"/>
    </row>
    <row r="3319" spans="16:23" s="1" customFormat="1" x14ac:dyDescent="0.2">
      <c r="P3319" s="95"/>
      <c r="R3319"/>
      <c r="S3319"/>
      <c r="T3319"/>
      <c r="U3319"/>
      <c r="V3319"/>
      <c r="W3319"/>
    </row>
    <row r="3320" spans="16:23" s="1" customFormat="1" x14ac:dyDescent="0.2">
      <c r="P3320" s="95"/>
      <c r="R3320"/>
      <c r="S3320"/>
      <c r="T3320"/>
      <c r="U3320"/>
      <c r="V3320"/>
      <c r="W3320"/>
    </row>
    <row r="3321" spans="16:23" s="1" customFormat="1" x14ac:dyDescent="0.2">
      <c r="P3321" s="95"/>
      <c r="R3321"/>
      <c r="S3321"/>
      <c r="T3321"/>
      <c r="U3321"/>
      <c r="V3321"/>
      <c r="W3321"/>
    </row>
    <row r="3322" spans="16:23" s="1" customFormat="1" x14ac:dyDescent="0.2">
      <c r="P3322" s="95"/>
      <c r="R3322"/>
      <c r="S3322"/>
      <c r="T3322"/>
      <c r="U3322"/>
      <c r="V3322"/>
      <c r="W3322"/>
    </row>
    <row r="3323" spans="16:23" s="1" customFormat="1" x14ac:dyDescent="0.2">
      <c r="P3323" s="95"/>
      <c r="R3323"/>
      <c r="S3323"/>
      <c r="T3323"/>
      <c r="U3323"/>
      <c r="V3323"/>
      <c r="W3323"/>
    </row>
    <row r="3324" spans="16:23" s="1" customFormat="1" x14ac:dyDescent="0.2">
      <c r="P3324" s="95"/>
      <c r="R3324"/>
      <c r="S3324"/>
      <c r="T3324"/>
      <c r="U3324"/>
      <c r="V3324"/>
      <c r="W3324"/>
    </row>
    <row r="3325" spans="16:23" s="1" customFormat="1" x14ac:dyDescent="0.2">
      <c r="P3325" s="95"/>
      <c r="R3325"/>
      <c r="S3325"/>
      <c r="T3325"/>
      <c r="U3325"/>
      <c r="V3325"/>
      <c r="W3325"/>
    </row>
    <row r="3326" spans="16:23" s="1" customFormat="1" x14ac:dyDescent="0.2">
      <c r="P3326" s="95"/>
      <c r="R3326"/>
      <c r="S3326"/>
      <c r="T3326"/>
      <c r="U3326"/>
      <c r="V3326"/>
      <c r="W3326"/>
    </row>
    <row r="3327" spans="16:23" s="1" customFormat="1" x14ac:dyDescent="0.2">
      <c r="P3327" s="95"/>
      <c r="R3327"/>
      <c r="S3327"/>
      <c r="T3327"/>
      <c r="U3327"/>
      <c r="V3327"/>
      <c r="W3327"/>
    </row>
    <row r="3328" spans="16:23" s="1" customFormat="1" x14ac:dyDescent="0.2">
      <c r="P3328" s="95"/>
      <c r="R3328"/>
      <c r="S3328"/>
      <c r="T3328"/>
      <c r="U3328"/>
      <c r="V3328"/>
      <c r="W3328"/>
    </row>
    <row r="3329" spans="16:23" s="1" customFormat="1" x14ac:dyDescent="0.2">
      <c r="P3329" s="95"/>
      <c r="R3329"/>
      <c r="S3329"/>
      <c r="T3329"/>
      <c r="U3329"/>
      <c r="V3329"/>
      <c r="W3329"/>
    </row>
    <row r="3330" spans="16:23" s="1" customFormat="1" x14ac:dyDescent="0.2">
      <c r="P3330" s="95"/>
      <c r="R3330"/>
      <c r="S3330"/>
      <c r="T3330"/>
      <c r="U3330"/>
      <c r="V3330"/>
      <c r="W3330"/>
    </row>
    <row r="3331" spans="16:23" s="1" customFormat="1" x14ac:dyDescent="0.2">
      <c r="P3331" s="95"/>
      <c r="R3331"/>
      <c r="S3331"/>
      <c r="T3331"/>
      <c r="U3331"/>
      <c r="V3331"/>
      <c r="W3331"/>
    </row>
    <row r="3332" spans="16:23" s="1" customFormat="1" x14ac:dyDescent="0.2">
      <c r="P3332" s="95"/>
      <c r="R3332"/>
      <c r="S3332"/>
      <c r="T3332"/>
      <c r="U3332"/>
      <c r="V3332"/>
      <c r="W3332"/>
    </row>
    <row r="3333" spans="16:23" s="1" customFormat="1" x14ac:dyDescent="0.2">
      <c r="P3333" s="95"/>
      <c r="R3333"/>
      <c r="S3333"/>
      <c r="T3333"/>
      <c r="U3333"/>
      <c r="V3333"/>
      <c r="W3333"/>
    </row>
    <row r="3334" spans="16:23" s="1" customFormat="1" x14ac:dyDescent="0.2">
      <c r="P3334" s="95"/>
      <c r="R3334"/>
      <c r="S3334"/>
      <c r="T3334"/>
      <c r="U3334"/>
      <c r="V3334"/>
      <c r="W3334"/>
    </row>
    <row r="3335" spans="16:23" s="1" customFormat="1" x14ac:dyDescent="0.2">
      <c r="P3335" s="95"/>
      <c r="R3335"/>
      <c r="S3335"/>
      <c r="T3335"/>
      <c r="U3335"/>
      <c r="V3335"/>
      <c r="W3335"/>
    </row>
    <row r="3336" spans="16:23" s="1" customFormat="1" x14ac:dyDescent="0.2">
      <c r="P3336" s="95"/>
      <c r="R3336"/>
      <c r="S3336"/>
      <c r="T3336"/>
      <c r="U3336"/>
      <c r="V3336"/>
      <c r="W3336"/>
    </row>
    <row r="3337" spans="16:23" s="1" customFormat="1" x14ac:dyDescent="0.2">
      <c r="P3337" s="95"/>
      <c r="R3337"/>
      <c r="S3337"/>
      <c r="T3337"/>
      <c r="U3337"/>
      <c r="V3337"/>
      <c r="W3337"/>
    </row>
    <row r="3338" spans="16:23" s="1" customFormat="1" x14ac:dyDescent="0.2">
      <c r="P3338" s="95"/>
      <c r="R3338"/>
      <c r="S3338"/>
      <c r="T3338"/>
      <c r="U3338"/>
      <c r="V3338"/>
      <c r="W3338"/>
    </row>
    <row r="3339" spans="16:23" s="1" customFormat="1" x14ac:dyDescent="0.2">
      <c r="P3339" s="95"/>
      <c r="R3339"/>
      <c r="S3339"/>
      <c r="T3339"/>
      <c r="U3339"/>
      <c r="V3339"/>
      <c r="W3339"/>
    </row>
    <row r="3340" spans="16:23" s="1" customFormat="1" x14ac:dyDescent="0.2">
      <c r="P3340" s="95"/>
      <c r="R3340"/>
      <c r="S3340"/>
      <c r="T3340"/>
      <c r="U3340"/>
      <c r="V3340"/>
      <c r="W3340"/>
    </row>
    <row r="3341" spans="16:23" s="1" customFormat="1" x14ac:dyDescent="0.2">
      <c r="P3341" s="95"/>
      <c r="R3341"/>
      <c r="S3341"/>
      <c r="T3341"/>
      <c r="U3341"/>
      <c r="V3341"/>
      <c r="W3341"/>
    </row>
    <row r="3342" spans="16:23" s="1" customFormat="1" x14ac:dyDescent="0.2">
      <c r="P3342" s="95"/>
      <c r="R3342"/>
      <c r="S3342"/>
      <c r="T3342"/>
      <c r="U3342"/>
      <c r="V3342"/>
      <c r="W3342"/>
    </row>
    <row r="3343" spans="16:23" s="1" customFormat="1" x14ac:dyDescent="0.2">
      <c r="P3343" s="95"/>
      <c r="R3343"/>
      <c r="S3343"/>
      <c r="T3343"/>
      <c r="U3343"/>
      <c r="V3343"/>
      <c r="W3343"/>
    </row>
    <row r="3344" spans="16:23" s="1" customFormat="1" x14ac:dyDescent="0.2">
      <c r="P3344" s="95"/>
      <c r="R3344"/>
      <c r="S3344"/>
      <c r="T3344"/>
      <c r="U3344"/>
      <c r="V3344"/>
      <c r="W3344"/>
    </row>
    <row r="3345" spans="16:23" s="1" customFormat="1" x14ac:dyDescent="0.2">
      <c r="P3345" s="95"/>
      <c r="R3345"/>
      <c r="S3345"/>
      <c r="T3345"/>
      <c r="U3345"/>
      <c r="V3345"/>
      <c r="W3345"/>
    </row>
    <row r="3346" spans="16:23" s="1" customFormat="1" x14ac:dyDescent="0.2">
      <c r="P3346" s="95"/>
      <c r="R3346"/>
      <c r="S3346"/>
      <c r="T3346"/>
      <c r="U3346"/>
      <c r="V3346"/>
      <c r="W3346"/>
    </row>
    <row r="3347" spans="16:23" s="1" customFormat="1" x14ac:dyDescent="0.2">
      <c r="P3347" s="95"/>
      <c r="R3347"/>
      <c r="S3347"/>
      <c r="T3347"/>
      <c r="U3347"/>
      <c r="V3347"/>
      <c r="W3347"/>
    </row>
    <row r="3348" spans="16:23" s="1" customFormat="1" x14ac:dyDescent="0.2">
      <c r="P3348" s="95"/>
      <c r="R3348"/>
      <c r="S3348"/>
      <c r="T3348"/>
      <c r="U3348"/>
      <c r="V3348"/>
      <c r="W3348"/>
    </row>
    <row r="3349" spans="16:23" s="1" customFormat="1" x14ac:dyDescent="0.2">
      <c r="P3349" s="95"/>
      <c r="R3349"/>
      <c r="S3349"/>
      <c r="T3349"/>
      <c r="U3349"/>
      <c r="V3349"/>
      <c r="W3349"/>
    </row>
    <row r="3350" spans="16:23" s="1" customFormat="1" x14ac:dyDescent="0.2">
      <c r="P3350" s="95"/>
      <c r="R3350"/>
      <c r="S3350"/>
      <c r="T3350"/>
      <c r="U3350"/>
      <c r="V3350"/>
      <c r="W3350"/>
    </row>
    <row r="3351" spans="16:23" s="1" customFormat="1" x14ac:dyDescent="0.2">
      <c r="P3351" s="95"/>
      <c r="R3351"/>
      <c r="S3351"/>
      <c r="T3351"/>
      <c r="U3351"/>
      <c r="V3351"/>
      <c r="W3351"/>
    </row>
    <row r="3352" spans="16:23" s="1" customFormat="1" x14ac:dyDescent="0.2">
      <c r="P3352" s="95"/>
      <c r="R3352"/>
      <c r="S3352"/>
      <c r="T3352"/>
      <c r="U3352"/>
      <c r="V3352"/>
      <c r="W3352"/>
    </row>
    <row r="3353" spans="16:23" s="1" customFormat="1" x14ac:dyDescent="0.2">
      <c r="P3353" s="95"/>
      <c r="R3353"/>
      <c r="S3353"/>
      <c r="T3353"/>
      <c r="U3353"/>
      <c r="V3353"/>
      <c r="W3353"/>
    </row>
    <row r="3354" spans="16:23" s="1" customFormat="1" x14ac:dyDescent="0.2">
      <c r="P3354" s="95"/>
      <c r="R3354"/>
      <c r="S3354"/>
      <c r="T3354"/>
      <c r="U3354"/>
      <c r="V3354"/>
      <c r="W3354"/>
    </row>
    <row r="3355" spans="16:23" s="1" customFormat="1" x14ac:dyDescent="0.2">
      <c r="P3355" s="95"/>
      <c r="R3355"/>
      <c r="S3355"/>
      <c r="T3355"/>
      <c r="U3355"/>
      <c r="V3355"/>
      <c r="W3355"/>
    </row>
    <row r="3356" spans="16:23" s="1" customFormat="1" x14ac:dyDescent="0.2">
      <c r="P3356" s="95"/>
      <c r="R3356"/>
      <c r="S3356"/>
      <c r="T3356"/>
      <c r="U3356"/>
      <c r="V3356"/>
      <c r="W3356"/>
    </row>
    <row r="3357" spans="16:23" s="1" customFormat="1" x14ac:dyDescent="0.2">
      <c r="P3357" s="95"/>
      <c r="R3357"/>
      <c r="S3357"/>
      <c r="T3357"/>
      <c r="U3357"/>
      <c r="V3357"/>
      <c r="W3357"/>
    </row>
    <row r="3358" spans="16:23" s="1" customFormat="1" x14ac:dyDescent="0.2">
      <c r="P3358" s="95"/>
      <c r="R3358"/>
      <c r="S3358"/>
      <c r="T3358"/>
      <c r="U3358"/>
      <c r="V3358"/>
      <c r="W3358"/>
    </row>
    <row r="3359" spans="16:23" s="1" customFormat="1" x14ac:dyDescent="0.2">
      <c r="P3359" s="95"/>
      <c r="R3359"/>
      <c r="S3359"/>
      <c r="T3359"/>
      <c r="U3359"/>
      <c r="V3359"/>
      <c r="W3359"/>
    </row>
    <row r="3360" spans="16:23" s="1" customFormat="1" x14ac:dyDescent="0.2">
      <c r="P3360" s="95"/>
      <c r="R3360"/>
      <c r="S3360"/>
      <c r="T3360"/>
      <c r="U3360"/>
      <c r="V3360"/>
      <c r="W3360"/>
    </row>
    <row r="3361" spans="16:23" s="1" customFormat="1" x14ac:dyDescent="0.2">
      <c r="P3361" s="95"/>
      <c r="R3361"/>
      <c r="S3361"/>
      <c r="T3361"/>
      <c r="U3361"/>
      <c r="V3361"/>
      <c r="W3361"/>
    </row>
    <row r="3362" spans="16:23" s="1" customFormat="1" x14ac:dyDescent="0.2">
      <c r="P3362" s="95"/>
      <c r="R3362"/>
      <c r="S3362"/>
      <c r="T3362"/>
      <c r="U3362"/>
      <c r="V3362"/>
      <c r="W3362"/>
    </row>
    <row r="3363" spans="16:23" s="1" customFormat="1" x14ac:dyDescent="0.2">
      <c r="P3363" s="95"/>
      <c r="R3363"/>
      <c r="S3363"/>
      <c r="T3363"/>
      <c r="U3363"/>
      <c r="V3363"/>
      <c r="W3363"/>
    </row>
    <row r="3364" spans="16:23" s="1" customFormat="1" x14ac:dyDescent="0.2">
      <c r="P3364" s="95"/>
      <c r="R3364"/>
      <c r="S3364"/>
      <c r="T3364"/>
      <c r="U3364"/>
      <c r="V3364"/>
      <c r="W3364"/>
    </row>
    <row r="3365" spans="16:23" s="1" customFormat="1" x14ac:dyDescent="0.2">
      <c r="P3365" s="95"/>
      <c r="R3365"/>
      <c r="S3365"/>
      <c r="T3365"/>
      <c r="U3365"/>
      <c r="V3365"/>
      <c r="W3365"/>
    </row>
    <row r="3366" spans="16:23" s="1" customFormat="1" x14ac:dyDescent="0.2">
      <c r="P3366" s="95"/>
      <c r="R3366"/>
      <c r="S3366"/>
      <c r="T3366"/>
      <c r="U3366"/>
      <c r="V3366"/>
      <c r="W3366"/>
    </row>
    <row r="3367" spans="16:23" s="1" customFormat="1" x14ac:dyDescent="0.2">
      <c r="P3367" s="95"/>
      <c r="R3367"/>
      <c r="S3367"/>
      <c r="T3367"/>
      <c r="U3367"/>
      <c r="V3367"/>
      <c r="W3367"/>
    </row>
    <row r="3368" spans="16:23" s="1" customFormat="1" x14ac:dyDescent="0.2">
      <c r="P3368" s="95"/>
      <c r="R3368"/>
      <c r="S3368"/>
      <c r="T3368"/>
      <c r="U3368"/>
      <c r="V3368"/>
      <c r="W3368"/>
    </row>
    <row r="3369" spans="16:23" s="1" customFormat="1" x14ac:dyDescent="0.2">
      <c r="P3369" s="95"/>
      <c r="R3369"/>
      <c r="S3369"/>
      <c r="T3369"/>
      <c r="U3369"/>
      <c r="V3369"/>
      <c r="W3369"/>
    </row>
    <row r="3370" spans="16:23" s="1" customFormat="1" x14ac:dyDescent="0.2">
      <c r="P3370" s="95"/>
      <c r="R3370"/>
      <c r="S3370"/>
      <c r="T3370"/>
      <c r="U3370"/>
      <c r="V3370"/>
      <c r="W3370"/>
    </row>
    <row r="3371" spans="16:23" s="1" customFormat="1" x14ac:dyDescent="0.2">
      <c r="P3371" s="95"/>
      <c r="R3371"/>
      <c r="S3371"/>
      <c r="T3371"/>
      <c r="U3371"/>
      <c r="V3371"/>
      <c r="W3371"/>
    </row>
    <row r="3372" spans="16:23" s="1" customFormat="1" x14ac:dyDescent="0.2">
      <c r="P3372" s="95"/>
      <c r="R3372"/>
      <c r="S3372"/>
      <c r="T3372"/>
      <c r="U3372"/>
      <c r="V3372"/>
      <c r="W3372"/>
    </row>
    <row r="3373" spans="16:23" s="1" customFormat="1" x14ac:dyDescent="0.2">
      <c r="P3373" s="95"/>
      <c r="R3373"/>
      <c r="S3373"/>
      <c r="T3373"/>
      <c r="U3373"/>
      <c r="V3373"/>
      <c r="W3373"/>
    </row>
    <row r="3374" spans="16:23" s="1" customFormat="1" x14ac:dyDescent="0.2">
      <c r="P3374" s="95"/>
      <c r="R3374"/>
      <c r="S3374"/>
      <c r="T3374"/>
      <c r="U3374"/>
      <c r="V3374"/>
      <c r="W3374"/>
    </row>
    <row r="3375" spans="16:23" s="1" customFormat="1" x14ac:dyDescent="0.2">
      <c r="P3375" s="95"/>
      <c r="R3375"/>
      <c r="S3375"/>
      <c r="T3375"/>
      <c r="U3375"/>
      <c r="V3375"/>
      <c r="W3375"/>
    </row>
    <row r="3376" spans="16:23" s="1" customFormat="1" x14ac:dyDescent="0.2">
      <c r="P3376" s="95"/>
      <c r="R3376"/>
      <c r="S3376"/>
      <c r="T3376"/>
      <c r="U3376"/>
      <c r="V3376"/>
      <c r="W3376"/>
    </row>
    <row r="3377" spans="16:23" s="1" customFormat="1" x14ac:dyDescent="0.2">
      <c r="P3377" s="95"/>
      <c r="R3377"/>
      <c r="S3377"/>
      <c r="T3377"/>
      <c r="U3377"/>
      <c r="V3377"/>
      <c r="W3377"/>
    </row>
    <row r="3378" spans="16:23" s="1" customFormat="1" x14ac:dyDescent="0.2">
      <c r="P3378" s="95"/>
      <c r="R3378"/>
      <c r="S3378"/>
      <c r="T3378"/>
      <c r="U3378"/>
      <c r="V3378"/>
      <c r="W3378"/>
    </row>
    <row r="3379" spans="16:23" s="1" customFormat="1" x14ac:dyDescent="0.2">
      <c r="P3379" s="95"/>
      <c r="R3379"/>
      <c r="S3379"/>
      <c r="T3379"/>
      <c r="U3379"/>
      <c r="V3379"/>
      <c r="W3379"/>
    </row>
    <row r="3380" spans="16:23" s="1" customFormat="1" x14ac:dyDescent="0.2">
      <c r="P3380" s="95"/>
      <c r="R3380"/>
      <c r="S3380"/>
      <c r="T3380"/>
      <c r="U3380"/>
      <c r="V3380"/>
      <c r="W3380"/>
    </row>
    <row r="3381" spans="16:23" s="1" customFormat="1" x14ac:dyDescent="0.2">
      <c r="P3381" s="95"/>
      <c r="R3381"/>
      <c r="S3381"/>
      <c r="T3381"/>
      <c r="U3381"/>
      <c r="V3381"/>
      <c r="W3381"/>
    </row>
    <row r="3382" spans="16:23" s="1" customFormat="1" x14ac:dyDescent="0.2">
      <c r="P3382" s="95"/>
      <c r="R3382"/>
      <c r="S3382"/>
      <c r="T3382"/>
      <c r="U3382"/>
      <c r="V3382"/>
      <c r="W3382"/>
    </row>
    <row r="3383" spans="16:23" s="1" customFormat="1" x14ac:dyDescent="0.2">
      <c r="P3383" s="95"/>
      <c r="R3383"/>
      <c r="S3383"/>
      <c r="T3383"/>
      <c r="U3383"/>
      <c r="V3383"/>
      <c r="W3383"/>
    </row>
    <row r="3384" spans="16:23" s="1" customFormat="1" x14ac:dyDescent="0.2">
      <c r="P3384" s="95"/>
      <c r="R3384"/>
      <c r="S3384"/>
      <c r="T3384"/>
      <c r="U3384"/>
      <c r="V3384"/>
      <c r="W3384"/>
    </row>
    <row r="3385" spans="16:23" s="1" customFormat="1" x14ac:dyDescent="0.2">
      <c r="P3385" s="95"/>
      <c r="R3385"/>
      <c r="S3385"/>
      <c r="T3385"/>
      <c r="U3385"/>
      <c r="V3385"/>
      <c r="W3385"/>
    </row>
    <row r="3386" spans="16:23" s="1" customFormat="1" x14ac:dyDescent="0.2">
      <c r="P3386" s="95"/>
      <c r="R3386"/>
      <c r="S3386"/>
      <c r="T3386"/>
      <c r="U3386"/>
      <c r="V3386"/>
      <c r="W3386"/>
    </row>
    <row r="3387" spans="16:23" s="1" customFormat="1" x14ac:dyDescent="0.2">
      <c r="P3387" s="95"/>
      <c r="R3387"/>
      <c r="S3387"/>
      <c r="T3387"/>
      <c r="U3387"/>
      <c r="V3387"/>
      <c r="W3387"/>
    </row>
    <row r="3388" spans="16:23" s="1" customFormat="1" x14ac:dyDescent="0.2">
      <c r="P3388" s="95"/>
      <c r="R3388"/>
      <c r="S3388"/>
      <c r="T3388"/>
      <c r="U3388"/>
      <c r="V3388"/>
      <c r="W3388"/>
    </row>
    <row r="3389" spans="16:23" s="1" customFormat="1" x14ac:dyDescent="0.2">
      <c r="P3389" s="95"/>
      <c r="R3389"/>
      <c r="S3389"/>
      <c r="T3389"/>
      <c r="U3389"/>
      <c r="V3389"/>
      <c r="W3389"/>
    </row>
    <row r="3390" spans="16:23" s="1" customFormat="1" x14ac:dyDescent="0.2">
      <c r="P3390" s="95"/>
      <c r="R3390"/>
      <c r="S3390"/>
      <c r="T3390"/>
      <c r="U3390"/>
      <c r="V3390"/>
      <c r="W3390"/>
    </row>
    <row r="3391" spans="16:23" s="1" customFormat="1" x14ac:dyDescent="0.2">
      <c r="P3391" s="95"/>
      <c r="R3391"/>
      <c r="S3391"/>
      <c r="T3391"/>
      <c r="U3391"/>
      <c r="V3391"/>
      <c r="W3391"/>
    </row>
    <row r="3392" spans="16:23" s="1" customFormat="1" x14ac:dyDescent="0.2">
      <c r="P3392" s="95"/>
      <c r="R3392"/>
      <c r="S3392"/>
      <c r="T3392"/>
      <c r="U3392"/>
      <c r="V3392"/>
      <c r="W3392"/>
    </row>
    <row r="3393" spans="16:23" s="1" customFormat="1" x14ac:dyDescent="0.2">
      <c r="P3393" s="95"/>
      <c r="R3393"/>
      <c r="S3393"/>
      <c r="T3393"/>
      <c r="U3393"/>
      <c r="V3393"/>
      <c r="W3393"/>
    </row>
    <row r="3394" spans="16:23" s="1" customFormat="1" x14ac:dyDescent="0.2">
      <c r="P3394" s="95"/>
      <c r="R3394"/>
      <c r="S3394"/>
      <c r="T3394"/>
      <c r="U3394"/>
      <c r="V3394"/>
      <c r="W3394"/>
    </row>
    <row r="3395" spans="16:23" s="1" customFormat="1" x14ac:dyDescent="0.2">
      <c r="P3395" s="95"/>
      <c r="R3395"/>
      <c r="S3395"/>
      <c r="T3395"/>
      <c r="U3395"/>
      <c r="V3395"/>
      <c r="W3395"/>
    </row>
    <row r="3396" spans="16:23" s="1" customFormat="1" x14ac:dyDescent="0.2">
      <c r="P3396" s="95"/>
      <c r="R3396"/>
      <c r="S3396"/>
      <c r="T3396"/>
      <c r="U3396"/>
      <c r="V3396"/>
      <c r="W3396"/>
    </row>
    <row r="3397" spans="16:23" s="1" customFormat="1" x14ac:dyDescent="0.2">
      <c r="P3397" s="95"/>
      <c r="R3397"/>
      <c r="S3397"/>
      <c r="T3397"/>
      <c r="U3397"/>
      <c r="V3397"/>
      <c r="W3397"/>
    </row>
    <row r="3398" spans="16:23" s="1" customFormat="1" x14ac:dyDescent="0.2">
      <c r="P3398" s="95"/>
      <c r="R3398"/>
      <c r="S3398"/>
      <c r="T3398"/>
      <c r="U3398"/>
      <c r="V3398"/>
      <c r="W3398"/>
    </row>
    <row r="3399" spans="16:23" s="1" customFormat="1" x14ac:dyDescent="0.2">
      <c r="P3399" s="95"/>
      <c r="R3399"/>
      <c r="S3399"/>
      <c r="T3399"/>
      <c r="U3399"/>
      <c r="V3399"/>
      <c r="W3399"/>
    </row>
    <row r="3400" spans="16:23" s="1" customFormat="1" x14ac:dyDescent="0.2">
      <c r="P3400" s="95"/>
      <c r="R3400"/>
      <c r="S3400"/>
      <c r="T3400"/>
      <c r="U3400"/>
      <c r="V3400"/>
      <c r="W3400"/>
    </row>
    <row r="3401" spans="16:23" s="1" customFormat="1" x14ac:dyDescent="0.2">
      <c r="P3401" s="95"/>
      <c r="R3401"/>
      <c r="S3401"/>
      <c r="T3401"/>
      <c r="U3401"/>
      <c r="V3401"/>
      <c r="W3401"/>
    </row>
    <row r="3402" spans="16:23" s="1" customFormat="1" x14ac:dyDescent="0.2">
      <c r="P3402" s="95"/>
      <c r="R3402"/>
      <c r="S3402"/>
      <c r="T3402"/>
      <c r="U3402"/>
      <c r="V3402"/>
      <c r="W3402"/>
    </row>
    <row r="3403" spans="16:23" s="1" customFormat="1" x14ac:dyDescent="0.2">
      <c r="P3403" s="95"/>
      <c r="R3403"/>
      <c r="S3403"/>
      <c r="T3403"/>
      <c r="U3403"/>
      <c r="V3403"/>
      <c r="W3403"/>
    </row>
    <row r="3404" spans="16:23" s="1" customFormat="1" x14ac:dyDescent="0.2">
      <c r="P3404" s="95"/>
      <c r="R3404"/>
      <c r="S3404"/>
      <c r="T3404"/>
      <c r="U3404"/>
      <c r="V3404"/>
      <c r="W3404"/>
    </row>
    <row r="3405" spans="16:23" s="1" customFormat="1" x14ac:dyDescent="0.2">
      <c r="P3405" s="95"/>
      <c r="R3405"/>
      <c r="S3405"/>
      <c r="T3405"/>
      <c r="U3405"/>
      <c r="V3405"/>
      <c r="W3405"/>
    </row>
    <row r="3406" spans="16:23" s="1" customFormat="1" x14ac:dyDescent="0.2">
      <c r="P3406" s="95"/>
      <c r="R3406"/>
      <c r="S3406"/>
      <c r="T3406"/>
      <c r="U3406"/>
      <c r="V3406"/>
      <c r="W3406"/>
    </row>
    <row r="3407" spans="16:23" s="1" customFormat="1" x14ac:dyDescent="0.2">
      <c r="P3407" s="95"/>
      <c r="R3407"/>
      <c r="S3407"/>
      <c r="T3407"/>
      <c r="U3407"/>
      <c r="V3407"/>
      <c r="W3407"/>
    </row>
    <row r="3408" spans="16:23" s="1" customFormat="1" x14ac:dyDescent="0.2">
      <c r="P3408" s="95"/>
      <c r="R3408"/>
      <c r="S3408"/>
      <c r="T3408"/>
      <c r="U3408"/>
      <c r="V3408"/>
      <c r="W3408"/>
    </row>
    <row r="3409" spans="16:23" s="1" customFormat="1" x14ac:dyDescent="0.2">
      <c r="P3409" s="95"/>
      <c r="R3409"/>
      <c r="S3409"/>
      <c r="T3409"/>
      <c r="U3409"/>
      <c r="V3409"/>
      <c r="W3409"/>
    </row>
    <row r="3410" spans="16:23" s="1" customFormat="1" x14ac:dyDescent="0.2">
      <c r="P3410" s="95"/>
      <c r="R3410"/>
      <c r="S3410"/>
      <c r="T3410"/>
      <c r="U3410"/>
      <c r="V3410"/>
      <c r="W3410"/>
    </row>
    <row r="3411" spans="16:23" s="1" customFormat="1" x14ac:dyDescent="0.2">
      <c r="P3411" s="95"/>
      <c r="R3411"/>
      <c r="S3411"/>
      <c r="T3411"/>
      <c r="U3411"/>
      <c r="V3411"/>
      <c r="W3411"/>
    </row>
    <row r="3412" spans="16:23" s="1" customFormat="1" x14ac:dyDescent="0.2">
      <c r="P3412" s="95"/>
      <c r="R3412"/>
      <c r="S3412"/>
      <c r="T3412"/>
      <c r="U3412"/>
      <c r="V3412"/>
      <c r="W3412"/>
    </row>
    <row r="3413" spans="16:23" s="1" customFormat="1" x14ac:dyDescent="0.2">
      <c r="P3413" s="95"/>
      <c r="R3413"/>
      <c r="S3413"/>
      <c r="T3413"/>
      <c r="U3413"/>
      <c r="V3413"/>
      <c r="W3413"/>
    </row>
    <row r="3414" spans="16:23" s="1" customFormat="1" x14ac:dyDescent="0.2">
      <c r="P3414" s="95"/>
      <c r="R3414"/>
      <c r="S3414"/>
      <c r="T3414"/>
      <c r="U3414"/>
      <c r="V3414"/>
      <c r="W3414"/>
    </row>
    <row r="3415" spans="16:23" s="1" customFormat="1" x14ac:dyDescent="0.2">
      <c r="P3415" s="95"/>
      <c r="R3415"/>
      <c r="S3415"/>
      <c r="T3415"/>
      <c r="U3415"/>
      <c r="V3415"/>
      <c r="W3415"/>
    </row>
    <row r="3416" spans="16:23" s="1" customFormat="1" x14ac:dyDescent="0.2">
      <c r="P3416" s="95"/>
      <c r="R3416"/>
      <c r="S3416"/>
      <c r="T3416"/>
      <c r="U3416"/>
      <c r="V3416"/>
      <c r="W3416"/>
    </row>
    <row r="3417" spans="16:23" s="1" customFormat="1" x14ac:dyDescent="0.2">
      <c r="P3417" s="95"/>
      <c r="R3417"/>
      <c r="S3417"/>
      <c r="T3417"/>
      <c r="U3417"/>
      <c r="V3417"/>
      <c r="W3417"/>
    </row>
    <row r="3418" spans="16:23" s="1" customFormat="1" x14ac:dyDescent="0.2">
      <c r="P3418" s="95"/>
      <c r="R3418"/>
      <c r="S3418"/>
      <c r="T3418"/>
      <c r="U3418"/>
      <c r="V3418"/>
      <c r="W3418"/>
    </row>
    <row r="3419" spans="16:23" s="1" customFormat="1" x14ac:dyDescent="0.2">
      <c r="P3419" s="95"/>
      <c r="R3419"/>
      <c r="S3419"/>
      <c r="T3419"/>
      <c r="U3419"/>
      <c r="V3419"/>
      <c r="W3419"/>
    </row>
    <row r="3420" spans="16:23" s="1" customFormat="1" x14ac:dyDescent="0.2">
      <c r="P3420" s="95"/>
      <c r="R3420"/>
      <c r="S3420"/>
      <c r="T3420"/>
      <c r="U3420"/>
      <c r="V3420"/>
      <c r="W3420"/>
    </row>
    <row r="3421" spans="16:23" s="1" customFormat="1" x14ac:dyDescent="0.2">
      <c r="P3421" s="95"/>
      <c r="R3421"/>
      <c r="S3421"/>
      <c r="T3421"/>
      <c r="U3421"/>
      <c r="V3421"/>
      <c r="W3421"/>
    </row>
    <row r="3422" spans="16:23" s="1" customFormat="1" x14ac:dyDescent="0.2">
      <c r="P3422" s="95"/>
      <c r="R3422"/>
      <c r="S3422"/>
      <c r="T3422"/>
      <c r="U3422"/>
      <c r="V3422"/>
      <c r="W3422"/>
    </row>
    <row r="3423" spans="16:23" s="1" customFormat="1" x14ac:dyDescent="0.2">
      <c r="P3423" s="95"/>
      <c r="R3423"/>
      <c r="S3423"/>
      <c r="T3423"/>
      <c r="U3423"/>
      <c r="V3423"/>
      <c r="W3423"/>
    </row>
    <row r="3424" spans="16:23" s="1" customFormat="1" x14ac:dyDescent="0.2">
      <c r="P3424" s="95"/>
      <c r="R3424"/>
      <c r="S3424"/>
      <c r="T3424"/>
      <c r="U3424"/>
      <c r="V3424"/>
      <c r="W3424"/>
    </row>
    <row r="3425" spans="16:23" s="1" customFormat="1" x14ac:dyDescent="0.2">
      <c r="P3425" s="95"/>
      <c r="R3425"/>
      <c r="S3425"/>
      <c r="T3425"/>
      <c r="U3425"/>
      <c r="V3425"/>
      <c r="W3425"/>
    </row>
    <row r="3426" spans="16:23" s="1" customFormat="1" x14ac:dyDescent="0.2">
      <c r="P3426" s="95"/>
      <c r="R3426"/>
      <c r="S3426"/>
      <c r="T3426"/>
      <c r="U3426"/>
      <c r="V3426"/>
      <c r="W3426"/>
    </row>
    <row r="3427" spans="16:23" s="1" customFormat="1" x14ac:dyDescent="0.2">
      <c r="P3427" s="95"/>
      <c r="R3427"/>
      <c r="S3427"/>
      <c r="T3427"/>
      <c r="U3427"/>
      <c r="V3427"/>
      <c r="W3427"/>
    </row>
    <row r="3428" spans="16:23" s="1" customFormat="1" x14ac:dyDescent="0.2">
      <c r="P3428" s="95"/>
      <c r="R3428"/>
      <c r="S3428"/>
      <c r="T3428"/>
      <c r="U3428"/>
      <c r="V3428"/>
      <c r="W3428"/>
    </row>
    <row r="3429" spans="16:23" s="1" customFormat="1" x14ac:dyDescent="0.2">
      <c r="P3429" s="95"/>
      <c r="R3429"/>
      <c r="S3429"/>
      <c r="T3429"/>
      <c r="U3429"/>
      <c r="V3429"/>
      <c r="W3429"/>
    </row>
    <row r="3430" spans="16:23" s="1" customFormat="1" x14ac:dyDescent="0.2">
      <c r="P3430" s="95"/>
      <c r="R3430"/>
      <c r="S3430"/>
      <c r="T3430"/>
      <c r="U3430"/>
      <c r="V3430"/>
      <c r="W3430"/>
    </row>
    <row r="3431" spans="16:23" s="1" customFormat="1" x14ac:dyDescent="0.2">
      <c r="P3431" s="95"/>
      <c r="R3431"/>
      <c r="S3431"/>
      <c r="T3431"/>
      <c r="U3431"/>
      <c r="V3431"/>
      <c r="W3431"/>
    </row>
    <row r="3432" spans="16:23" s="1" customFormat="1" x14ac:dyDescent="0.2">
      <c r="P3432" s="95"/>
      <c r="R3432"/>
      <c r="S3432"/>
      <c r="T3432"/>
      <c r="U3432"/>
      <c r="V3432"/>
      <c r="W3432"/>
    </row>
    <row r="3433" spans="16:23" s="1" customFormat="1" x14ac:dyDescent="0.2">
      <c r="P3433" s="95"/>
      <c r="R3433"/>
      <c r="S3433"/>
      <c r="T3433"/>
      <c r="U3433"/>
      <c r="V3433"/>
      <c r="W3433"/>
    </row>
    <row r="3434" spans="16:23" s="1" customFormat="1" x14ac:dyDescent="0.2">
      <c r="P3434" s="95"/>
      <c r="R3434"/>
      <c r="S3434"/>
      <c r="T3434"/>
      <c r="U3434"/>
      <c r="V3434"/>
      <c r="W3434"/>
    </row>
    <row r="3435" spans="16:23" s="1" customFormat="1" x14ac:dyDescent="0.2">
      <c r="P3435" s="95"/>
      <c r="R3435"/>
      <c r="S3435"/>
      <c r="T3435"/>
      <c r="U3435"/>
      <c r="V3435"/>
      <c r="W3435"/>
    </row>
    <row r="3436" spans="16:23" s="1" customFormat="1" x14ac:dyDescent="0.2">
      <c r="P3436" s="95"/>
      <c r="R3436"/>
      <c r="S3436"/>
      <c r="T3436"/>
      <c r="U3436"/>
      <c r="V3436"/>
      <c r="W3436"/>
    </row>
    <row r="3437" spans="16:23" s="1" customFormat="1" x14ac:dyDescent="0.2">
      <c r="P3437" s="95"/>
      <c r="R3437"/>
      <c r="S3437"/>
      <c r="T3437"/>
      <c r="U3437"/>
      <c r="V3437"/>
      <c r="W3437"/>
    </row>
    <row r="3438" spans="16:23" s="1" customFormat="1" x14ac:dyDescent="0.2">
      <c r="P3438" s="95"/>
      <c r="R3438"/>
      <c r="S3438"/>
      <c r="T3438"/>
      <c r="U3438"/>
      <c r="V3438"/>
      <c r="W3438"/>
    </row>
    <row r="3439" spans="16:23" s="1" customFormat="1" x14ac:dyDescent="0.2">
      <c r="P3439" s="95"/>
      <c r="R3439"/>
      <c r="S3439"/>
      <c r="T3439"/>
      <c r="U3439"/>
      <c r="V3439"/>
      <c r="W3439"/>
    </row>
    <row r="3440" spans="16:23" s="1" customFormat="1" x14ac:dyDescent="0.2">
      <c r="P3440" s="95"/>
      <c r="R3440"/>
      <c r="S3440"/>
      <c r="T3440"/>
      <c r="U3440"/>
      <c r="V3440"/>
      <c r="W3440"/>
    </row>
    <row r="3441" spans="16:23" s="1" customFormat="1" x14ac:dyDescent="0.2">
      <c r="P3441" s="95"/>
      <c r="R3441"/>
      <c r="S3441"/>
      <c r="T3441"/>
      <c r="U3441"/>
      <c r="V3441"/>
      <c r="W3441"/>
    </row>
    <row r="3442" spans="16:23" s="1" customFormat="1" x14ac:dyDescent="0.2">
      <c r="P3442" s="95"/>
      <c r="R3442"/>
      <c r="S3442"/>
      <c r="T3442"/>
      <c r="U3442"/>
      <c r="V3442"/>
      <c r="W3442"/>
    </row>
    <row r="3443" spans="16:23" s="1" customFormat="1" x14ac:dyDescent="0.2">
      <c r="P3443" s="95"/>
      <c r="R3443"/>
      <c r="S3443"/>
      <c r="T3443"/>
      <c r="U3443"/>
      <c r="V3443"/>
      <c r="W3443"/>
    </row>
    <row r="3444" spans="16:23" s="1" customFormat="1" x14ac:dyDescent="0.2">
      <c r="P3444" s="95"/>
      <c r="R3444"/>
      <c r="S3444"/>
      <c r="T3444"/>
      <c r="U3444"/>
      <c r="V3444"/>
      <c r="W3444"/>
    </row>
    <row r="3445" spans="16:23" s="1" customFormat="1" x14ac:dyDescent="0.2">
      <c r="P3445" s="95"/>
      <c r="R3445"/>
      <c r="S3445"/>
      <c r="T3445"/>
      <c r="U3445"/>
      <c r="V3445"/>
      <c r="W3445"/>
    </row>
    <row r="3446" spans="16:23" s="1" customFormat="1" x14ac:dyDescent="0.2">
      <c r="P3446" s="95"/>
      <c r="R3446"/>
      <c r="S3446"/>
      <c r="T3446"/>
      <c r="U3446"/>
      <c r="V3446"/>
      <c r="W3446"/>
    </row>
    <row r="3447" spans="16:23" s="1" customFormat="1" x14ac:dyDescent="0.2">
      <c r="P3447" s="95"/>
      <c r="R3447"/>
      <c r="S3447"/>
      <c r="T3447"/>
      <c r="U3447"/>
      <c r="V3447"/>
      <c r="W3447"/>
    </row>
    <row r="3448" spans="16:23" s="1" customFormat="1" x14ac:dyDescent="0.2">
      <c r="P3448" s="95"/>
      <c r="R3448"/>
      <c r="S3448"/>
      <c r="T3448"/>
      <c r="U3448"/>
      <c r="V3448"/>
      <c r="W3448"/>
    </row>
    <row r="3449" spans="16:23" s="1" customFormat="1" x14ac:dyDescent="0.2">
      <c r="P3449" s="95"/>
      <c r="R3449"/>
      <c r="S3449"/>
      <c r="T3449"/>
      <c r="U3449"/>
      <c r="V3449"/>
      <c r="W3449"/>
    </row>
    <row r="3450" spans="16:23" s="1" customFormat="1" x14ac:dyDescent="0.2">
      <c r="P3450" s="95"/>
      <c r="R3450"/>
      <c r="S3450"/>
      <c r="T3450"/>
      <c r="U3450"/>
      <c r="V3450"/>
      <c r="W3450"/>
    </row>
    <row r="3451" spans="16:23" s="1" customFormat="1" x14ac:dyDescent="0.2">
      <c r="P3451" s="95"/>
      <c r="R3451"/>
      <c r="S3451"/>
      <c r="T3451"/>
      <c r="U3451"/>
      <c r="V3451"/>
      <c r="W3451"/>
    </row>
    <row r="3452" spans="16:23" s="1" customFormat="1" x14ac:dyDescent="0.2">
      <c r="P3452" s="95"/>
      <c r="R3452"/>
      <c r="S3452"/>
      <c r="T3452"/>
      <c r="U3452"/>
      <c r="V3452"/>
      <c r="W3452"/>
    </row>
    <row r="3453" spans="16:23" s="1" customFormat="1" x14ac:dyDescent="0.2">
      <c r="P3453" s="95"/>
      <c r="R3453"/>
      <c r="S3453"/>
      <c r="T3453"/>
      <c r="U3453"/>
      <c r="V3453"/>
      <c r="W3453"/>
    </row>
    <row r="3454" spans="16:23" s="1" customFormat="1" x14ac:dyDescent="0.2">
      <c r="P3454" s="95"/>
      <c r="R3454"/>
      <c r="S3454"/>
      <c r="T3454"/>
      <c r="U3454"/>
      <c r="V3454"/>
      <c r="W3454"/>
    </row>
    <row r="3455" spans="16:23" s="1" customFormat="1" x14ac:dyDescent="0.2">
      <c r="P3455" s="95"/>
      <c r="R3455"/>
      <c r="S3455"/>
      <c r="T3455"/>
      <c r="U3455"/>
      <c r="V3455"/>
      <c r="W3455"/>
    </row>
    <row r="3456" spans="16:23" s="1" customFormat="1" x14ac:dyDescent="0.2">
      <c r="P3456" s="95"/>
      <c r="R3456"/>
      <c r="S3456"/>
      <c r="T3456"/>
      <c r="U3456"/>
      <c r="V3456"/>
      <c r="W3456"/>
    </row>
    <row r="3457" spans="16:23" s="1" customFormat="1" x14ac:dyDescent="0.2">
      <c r="P3457" s="95"/>
      <c r="R3457"/>
      <c r="S3457"/>
      <c r="T3457"/>
      <c r="U3457"/>
      <c r="V3457"/>
      <c r="W3457"/>
    </row>
    <row r="3458" spans="16:23" s="1" customFormat="1" x14ac:dyDescent="0.2">
      <c r="P3458" s="95"/>
      <c r="R3458"/>
      <c r="S3458"/>
      <c r="T3458"/>
      <c r="U3458"/>
      <c r="V3458"/>
      <c r="W3458"/>
    </row>
    <row r="3459" spans="16:23" s="1" customFormat="1" x14ac:dyDescent="0.2">
      <c r="P3459" s="95"/>
      <c r="R3459"/>
      <c r="S3459"/>
      <c r="T3459"/>
      <c r="U3459"/>
      <c r="V3459"/>
      <c r="W3459"/>
    </row>
    <row r="3460" spans="16:23" s="1" customFormat="1" x14ac:dyDescent="0.2">
      <c r="P3460" s="95"/>
      <c r="R3460"/>
      <c r="S3460"/>
      <c r="T3460"/>
      <c r="U3460"/>
      <c r="V3460"/>
      <c r="W3460"/>
    </row>
    <row r="3461" spans="16:23" s="1" customFormat="1" x14ac:dyDescent="0.2">
      <c r="P3461" s="95"/>
      <c r="R3461"/>
      <c r="S3461"/>
      <c r="T3461"/>
      <c r="U3461"/>
      <c r="V3461"/>
      <c r="W3461"/>
    </row>
    <row r="3462" spans="16:23" s="1" customFormat="1" x14ac:dyDescent="0.2">
      <c r="P3462" s="95"/>
      <c r="R3462"/>
      <c r="S3462"/>
      <c r="T3462"/>
      <c r="U3462"/>
      <c r="V3462"/>
      <c r="W3462"/>
    </row>
    <row r="3463" spans="16:23" s="1" customFormat="1" x14ac:dyDescent="0.2">
      <c r="P3463" s="95"/>
      <c r="R3463"/>
      <c r="S3463"/>
      <c r="T3463"/>
      <c r="U3463"/>
      <c r="V3463"/>
      <c r="W3463"/>
    </row>
    <row r="3464" spans="16:23" s="1" customFormat="1" x14ac:dyDescent="0.2">
      <c r="P3464" s="95"/>
      <c r="R3464"/>
      <c r="S3464"/>
      <c r="T3464"/>
      <c r="U3464"/>
      <c r="V3464"/>
      <c r="W3464"/>
    </row>
    <row r="3465" spans="16:23" s="1" customFormat="1" x14ac:dyDescent="0.2">
      <c r="P3465" s="95"/>
      <c r="R3465"/>
      <c r="S3465"/>
      <c r="T3465"/>
      <c r="U3465"/>
      <c r="V3465"/>
      <c r="W3465"/>
    </row>
    <row r="3466" spans="16:23" s="1" customFormat="1" x14ac:dyDescent="0.2">
      <c r="P3466" s="95"/>
      <c r="R3466"/>
      <c r="S3466"/>
      <c r="T3466"/>
      <c r="U3466"/>
      <c r="V3466"/>
      <c r="W3466"/>
    </row>
    <row r="3467" spans="16:23" s="1" customFormat="1" x14ac:dyDescent="0.2">
      <c r="P3467" s="95"/>
      <c r="R3467"/>
      <c r="S3467"/>
      <c r="T3467"/>
      <c r="U3467"/>
      <c r="V3467"/>
      <c r="W3467"/>
    </row>
    <row r="3468" spans="16:23" s="1" customFormat="1" x14ac:dyDescent="0.2">
      <c r="P3468" s="95"/>
      <c r="R3468"/>
      <c r="S3468"/>
      <c r="T3468"/>
      <c r="U3468"/>
      <c r="V3468"/>
      <c r="W3468"/>
    </row>
    <row r="3469" spans="16:23" s="1" customFormat="1" x14ac:dyDescent="0.2">
      <c r="P3469" s="95"/>
      <c r="R3469"/>
      <c r="S3469"/>
      <c r="T3469"/>
      <c r="U3469"/>
      <c r="V3469"/>
      <c r="W3469"/>
    </row>
    <row r="3470" spans="16:23" s="1" customFormat="1" x14ac:dyDescent="0.2">
      <c r="P3470" s="95"/>
      <c r="R3470"/>
      <c r="S3470"/>
      <c r="T3470"/>
      <c r="U3470"/>
      <c r="V3470"/>
      <c r="W3470"/>
    </row>
    <row r="3471" spans="16:23" s="1" customFormat="1" x14ac:dyDescent="0.2">
      <c r="P3471" s="95"/>
      <c r="R3471"/>
      <c r="S3471"/>
      <c r="T3471"/>
      <c r="U3471"/>
      <c r="V3471"/>
      <c r="W3471"/>
    </row>
    <row r="3472" spans="16:23" s="1" customFormat="1" x14ac:dyDescent="0.2">
      <c r="P3472" s="95"/>
      <c r="R3472"/>
      <c r="S3472"/>
      <c r="T3472"/>
      <c r="U3472"/>
      <c r="V3472"/>
      <c r="W3472"/>
    </row>
    <row r="3473" spans="16:23" s="1" customFormat="1" x14ac:dyDescent="0.2">
      <c r="P3473" s="95"/>
      <c r="R3473"/>
      <c r="S3473"/>
      <c r="T3473"/>
      <c r="U3473"/>
      <c r="V3473"/>
      <c r="W3473"/>
    </row>
    <row r="3474" spans="16:23" s="1" customFormat="1" x14ac:dyDescent="0.2">
      <c r="P3474" s="95"/>
      <c r="R3474"/>
      <c r="S3474"/>
      <c r="T3474"/>
      <c r="U3474"/>
      <c r="V3474"/>
      <c r="W3474"/>
    </row>
    <row r="3475" spans="16:23" s="1" customFormat="1" x14ac:dyDescent="0.2">
      <c r="P3475" s="95"/>
      <c r="R3475"/>
      <c r="S3475"/>
      <c r="T3475"/>
      <c r="U3475"/>
      <c r="V3475"/>
      <c r="W3475"/>
    </row>
    <row r="3476" spans="16:23" s="1" customFormat="1" x14ac:dyDescent="0.2">
      <c r="P3476" s="95"/>
      <c r="R3476"/>
      <c r="S3476"/>
      <c r="T3476"/>
      <c r="U3476"/>
      <c r="V3476"/>
      <c r="W3476"/>
    </row>
    <row r="3477" spans="16:23" s="1" customFormat="1" x14ac:dyDescent="0.2">
      <c r="P3477" s="95"/>
      <c r="R3477"/>
      <c r="S3477"/>
      <c r="T3477"/>
      <c r="U3477"/>
      <c r="V3477"/>
      <c r="W3477"/>
    </row>
    <row r="3478" spans="16:23" s="1" customFormat="1" x14ac:dyDescent="0.2">
      <c r="P3478" s="95"/>
      <c r="R3478"/>
      <c r="S3478"/>
      <c r="T3478"/>
      <c r="U3478"/>
      <c r="V3478"/>
      <c r="W3478"/>
    </row>
    <row r="3479" spans="16:23" s="1" customFormat="1" x14ac:dyDescent="0.2">
      <c r="P3479" s="95"/>
      <c r="R3479"/>
      <c r="S3479"/>
      <c r="T3479"/>
      <c r="U3479"/>
      <c r="V3479"/>
      <c r="W3479"/>
    </row>
    <row r="3480" spans="16:23" s="1" customFormat="1" x14ac:dyDescent="0.2">
      <c r="P3480" s="95"/>
      <c r="R3480"/>
      <c r="S3480"/>
      <c r="T3480"/>
      <c r="U3480"/>
      <c r="V3480"/>
      <c r="W3480"/>
    </row>
    <row r="3481" spans="16:23" s="1" customFormat="1" x14ac:dyDescent="0.2">
      <c r="P3481" s="95"/>
      <c r="R3481"/>
      <c r="S3481"/>
      <c r="T3481"/>
      <c r="U3481"/>
      <c r="V3481"/>
      <c r="W3481"/>
    </row>
    <row r="3482" spans="16:23" s="1" customFormat="1" x14ac:dyDescent="0.2">
      <c r="P3482" s="95"/>
      <c r="R3482"/>
      <c r="S3482"/>
      <c r="T3482"/>
      <c r="U3482"/>
      <c r="V3482"/>
      <c r="W3482"/>
    </row>
    <row r="3483" spans="16:23" s="1" customFormat="1" x14ac:dyDescent="0.2">
      <c r="P3483" s="95"/>
      <c r="R3483"/>
      <c r="S3483"/>
      <c r="T3483"/>
      <c r="U3483"/>
      <c r="V3483"/>
      <c r="W3483"/>
    </row>
    <row r="3484" spans="16:23" s="1" customFormat="1" x14ac:dyDescent="0.2">
      <c r="P3484" s="95"/>
      <c r="R3484"/>
      <c r="S3484"/>
      <c r="T3484"/>
      <c r="U3484"/>
      <c r="V3484"/>
      <c r="W3484"/>
    </row>
    <row r="3485" spans="16:23" s="1" customFormat="1" x14ac:dyDescent="0.2">
      <c r="P3485" s="95"/>
      <c r="R3485"/>
      <c r="S3485"/>
      <c r="T3485"/>
      <c r="U3485"/>
      <c r="V3485"/>
      <c r="W3485"/>
    </row>
    <row r="3486" spans="16:23" s="1" customFormat="1" x14ac:dyDescent="0.2">
      <c r="P3486" s="95"/>
      <c r="R3486"/>
      <c r="S3486"/>
      <c r="T3486"/>
      <c r="U3486"/>
      <c r="V3486"/>
      <c r="W3486"/>
    </row>
    <row r="3487" spans="16:23" s="1" customFormat="1" x14ac:dyDescent="0.2">
      <c r="P3487" s="95"/>
      <c r="R3487"/>
      <c r="S3487"/>
      <c r="T3487"/>
      <c r="U3487"/>
      <c r="V3487"/>
      <c r="W3487"/>
    </row>
    <row r="3488" spans="16:23" s="1" customFormat="1" x14ac:dyDescent="0.2">
      <c r="P3488" s="95"/>
      <c r="R3488"/>
      <c r="S3488"/>
      <c r="T3488"/>
      <c r="U3488"/>
      <c r="V3488"/>
      <c r="W3488"/>
    </row>
    <row r="3489" spans="16:23" s="1" customFormat="1" x14ac:dyDescent="0.2">
      <c r="P3489" s="95"/>
      <c r="R3489"/>
      <c r="S3489"/>
      <c r="T3489"/>
      <c r="U3489"/>
      <c r="V3489"/>
      <c r="W3489"/>
    </row>
    <row r="3490" spans="16:23" s="1" customFormat="1" x14ac:dyDescent="0.2">
      <c r="P3490" s="95"/>
      <c r="R3490"/>
      <c r="S3490"/>
      <c r="T3490"/>
      <c r="U3490"/>
      <c r="V3490"/>
      <c r="W3490"/>
    </row>
    <row r="3491" spans="16:23" s="1" customFormat="1" x14ac:dyDescent="0.2">
      <c r="P3491" s="95"/>
      <c r="R3491"/>
      <c r="S3491"/>
      <c r="T3491"/>
      <c r="U3491"/>
      <c r="V3491"/>
      <c r="W3491"/>
    </row>
    <row r="3492" spans="16:23" s="1" customFormat="1" x14ac:dyDescent="0.2">
      <c r="P3492" s="95"/>
      <c r="R3492"/>
      <c r="S3492"/>
      <c r="T3492"/>
      <c r="U3492"/>
      <c r="V3492"/>
      <c r="W3492"/>
    </row>
    <row r="3493" spans="16:23" s="1" customFormat="1" x14ac:dyDescent="0.2">
      <c r="P3493" s="95"/>
      <c r="R3493"/>
      <c r="S3493"/>
      <c r="T3493"/>
      <c r="U3493"/>
      <c r="V3493"/>
      <c r="W3493"/>
    </row>
    <row r="3494" spans="16:23" s="1" customFormat="1" x14ac:dyDescent="0.2">
      <c r="P3494" s="95"/>
      <c r="R3494"/>
      <c r="S3494"/>
      <c r="T3494"/>
      <c r="U3494"/>
      <c r="V3494"/>
      <c r="W3494"/>
    </row>
    <row r="3495" spans="16:23" s="1" customFormat="1" x14ac:dyDescent="0.2">
      <c r="P3495" s="95"/>
      <c r="R3495"/>
      <c r="S3495"/>
      <c r="T3495"/>
      <c r="U3495"/>
      <c r="V3495"/>
      <c r="W3495"/>
    </row>
    <row r="3496" spans="16:23" s="1" customFormat="1" x14ac:dyDescent="0.2">
      <c r="P3496" s="95"/>
      <c r="R3496"/>
      <c r="S3496"/>
      <c r="T3496"/>
      <c r="U3496"/>
      <c r="V3496"/>
      <c r="W3496"/>
    </row>
    <row r="3497" spans="16:23" s="1" customFormat="1" x14ac:dyDescent="0.2">
      <c r="P3497" s="95"/>
      <c r="R3497"/>
      <c r="S3497"/>
      <c r="T3497"/>
      <c r="U3497"/>
      <c r="V3497"/>
      <c r="W3497"/>
    </row>
    <row r="3498" spans="16:23" s="1" customFormat="1" x14ac:dyDescent="0.2">
      <c r="P3498" s="95"/>
      <c r="R3498"/>
      <c r="S3498"/>
      <c r="T3498"/>
      <c r="U3498"/>
      <c r="V3498"/>
      <c r="W3498"/>
    </row>
    <row r="3499" spans="16:23" s="1" customFormat="1" x14ac:dyDescent="0.2">
      <c r="P3499" s="95"/>
      <c r="R3499"/>
      <c r="S3499"/>
      <c r="T3499"/>
      <c r="U3499"/>
      <c r="V3499"/>
      <c r="W3499"/>
    </row>
    <row r="3500" spans="16:23" s="1" customFormat="1" x14ac:dyDescent="0.2">
      <c r="P3500" s="95"/>
      <c r="R3500"/>
      <c r="S3500"/>
      <c r="T3500"/>
      <c r="U3500"/>
      <c r="V3500"/>
      <c r="W3500"/>
    </row>
    <row r="3501" spans="16:23" s="1" customFormat="1" x14ac:dyDescent="0.2">
      <c r="P3501" s="95"/>
      <c r="R3501"/>
      <c r="S3501"/>
      <c r="T3501"/>
      <c r="U3501"/>
      <c r="V3501"/>
      <c r="W3501"/>
    </row>
    <row r="3502" spans="16:23" s="1" customFormat="1" x14ac:dyDescent="0.2">
      <c r="P3502" s="95"/>
      <c r="R3502"/>
      <c r="S3502"/>
      <c r="T3502"/>
      <c r="U3502"/>
      <c r="V3502"/>
      <c r="W3502"/>
    </row>
    <row r="3503" spans="16:23" s="1" customFormat="1" x14ac:dyDescent="0.2">
      <c r="P3503" s="95"/>
      <c r="R3503"/>
      <c r="S3503"/>
      <c r="T3503"/>
      <c r="U3503"/>
      <c r="V3503"/>
      <c r="W3503"/>
    </row>
    <row r="3504" spans="16:23" s="1" customFormat="1" x14ac:dyDescent="0.2">
      <c r="P3504" s="95"/>
      <c r="R3504"/>
      <c r="S3504"/>
      <c r="T3504"/>
      <c r="U3504"/>
      <c r="V3504"/>
      <c r="W3504"/>
    </row>
    <row r="3505" spans="16:23" s="1" customFormat="1" x14ac:dyDescent="0.2">
      <c r="P3505" s="95"/>
      <c r="R3505"/>
      <c r="S3505"/>
      <c r="T3505"/>
      <c r="U3505"/>
      <c r="V3505"/>
      <c r="W3505"/>
    </row>
    <row r="3506" spans="16:23" s="1" customFormat="1" x14ac:dyDescent="0.2">
      <c r="P3506" s="95"/>
      <c r="R3506"/>
      <c r="S3506"/>
      <c r="T3506"/>
      <c r="U3506"/>
      <c r="V3506"/>
      <c r="W3506"/>
    </row>
    <row r="3507" spans="16:23" s="1" customFormat="1" x14ac:dyDescent="0.2">
      <c r="P3507" s="95"/>
      <c r="R3507"/>
      <c r="S3507"/>
      <c r="T3507"/>
      <c r="U3507"/>
      <c r="V3507"/>
      <c r="W3507"/>
    </row>
    <row r="3508" spans="16:23" s="1" customFormat="1" x14ac:dyDescent="0.2">
      <c r="P3508" s="95"/>
      <c r="R3508"/>
      <c r="S3508"/>
      <c r="T3508"/>
      <c r="U3508"/>
      <c r="V3508"/>
      <c r="W3508"/>
    </row>
    <row r="3509" spans="16:23" s="1" customFormat="1" x14ac:dyDescent="0.2">
      <c r="P3509" s="95"/>
      <c r="R3509"/>
      <c r="S3509"/>
      <c r="T3509"/>
      <c r="U3509"/>
      <c r="V3509"/>
      <c r="W3509"/>
    </row>
    <row r="3510" spans="16:23" s="1" customFormat="1" x14ac:dyDescent="0.2">
      <c r="P3510" s="95"/>
      <c r="R3510"/>
      <c r="S3510"/>
      <c r="T3510"/>
      <c r="U3510"/>
      <c r="V3510"/>
      <c r="W3510"/>
    </row>
    <row r="3511" spans="16:23" s="1" customFormat="1" x14ac:dyDescent="0.2">
      <c r="P3511" s="95"/>
      <c r="R3511"/>
      <c r="S3511"/>
      <c r="T3511"/>
      <c r="U3511"/>
      <c r="V3511"/>
      <c r="W3511"/>
    </row>
    <row r="3512" spans="16:23" s="1" customFormat="1" x14ac:dyDescent="0.2">
      <c r="P3512" s="95"/>
      <c r="R3512"/>
      <c r="S3512"/>
      <c r="T3512"/>
      <c r="U3512"/>
      <c r="V3512"/>
      <c r="W3512"/>
    </row>
    <row r="3513" spans="16:23" s="1" customFormat="1" x14ac:dyDescent="0.2">
      <c r="P3513" s="95"/>
      <c r="R3513"/>
      <c r="S3513"/>
      <c r="T3513"/>
      <c r="U3513"/>
      <c r="V3513"/>
      <c r="W3513"/>
    </row>
    <row r="3514" spans="16:23" s="1" customFormat="1" x14ac:dyDescent="0.2">
      <c r="P3514" s="95"/>
      <c r="R3514"/>
      <c r="S3514"/>
      <c r="T3514"/>
      <c r="U3514"/>
      <c r="V3514"/>
      <c r="W3514"/>
    </row>
    <row r="3515" spans="16:23" s="1" customFormat="1" x14ac:dyDescent="0.2">
      <c r="P3515" s="95"/>
      <c r="R3515"/>
      <c r="S3515"/>
      <c r="T3515"/>
      <c r="U3515"/>
      <c r="V3515"/>
      <c r="W3515"/>
    </row>
    <row r="3516" spans="16:23" s="1" customFormat="1" x14ac:dyDescent="0.2">
      <c r="P3516" s="95"/>
      <c r="R3516"/>
      <c r="S3516"/>
      <c r="T3516"/>
      <c r="U3516"/>
      <c r="V3516"/>
      <c r="W3516"/>
    </row>
    <row r="3517" spans="16:23" s="1" customFormat="1" x14ac:dyDescent="0.2">
      <c r="P3517" s="95"/>
      <c r="R3517"/>
      <c r="S3517"/>
      <c r="T3517"/>
      <c r="U3517"/>
      <c r="V3517"/>
      <c r="W3517"/>
    </row>
    <row r="3518" spans="16:23" s="1" customFormat="1" x14ac:dyDescent="0.2">
      <c r="P3518" s="95"/>
      <c r="R3518"/>
      <c r="S3518"/>
      <c r="T3518"/>
      <c r="U3518"/>
      <c r="V3518"/>
      <c r="W3518"/>
    </row>
    <row r="3519" spans="16:23" s="1" customFormat="1" x14ac:dyDescent="0.2">
      <c r="P3519" s="95"/>
      <c r="R3519"/>
      <c r="S3519"/>
      <c r="T3519"/>
      <c r="U3519"/>
      <c r="V3519"/>
      <c r="W3519"/>
    </row>
    <row r="3520" spans="16:23" s="1" customFormat="1" x14ac:dyDescent="0.2">
      <c r="P3520" s="95"/>
      <c r="R3520"/>
      <c r="S3520"/>
      <c r="T3520"/>
      <c r="U3520"/>
      <c r="V3520"/>
      <c r="W3520"/>
    </row>
    <row r="3521" spans="16:23" s="1" customFormat="1" x14ac:dyDescent="0.2">
      <c r="P3521" s="95"/>
      <c r="R3521"/>
      <c r="S3521"/>
      <c r="T3521"/>
      <c r="U3521"/>
      <c r="V3521"/>
      <c r="W3521"/>
    </row>
    <row r="3522" spans="16:23" s="1" customFormat="1" x14ac:dyDescent="0.2">
      <c r="P3522" s="95"/>
      <c r="R3522"/>
      <c r="S3522"/>
      <c r="T3522"/>
      <c r="U3522"/>
      <c r="V3522"/>
      <c r="W3522"/>
    </row>
    <row r="3523" spans="16:23" s="1" customFormat="1" x14ac:dyDescent="0.2">
      <c r="P3523" s="95"/>
      <c r="R3523"/>
      <c r="S3523"/>
      <c r="T3523"/>
      <c r="U3523"/>
      <c r="V3523"/>
      <c r="W3523"/>
    </row>
    <row r="3524" spans="16:23" s="1" customFormat="1" x14ac:dyDescent="0.2">
      <c r="P3524" s="95"/>
      <c r="R3524"/>
      <c r="S3524"/>
      <c r="T3524"/>
      <c r="U3524"/>
      <c r="V3524"/>
      <c r="W3524"/>
    </row>
    <row r="3525" spans="16:23" s="1" customFormat="1" x14ac:dyDescent="0.2">
      <c r="P3525" s="95"/>
      <c r="R3525"/>
      <c r="S3525"/>
      <c r="T3525"/>
      <c r="U3525"/>
      <c r="V3525"/>
      <c r="W3525"/>
    </row>
    <row r="3526" spans="16:23" s="1" customFormat="1" x14ac:dyDescent="0.2">
      <c r="P3526" s="95"/>
      <c r="R3526"/>
      <c r="S3526"/>
      <c r="T3526"/>
      <c r="U3526"/>
      <c r="V3526"/>
      <c r="W3526"/>
    </row>
    <row r="3527" spans="16:23" s="1" customFormat="1" x14ac:dyDescent="0.2">
      <c r="P3527" s="95"/>
      <c r="R3527"/>
      <c r="S3527"/>
      <c r="T3527"/>
      <c r="U3527"/>
      <c r="V3527"/>
      <c r="W3527"/>
    </row>
    <row r="3528" spans="16:23" s="1" customFormat="1" x14ac:dyDescent="0.2">
      <c r="P3528" s="95"/>
      <c r="R3528"/>
      <c r="S3528"/>
      <c r="T3528"/>
      <c r="U3528"/>
      <c r="V3528"/>
      <c r="W3528"/>
    </row>
    <row r="3529" spans="16:23" s="1" customFormat="1" x14ac:dyDescent="0.2">
      <c r="P3529" s="95"/>
      <c r="R3529"/>
      <c r="S3529"/>
      <c r="T3529"/>
      <c r="U3529"/>
      <c r="V3529"/>
      <c r="W3529"/>
    </row>
    <row r="3530" spans="16:23" s="1" customFormat="1" x14ac:dyDescent="0.2">
      <c r="P3530" s="95"/>
      <c r="R3530"/>
      <c r="S3530"/>
      <c r="T3530"/>
      <c r="U3530"/>
      <c r="V3530"/>
      <c r="W3530"/>
    </row>
    <row r="3531" spans="16:23" s="1" customFormat="1" x14ac:dyDescent="0.2">
      <c r="P3531" s="95"/>
      <c r="R3531"/>
      <c r="S3531"/>
      <c r="T3531"/>
      <c r="U3531"/>
      <c r="V3531"/>
      <c r="W3531"/>
    </row>
    <row r="3532" spans="16:23" s="1" customFormat="1" x14ac:dyDescent="0.2">
      <c r="P3532" s="95"/>
      <c r="R3532"/>
      <c r="S3532"/>
      <c r="T3532"/>
      <c r="U3532"/>
      <c r="V3532"/>
      <c r="W3532"/>
    </row>
    <row r="3533" spans="16:23" s="1" customFormat="1" x14ac:dyDescent="0.2">
      <c r="P3533" s="95"/>
      <c r="R3533"/>
      <c r="S3533"/>
      <c r="T3533"/>
      <c r="U3533"/>
      <c r="V3533"/>
      <c r="W3533"/>
    </row>
    <row r="3534" spans="16:23" s="1" customFormat="1" x14ac:dyDescent="0.2">
      <c r="P3534" s="95"/>
      <c r="R3534"/>
      <c r="S3534"/>
      <c r="T3534"/>
      <c r="U3534"/>
      <c r="V3534"/>
      <c r="W3534"/>
    </row>
    <row r="3535" spans="16:23" s="1" customFormat="1" x14ac:dyDescent="0.2">
      <c r="P3535" s="95"/>
      <c r="R3535"/>
      <c r="S3535"/>
      <c r="T3535"/>
      <c r="U3535"/>
      <c r="V3535"/>
      <c r="W3535"/>
    </row>
    <row r="3536" spans="16:23" s="1" customFormat="1" x14ac:dyDescent="0.2">
      <c r="P3536" s="95"/>
      <c r="R3536"/>
      <c r="S3536"/>
      <c r="T3536"/>
      <c r="U3536"/>
      <c r="V3536"/>
      <c r="W3536"/>
    </row>
    <row r="3537" spans="16:23" s="1" customFormat="1" x14ac:dyDescent="0.2">
      <c r="P3537" s="95"/>
      <c r="R3537"/>
      <c r="S3537"/>
      <c r="T3537"/>
      <c r="U3537"/>
      <c r="V3537"/>
      <c r="W3537"/>
    </row>
    <row r="3538" spans="16:23" s="1" customFormat="1" x14ac:dyDescent="0.2">
      <c r="P3538" s="95"/>
      <c r="R3538"/>
      <c r="S3538"/>
      <c r="T3538"/>
      <c r="U3538"/>
      <c r="V3538"/>
      <c r="W3538"/>
    </row>
    <row r="3539" spans="16:23" s="1" customFormat="1" x14ac:dyDescent="0.2">
      <c r="P3539" s="95"/>
      <c r="R3539"/>
      <c r="S3539"/>
      <c r="T3539"/>
      <c r="U3539"/>
      <c r="V3539"/>
      <c r="W3539"/>
    </row>
    <row r="3540" spans="16:23" s="1" customFormat="1" x14ac:dyDescent="0.2">
      <c r="P3540" s="95"/>
      <c r="R3540"/>
      <c r="S3540"/>
      <c r="T3540"/>
      <c r="U3540"/>
      <c r="V3540"/>
      <c r="W3540"/>
    </row>
    <row r="3541" spans="16:23" s="1" customFormat="1" x14ac:dyDescent="0.2">
      <c r="P3541" s="95"/>
      <c r="R3541"/>
      <c r="S3541"/>
      <c r="T3541"/>
      <c r="U3541"/>
      <c r="V3541"/>
      <c r="W3541"/>
    </row>
    <row r="3542" spans="16:23" s="1" customFormat="1" x14ac:dyDescent="0.2">
      <c r="P3542" s="95"/>
      <c r="R3542"/>
      <c r="S3542"/>
      <c r="T3542"/>
      <c r="U3542"/>
      <c r="V3542"/>
      <c r="W3542"/>
    </row>
    <row r="3543" spans="16:23" s="1" customFormat="1" x14ac:dyDescent="0.2">
      <c r="P3543" s="95"/>
      <c r="R3543"/>
      <c r="S3543"/>
      <c r="T3543"/>
      <c r="U3543"/>
      <c r="V3543"/>
      <c r="W3543"/>
    </row>
    <row r="3544" spans="16:23" s="1" customFormat="1" x14ac:dyDescent="0.2">
      <c r="P3544" s="95"/>
      <c r="R3544"/>
      <c r="S3544"/>
      <c r="T3544"/>
      <c r="U3544"/>
      <c r="V3544"/>
      <c r="W3544"/>
    </row>
    <row r="3545" spans="16:23" s="1" customFormat="1" x14ac:dyDescent="0.2">
      <c r="P3545" s="95"/>
      <c r="R3545"/>
      <c r="S3545"/>
      <c r="T3545"/>
      <c r="U3545"/>
      <c r="V3545"/>
      <c r="W3545"/>
    </row>
    <row r="3546" spans="16:23" s="1" customFormat="1" x14ac:dyDescent="0.2">
      <c r="P3546" s="95"/>
      <c r="R3546"/>
      <c r="S3546"/>
      <c r="T3546"/>
      <c r="U3546"/>
      <c r="V3546"/>
      <c r="W3546"/>
    </row>
    <row r="3547" spans="16:23" s="1" customFormat="1" x14ac:dyDescent="0.2">
      <c r="P3547" s="95"/>
      <c r="R3547"/>
      <c r="S3547"/>
      <c r="T3547"/>
      <c r="U3547"/>
      <c r="V3547"/>
      <c r="W3547"/>
    </row>
    <row r="3548" spans="16:23" s="1" customFormat="1" x14ac:dyDescent="0.2">
      <c r="P3548" s="95"/>
      <c r="R3548"/>
      <c r="S3548"/>
      <c r="T3548"/>
      <c r="U3548"/>
      <c r="V3548"/>
      <c r="W3548"/>
    </row>
    <row r="3549" spans="16:23" s="1" customFormat="1" x14ac:dyDescent="0.2">
      <c r="P3549" s="95"/>
      <c r="R3549"/>
      <c r="S3549"/>
      <c r="T3549"/>
      <c r="U3549"/>
      <c r="V3549"/>
      <c r="W3549"/>
    </row>
    <row r="3550" spans="16:23" s="1" customFormat="1" x14ac:dyDescent="0.2">
      <c r="P3550" s="95"/>
      <c r="R3550"/>
      <c r="S3550"/>
      <c r="T3550"/>
      <c r="U3550"/>
      <c r="V3550"/>
      <c r="W3550"/>
    </row>
    <row r="3551" spans="16:23" s="1" customFormat="1" x14ac:dyDescent="0.2">
      <c r="P3551" s="95"/>
      <c r="R3551"/>
      <c r="S3551"/>
      <c r="T3551"/>
      <c r="U3551"/>
      <c r="V3551"/>
      <c r="W3551"/>
    </row>
    <row r="3552" spans="16:23" s="1" customFormat="1" x14ac:dyDescent="0.2">
      <c r="P3552" s="95"/>
      <c r="R3552"/>
      <c r="S3552"/>
      <c r="T3552"/>
      <c r="U3552"/>
      <c r="V3552"/>
      <c r="W3552"/>
    </row>
    <row r="3553" spans="16:23" s="1" customFormat="1" x14ac:dyDescent="0.2">
      <c r="P3553" s="95"/>
      <c r="R3553"/>
      <c r="S3553"/>
      <c r="T3553"/>
      <c r="U3553"/>
      <c r="V3553"/>
      <c r="W3553"/>
    </row>
    <row r="3554" spans="16:23" s="1" customFormat="1" x14ac:dyDescent="0.2">
      <c r="P3554" s="95"/>
      <c r="R3554"/>
      <c r="S3554"/>
      <c r="T3554"/>
      <c r="U3554"/>
      <c r="V3554"/>
      <c r="W3554"/>
    </row>
    <row r="3555" spans="16:23" s="1" customFormat="1" x14ac:dyDescent="0.2">
      <c r="P3555" s="95"/>
      <c r="R3555"/>
      <c r="S3555"/>
      <c r="T3555"/>
      <c r="U3555"/>
      <c r="V3555"/>
      <c r="W3555"/>
    </row>
    <row r="3556" spans="16:23" s="1" customFormat="1" x14ac:dyDescent="0.2">
      <c r="P3556" s="95"/>
      <c r="R3556"/>
      <c r="S3556"/>
      <c r="T3556"/>
      <c r="U3556"/>
      <c r="V3556"/>
      <c r="W3556"/>
    </row>
    <row r="3557" spans="16:23" s="1" customFormat="1" x14ac:dyDescent="0.2">
      <c r="P3557" s="95"/>
      <c r="R3557"/>
      <c r="S3557"/>
      <c r="T3557"/>
      <c r="U3557"/>
      <c r="V3557"/>
      <c r="W3557"/>
    </row>
    <row r="3558" spans="16:23" s="1" customFormat="1" x14ac:dyDescent="0.2">
      <c r="P3558" s="95"/>
      <c r="R3558"/>
      <c r="S3558"/>
      <c r="T3558"/>
      <c r="U3558"/>
      <c r="V3558"/>
      <c r="W3558"/>
    </row>
    <row r="3559" spans="16:23" s="1" customFormat="1" x14ac:dyDescent="0.2">
      <c r="P3559" s="95"/>
      <c r="R3559"/>
      <c r="S3559"/>
      <c r="T3559"/>
      <c r="U3559"/>
      <c r="V3559"/>
      <c r="W3559"/>
    </row>
    <row r="3560" spans="16:23" s="1" customFormat="1" x14ac:dyDescent="0.2">
      <c r="P3560" s="95"/>
      <c r="R3560"/>
      <c r="S3560"/>
      <c r="T3560"/>
      <c r="U3560"/>
      <c r="V3560"/>
      <c r="W3560"/>
    </row>
    <row r="3561" spans="16:23" s="1" customFormat="1" x14ac:dyDescent="0.2">
      <c r="P3561" s="95"/>
      <c r="R3561"/>
      <c r="S3561"/>
      <c r="T3561"/>
      <c r="U3561"/>
      <c r="V3561"/>
      <c r="W3561"/>
    </row>
    <row r="3562" spans="16:23" s="1" customFormat="1" x14ac:dyDescent="0.2">
      <c r="P3562" s="95"/>
      <c r="R3562"/>
      <c r="S3562"/>
      <c r="T3562"/>
      <c r="U3562"/>
      <c r="V3562"/>
      <c r="W3562"/>
    </row>
    <row r="3563" spans="16:23" s="1" customFormat="1" x14ac:dyDescent="0.2">
      <c r="P3563" s="95"/>
      <c r="R3563"/>
      <c r="S3563"/>
      <c r="T3563"/>
      <c r="U3563"/>
      <c r="V3563"/>
      <c r="W3563"/>
    </row>
    <row r="3564" spans="16:23" s="1" customFormat="1" x14ac:dyDescent="0.2">
      <c r="P3564" s="95"/>
      <c r="R3564"/>
      <c r="S3564"/>
      <c r="T3564"/>
      <c r="U3564"/>
      <c r="V3564"/>
      <c r="W3564"/>
    </row>
    <row r="3565" spans="16:23" s="1" customFormat="1" x14ac:dyDescent="0.2">
      <c r="P3565" s="95"/>
      <c r="R3565"/>
      <c r="S3565"/>
      <c r="T3565"/>
      <c r="U3565"/>
      <c r="V3565"/>
      <c r="W3565"/>
    </row>
    <row r="3566" spans="16:23" s="1" customFormat="1" x14ac:dyDescent="0.2">
      <c r="P3566" s="95"/>
      <c r="R3566"/>
      <c r="S3566"/>
      <c r="T3566"/>
      <c r="U3566"/>
      <c r="V3566"/>
      <c r="W3566"/>
    </row>
    <row r="3567" spans="16:23" s="1" customFormat="1" x14ac:dyDescent="0.2">
      <c r="P3567" s="95"/>
      <c r="R3567"/>
      <c r="S3567"/>
      <c r="T3567"/>
      <c r="U3567"/>
      <c r="V3567"/>
      <c r="W3567"/>
    </row>
    <row r="3568" spans="16:23" s="1" customFormat="1" x14ac:dyDescent="0.2">
      <c r="P3568" s="95"/>
      <c r="R3568"/>
      <c r="S3568"/>
      <c r="T3568"/>
      <c r="U3568"/>
      <c r="V3568"/>
      <c r="W3568"/>
    </row>
    <row r="3569" spans="16:23" s="1" customFormat="1" x14ac:dyDescent="0.2">
      <c r="P3569" s="95"/>
      <c r="R3569"/>
      <c r="S3569"/>
      <c r="T3569"/>
      <c r="U3569"/>
      <c r="V3569"/>
      <c r="W3569"/>
    </row>
    <row r="3570" spans="16:23" s="1" customFormat="1" x14ac:dyDescent="0.2">
      <c r="P3570" s="95"/>
      <c r="R3570"/>
      <c r="S3570"/>
      <c r="T3570"/>
      <c r="U3570"/>
      <c r="V3570"/>
      <c r="W3570"/>
    </row>
    <row r="3571" spans="16:23" s="1" customFormat="1" x14ac:dyDescent="0.2">
      <c r="P3571" s="95"/>
      <c r="R3571"/>
      <c r="S3571"/>
      <c r="T3571"/>
      <c r="U3571"/>
      <c r="V3571"/>
      <c r="W3571"/>
    </row>
    <row r="3572" spans="16:23" s="1" customFormat="1" x14ac:dyDescent="0.2">
      <c r="P3572" s="95"/>
      <c r="R3572"/>
      <c r="S3572"/>
      <c r="T3572"/>
      <c r="U3572"/>
      <c r="V3572"/>
      <c r="W3572"/>
    </row>
    <row r="3573" spans="16:23" s="1" customFormat="1" x14ac:dyDescent="0.2">
      <c r="P3573" s="95"/>
      <c r="R3573"/>
      <c r="S3573"/>
      <c r="T3573"/>
      <c r="U3573"/>
      <c r="V3573"/>
      <c r="W3573"/>
    </row>
    <row r="3574" spans="16:23" s="1" customFormat="1" x14ac:dyDescent="0.2">
      <c r="P3574" s="95"/>
      <c r="R3574"/>
      <c r="S3574"/>
      <c r="T3574"/>
      <c r="U3574"/>
      <c r="V3574"/>
      <c r="W3574"/>
    </row>
    <row r="3575" spans="16:23" s="1" customFormat="1" x14ac:dyDescent="0.2">
      <c r="P3575" s="95"/>
      <c r="R3575"/>
      <c r="S3575"/>
      <c r="T3575"/>
      <c r="U3575"/>
      <c r="V3575"/>
      <c r="W3575"/>
    </row>
    <row r="3576" spans="16:23" s="1" customFormat="1" x14ac:dyDescent="0.2">
      <c r="P3576" s="95"/>
      <c r="R3576"/>
      <c r="S3576"/>
      <c r="T3576"/>
      <c r="U3576"/>
      <c r="V3576"/>
      <c r="W3576"/>
    </row>
    <row r="3577" spans="16:23" s="1" customFormat="1" x14ac:dyDescent="0.2">
      <c r="P3577" s="95"/>
      <c r="R3577"/>
      <c r="S3577"/>
      <c r="T3577"/>
      <c r="U3577"/>
      <c r="V3577"/>
      <c r="W3577"/>
    </row>
    <row r="3578" spans="16:23" s="1" customFormat="1" x14ac:dyDescent="0.2">
      <c r="P3578" s="95"/>
      <c r="R3578"/>
      <c r="S3578"/>
      <c r="T3578"/>
      <c r="U3578"/>
      <c r="V3578"/>
      <c r="W3578"/>
    </row>
    <row r="3579" spans="16:23" s="1" customFormat="1" x14ac:dyDescent="0.2">
      <c r="P3579" s="95"/>
      <c r="R3579"/>
      <c r="S3579"/>
      <c r="T3579"/>
      <c r="U3579"/>
      <c r="V3579"/>
      <c r="W3579"/>
    </row>
    <row r="3580" spans="16:23" s="1" customFormat="1" x14ac:dyDescent="0.2">
      <c r="P3580" s="95"/>
      <c r="R3580"/>
      <c r="S3580"/>
      <c r="T3580"/>
      <c r="U3580"/>
      <c r="V3580"/>
      <c r="W3580"/>
    </row>
    <row r="3581" spans="16:23" s="1" customFormat="1" x14ac:dyDescent="0.2">
      <c r="P3581" s="95"/>
      <c r="R3581"/>
      <c r="S3581"/>
      <c r="T3581"/>
      <c r="U3581"/>
      <c r="V3581"/>
      <c r="W3581"/>
    </row>
    <row r="3582" spans="16:23" s="1" customFormat="1" x14ac:dyDescent="0.2">
      <c r="P3582" s="95"/>
      <c r="R3582"/>
      <c r="S3582"/>
      <c r="T3582"/>
      <c r="U3582"/>
      <c r="V3582"/>
      <c r="W3582"/>
    </row>
    <row r="3583" spans="16:23" s="1" customFormat="1" x14ac:dyDescent="0.2">
      <c r="P3583" s="95"/>
      <c r="R3583"/>
      <c r="S3583"/>
      <c r="T3583"/>
      <c r="U3583"/>
      <c r="V3583"/>
      <c r="W3583"/>
    </row>
    <row r="3584" spans="16:23" s="1" customFormat="1" x14ac:dyDescent="0.2">
      <c r="P3584" s="95"/>
      <c r="R3584"/>
      <c r="S3584"/>
      <c r="T3584"/>
      <c r="U3584"/>
      <c r="V3584"/>
      <c r="W3584"/>
    </row>
    <row r="3585" spans="16:23" s="1" customFormat="1" x14ac:dyDescent="0.2">
      <c r="P3585" s="95"/>
      <c r="R3585"/>
      <c r="S3585"/>
      <c r="T3585"/>
      <c r="U3585"/>
      <c r="V3585"/>
      <c r="W3585"/>
    </row>
    <row r="3586" spans="16:23" s="1" customFormat="1" x14ac:dyDescent="0.2">
      <c r="P3586" s="95"/>
      <c r="R3586"/>
      <c r="S3586"/>
      <c r="T3586"/>
      <c r="U3586"/>
      <c r="V3586"/>
      <c r="W3586"/>
    </row>
    <row r="3587" spans="16:23" s="1" customFormat="1" x14ac:dyDescent="0.2">
      <c r="P3587" s="95"/>
      <c r="R3587"/>
      <c r="S3587"/>
      <c r="T3587"/>
      <c r="U3587"/>
      <c r="V3587"/>
      <c r="W3587"/>
    </row>
    <row r="3588" spans="16:23" s="1" customFormat="1" x14ac:dyDescent="0.2">
      <c r="P3588" s="95"/>
      <c r="R3588"/>
      <c r="S3588"/>
      <c r="T3588"/>
      <c r="U3588"/>
      <c r="V3588"/>
      <c r="W3588"/>
    </row>
    <row r="3589" spans="16:23" s="1" customFormat="1" x14ac:dyDescent="0.2">
      <c r="P3589" s="95"/>
      <c r="R3589"/>
      <c r="S3589"/>
      <c r="T3589"/>
      <c r="U3589"/>
      <c r="V3589"/>
      <c r="W3589"/>
    </row>
    <row r="3590" spans="16:23" s="1" customFormat="1" x14ac:dyDescent="0.2">
      <c r="P3590" s="95"/>
      <c r="R3590"/>
      <c r="S3590"/>
      <c r="T3590"/>
      <c r="U3590"/>
      <c r="V3590"/>
      <c r="W3590"/>
    </row>
    <row r="3591" spans="16:23" s="1" customFormat="1" x14ac:dyDescent="0.2">
      <c r="P3591" s="95"/>
      <c r="R3591"/>
      <c r="S3591"/>
      <c r="T3591"/>
      <c r="U3591"/>
      <c r="V3591"/>
      <c r="W3591"/>
    </row>
    <row r="3592" spans="16:23" s="1" customFormat="1" x14ac:dyDescent="0.2">
      <c r="P3592" s="95"/>
      <c r="R3592"/>
      <c r="S3592"/>
      <c r="T3592"/>
      <c r="U3592"/>
      <c r="V3592"/>
      <c r="W3592"/>
    </row>
    <row r="3593" spans="16:23" s="1" customFormat="1" x14ac:dyDescent="0.2">
      <c r="P3593" s="95"/>
      <c r="R3593"/>
      <c r="S3593"/>
      <c r="T3593"/>
      <c r="U3593"/>
      <c r="V3593"/>
      <c r="W3593"/>
    </row>
    <row r="3594" spans="16:23" s="1" customFormat="1" x14ac:dyDescent="0.2">
      <c r="P3594" s="95"/>
      <c r="R3594"/>
      <c r="S3594"/>
      <c r="T3594"/>
      <c r="U3594"/>
      <c r="V3594"/>
      <c r="W3594"/>
    </row>
    <row r="3595" spans="16:23" s="1" customFormat="1" x14ac:dyDescent="0.2">
      <c r="P3595" s="95"/>
      <c r="R3595"/>
      <c r="S3595"/>
      <c r="T3595"/>
      <c r="U3595"/>
      <c r="V3595"/>
      <c r="W3595"/>
    </row>
    <row r="3596" spans="16:23" s="1" customFormat="1" x14ac:dyDescent="0.2">
      <c r="P3596" s="95"/>
      <c r="R3596"/>
      <c r="S3596"/>
      <c r="T3596"/>
      <c r="U3596"/>
      <c r="V3596"/>
      <c r="W3596"/>
    </row>
    <row r="3597" spans="16:23" s="1" customFormat="1" x14ac:dyDescent="0.2">
      <c r="P3597" s="95"/>
      <c r="R3597"/>
      <c r="S3597"/>
      <c r="T3597"/>
      <c r="U3597"/>
      <c r="V3597"/>
      <c r="W3597"/>
    </row>
    <row r="3598" spans="16:23" s="1" customFormat="1" x14ac:dyDescent="0.2">
      <c r="P3598" s="95"/>
      <c r="R3598"/>
      <c r="S3598"/>
      <c r="T3598"/>
      <c r="U3598"/>
      <c r="V3598"/>
      <c r="W3598"/>
    </row>
    <row r="3599" spans="16:23" s="1" customFormat="1" x14ac:dyDescent="0.2">
      <c r="P3599" s="95"/>
      <c r="R3599"/>
      <c r="S3599"/>
      <c r="T3599"/>
      <c r="U3599"/>
      <c r="V3599"/>
      <c r="W3599"/>
    </row>
    <row r="3600" spans="16:23" s="1" customFormat="1" x14ac:dyDescent="0.2">
      <c r="P3600" s="95"/>
      <c r="R3600"/>
      <c r="S3600"/>
      <c r="T3600"/>
      <c r="U3600"/>
      <c r="V3600"/>
      <c r="W3600"/>
    </row>
    <row r="3601" spans="16:23" s="1" customFormat="1" x14ac:dyDescent="0.2">
      <c r="P3601" s="95"/>
      <c r="R3601"/>
      <c r="S3601"/>
      <c r="T3601"/>
      <c r="U3601"/>
      <c r="V3601"/>
      <c r="W3601"/>
    </row>
    <row r="3602" spans="16:23" s="1" customFormat="1" x14ac:dyDescent="0.2">
      <c r="P3602" s="95"/>
      <c r="R3602"/>
      <c r="S3602"/>
      <c r="T3602"/>
      <c r="U3602"/>
      <c r="V3602"/>
      <c r="W3602"/>
    </row>
    <row r="3603" spans="16:23" s="1" customFormat="1" x14ac:dyDescent="0.2">
      <c r="P3603" s="95"/>
      <c r="R3603"/>
      <c r="S3603"/>
      <c r="T3603"/>
      <c r="U3603"/>
      <c r="V3603"/>
      <c r="W3603"/>
    </row>
    <row r="3604" spans="16:23" s="1" customFormat="1" x14ac:dyDescent="0.2">
      <c r="P3604" s="95"/>
      <c r="R3604"/>
      <c r="S3604"/>
      <c r="T3604"/>
      <c r="U3604"/>
      <c r="V3604"/>
      <c r="W3604"/>
    </row>
    <row r="3605" spans="16:23" s="1" customFormat="1" x14ac:dyDescent="0.2">
      <c r="P3605" s="95"/>
      <c r="R3605"/>
      <c r="S3605"/>
      <c r="T3605"/>
      <c r="U3605"/>
      <c r="V3605"/>
      <c r="W3605"/>
    </row>
    <row r="3606" spans="16:23" s="1" customFormat="1" x14ac:dyDescent="0.2">
      <c r="P3606" s="95"/>
      <c r="R3606"/>
      <c r="S3606"/>
      <c r="T3606"/>
      <c r="U3606"/>
      <c r="V3606"/>
      <c r="W3606"/>
    </row>
    <row r="3607" spans="16:23" s="1" customFormat="1" x14ac:dyDescent="0.2">
      <c r="P3607" s="95"/>
      <c r="R3607"/>
      <c r="S3607"/>
      <c r="T3607"/>
      <c r="U3607"/>
      <c r="V3607"/>
      <c r="W3607"/>
    </row>
    <row r="3608" spans="16:23" s="1" customFormat="1" x14ac:dyDescent="0.2">
      <c r="P3608" s="95"/>
      <c r="R3608"/>
      <c r="S3608"/>
      <c r="T3608"/>
      <c r="U3608"/>
      <c r="V3608"/>
      <c r="W3608"/>
    </row>
    <row r="3609" spans="16:23" s="1" customFormat="1" x14ac:dyDescent="0.2">
      <c r="P3609" s="95"/>
      <c r="R3609"/>
      <c r="S3609"/>
      <c r="T3609"/>
      <c r="U3609"/>
      <c r="V3609"/>
      <c r="W3609"/>
    </row>
    <row r="3610" spans="16:23" s="1" customFormat="1" x14ac:dyDescent="0.2">
      <c r="P3610" s="95"/>
      <c r="R3610"/>
      <c r="S3610"/>
      <c r="T3610"/>
      <c r="U3610"/>
      <c r="V3610"/>
      <c r="W3610"/>
    </row>
    <row r="3611" spans="16:23" s="1" customFormat="1" x14ac:dyDescent="0.2">
      <c r="P3611" s="95"/>
      <c r="R3611"/>
      <c r="S3611"/>
      <c r="T3611"/>
      <c r="U3611"/>
      <c r="V3611"/>
      <c r="W3611"/>
    </row>
    <row r="3612" spans="16:23" s="1" customFormat="1" x14ac:dyDescent="0.2">
      <c r="P3612" s="95"/>
      <c r="R3612"/>
      <c r="S3612"/>
      <c r="T3612"/>
      <c r="U3612"/>
      <c r="V3612"/>
      <c r="W3612"/>
    </row>
    <row r="3613" spans="16:23" s="1" customFormat="1" x14ac:dyDescent="0.2">
      <c r="P3613" s="95"/>
      <c r="R3613"/>
      <c r="S3613"/>
      <c r="T3613"/>
      <c r="U3613"/>
      <c r="V3613"/>
      <c r="W3613"/>
    </row>
    <row r="3614" spans="16:23" s="1" customFormat="1" x14ac:dyDescent="0.2">
      <c r="P3614" s="95"/>
      <c r="R3614"/>
      <c r="S3614"/>
      <c r="T3614"/>
      <c r="U3614"/>
      <c r="V3614"/>
      <c r="W3614"/>
    </row>
    <row r="3615" spans="16:23" s="1" customFormat="1" x14ac:dyDescent="0.2">
      <c r="P3615" s="95"/>
      <c r="R3615"/>
      <c r="S3615"/>
      <c r="T3615"/>
      <c r="U3615"/>
      <c r="V3615"/>
      <c r="W3615"/>
    </row>
    <row r="3616" spans="16:23" s="1" customFormat="1" x14ac:dyDescent="0.2">
      <c r="P3616" s="95"/>
      <c r="R3616"/>
      <c r="S3616"/>
      <c r="T3616"/>
      <c r="U3616"/>
      <c r="V3616"/>
      <c r="W3616"/>
    </row>
    <row r="3617" spans="16:23" s="1" customFormat="1" x14ac:dyDescent="0.2">
      <c r="P3617" s="95"/>
      <c r="R3617"/>
      <c r="S3617"/>
      <c r="T3617"/>
      <c r="U3617"/>
      <c r="V3617"/>
      <c r="W3617"/>
    </row>
    <row r="3618" spans="16:23" s="1" customFormat="1" x14ac:dyDescent="0.2">
      <c r="P3618" s="95"/>
      <c r="R3618"/>
      <c r="S3618"/>
      <c r="T3618"/>
      <c r="U3618"/>
      <c r="V3618"/>
      <c r="W3618"/>
    </row>
    <row r="3619" spans="16:23" s="1" customFormat="1" x14ac:dyDescent="0.2">
      <c r="P3619" s="95"/>
      <c r="R3619"/>
      <c r="S3619"/>
      <c r="T3619"/>
      <c r="U3619"/>
      <c r="V3619"/>
      <c r="W3619"/>
    </row>
    <row r="3620" spans="16:23" s="1" customFormat="1" x14ac:dyDescent="0.2">
      <c r="P3620" s="95"/>
      <c r="R3620"/>
      <c r="S3620"/>
      <c r="T3620"/>
      <c r="U3620"/>
      <c r="V3620"/>
      <c r="W3620"/>
    </row>
    <row r="3621" spans="16:23" s="1" customFormat="1" x14ac:dyDescent="0.2">
      <c r="P3621" s="95"/>
      <c r="R3621"/>
      <c r="S3621"/>
      <c r="T3621"/>
      <c r="U3621"/>
      <c r="V3621"/>
      <c r="W3621"/>
    </row>
    <row r="3622" spans="16:23" s="1" customFormat="1" x14ac:dyDescent="0.2">
      <c r="P3622" s="95"/>
      <c r="R3622"/>
      <c r="S3622"/>
      <c r="T3622"/>
      <c r="U3622"/>
      <c r="V3622"/>
      <c r="W3622"/>
    </row>
    <row r="3623" spans="16:23" s="1" customFormat="1" x14ac:dyDescent="0.2">
      <c r="P3623" s="95"/>
      <c r="R3623"/>
      <c r="S3623"/>
      <c r="T3623"/>
      <c r="U3623"/>
      <c r="V3623"/>
      <c r="W3623"/>
    </row>
    <row r="3624" spans="16:23" s="1" customFormat="1" x14ac:dyDescent="0.2">
      <c r="P3624" s="95"/>
      <c r="R3624"/>
      <c r="S3624"/>
      <c r="T3624"/>
      <c r="U3624"/>
      <c r="V3624"/>
      <c r="W3624"/>
    </row>
    <row r="3625" spans="16:23" s="1" customFormat="1" x14ac:dyDescent="0.2">
      <c r="P3625" s="95"/>
      <c r="R3625"/>
      <c r="S3625"/>
      <c r="T3625"/>
      <c r="U3625"/>
      <c r="V3625"/>
      <c r="W3625"/>
    </row>
    <row r="3626" spans="16:23" s="1" customFormat="1" x14ac:dyDescent="0.2">
      <c r="P3626" s="95"/>
      <c r="R3626"/>
      <c r="S3626"/>
      <c r="T3626"/>
      <c r="U3626"/>
      <c r="V3626"/>
      <c r="W3626"/>
    </row>
    <row r="3627" spans="16:23" s="1" customFormat="1" x14ac:dyDescent="0.2">
      <c r="P3627" s="95"/>
      <c r="R3627"/>
      <c r="S3627"/>
      <c r="T3627"/>
      <c r="U3627"/>
      <c r="V3627"/>
      <c r="W3627"/>
    </row>
    <row r="3628" spans="16:23" s="1" customFormat="1" x14ac:dyDescent="0.2">
      <c r="P3628" s="95"/>
      <c r="R3628"/>
      <c r="S3628"/>
      <c r="T3628"/>
      <c r="U3628"/>
      <c r="V3628"/>
      <c r="W3628"/>
    </row>
    <row r="3629" spans="16:23" s="1" customFormat="1" x14ac:dyDescent="0.2">
      <c r="P3629" s="95"/>
      <c r="R3629"/>
      <c r="S3629"/>
      <c r="T3629"/>
      <c r="U3629"/>
      <c r="V3629"/>
      <c r="W3629"/>
    </row>
    <row r="3630" spans="16:23" s="1" customFormat="1" x14ac:dyDescent="0.2">
      <c r="P3630" s="95"/>
      <c r="R3630"/>
      <c r="S3630"/>
      <c r="T3630"/>
      <c r="U3630"/>
      <c r="V3630"/>
      <c r="W3630"/>
    </row>
    <row r="3631" spans="16:23" s="1" customFormat="1" x14ac:dyDescent="0.2">
      <c r="P3631" s="95"/>
      <c r="R3631"/>
      <c r="S3631"/>
      <c r="T3631"/>
      <c r="U3631"/>
      <c r="V3631"/>
      <c r="W3631"/>
    </row>
    <row r="3632" spans="16:23" s="1" customFormat="1" x14ac:dyDescent="0.2">
      <c r="P3632" s="95"/>
      <c r="R3632"/>
      <c r="S3632"/>
      <c r="T3632"/>
      <c r="U3632"/>
      <c r="V3632"/>
      <c r="W3632"/>
    </row>
    <row r="3633" spans="16:23" s="1" customFormat="1" x14ac:dyDescent="0.2">
      <c r="P3633" s="95"/>
      <c r="R3633"/>
      <c r="S3633"/>
      <c r="T3633"/>
      <c r="U3633"/>
      <c r="V3633"/>
      <c r="W3633"/>
    </row>
    <row r="3634" spans="16:23" s="1" customFormat="1" x14ac:dyDescent="0.2">
      <c r="P3634" s="95"/>
      <c r="R3634"/>
      <c r="S3634"/>
      <c r="T3634"/>
      <c r="U3634"/>
      <c r="V3634"/>
      <c r="W3634"/>
    </row>
    <row r="3635" spans="16:23" s="1" customFormat="1" x14ac:dyDescent="0.2">
      <c r="P3635" s="95"/>
      <c r="R3635"/>
      <c r="S3635"/>
      <c r="T3635"/>
      <c r="U3635"/>
      <c r="V3635"/>
      <c r="W3635"/>
    </row>
    <row r="3636" spans="16:23" s="1" customFormat="1" x14ac:dyDescent="0.2">
      <c r="P3636" s="95"/>
      <c r="R3636"/>
      <c r="S3636"/>
      <c r="T3636"/>
      <c r="U3636"/>
      <c r="V3636"/>
      <c r="W3636"/>
    </row>
    <row r="3637" spans="16:23" s="1" customFormat="1" x14ac:dyDescent="0.2">
      <c r="P3637" s="95"/>
      <c r="R3637"/>
      <c r="S3637"/>
      <c r="T3637"/>
      <c r="U3637"/>
      <c r="V3637"/>
      <c r="W3637"/>
    </row>
    <row r="3638" spans="16:23" s="1" customFormat="1" x14ac:dyDescent="0.2">
      <c r="P3638" s="95"/>
      <c r="R3638"/>
      <c r="S3638"/>
      <c r="T3638"/>
      <c r="U3638"/>
      <c r="V3638"/>
      <c r="W3638"/>
    </row>
    <row r="3639" spans="16:23" s="1" customFormat="1" x14ac:dyDescent="0.2">
      <c r="P3639" s="95"/>
      <c r="R3639"/>
      <c r="S3639"/>
      <c r="T3639"/>
      <c r="U3639"/>
      <c r="V3639"/>
      <c r="W3639"/>
    </row>
    <row r="3640" spans="16:23" s="1" customFormat="1" x14ac:dyDescent="0.2">
      <c r="P3640" s="95"/>
      <c r="R3640"/>
      <c r="S3640"/>
      <c r="T3640"/>
      <c r="U3640"/>
      <c r="V3640"/>
      <c r="W3640"/>
    </row>
    <row r="3641" spans="16:23" s="1" customFormat="1" x14ac:dyDescent="0.2">
      <c r="P3641" s="95"/>
      <c r="R3641"/>
      <c r="S3641"/>
      <c r="T3641"/>
      <c r="U3641"/>
      <c r="V3641"/>
      <c r="W3641"/>
    </row>
    <row r="3642" spans="16:23" s="1" customFormat="1" x14ac:dyDescent="0.2">
      <c r="P3642" s="95"/>
      <c r="R3642"/>
      <c r="S3642"/>
      <c r="T3642"/>
      <c r="U3642"/>
      <c r="V3642"/>
      <c r="W3642"/>
    </row>
    <row r="3643" spans="16:23" s="1" customFormat="1" x14ac:dyDescent="0.2">
      <c r="P3643" s="95"/>
      <c r="R3643"/>
      <c r="S3643"/>
      <c r="T3643"/>
      <c r="U3643"/>
      <c r="V3643"/>
      <c r="W3643"/>
    </row>
    <row r="3644" spans="16:23" s="1" customFormat="1" x14ac:dyDescent="0.2">
      <c r="P3644" s="95"/>
      <c r="R3644"/>
      <c r="S3644"/>
      <c r="T3644"/>
      <c r="U3644"/>
      <c r="V3644"/>
      <c r="W3644"/>
    </row>
    <row r="3645" spans="16:23" s="1" customFormat="1" x14ac:dyDescent="0.2">
      <c r="P3645" s="95"/>
      <c r="R3645"/>
      <c r="S3645"/>
      <c r="T3645"/>
      <c r="U3645"/>
      <c r="V3645"/>
      <c r="W3645"/>
    </row>
    <row r="3646" spans="16:23" s="1" customFormat="1" x14ac:dyDescent="0.2">
      <c r="P3646" s="95"/>
      <c r="R3646"/>
      <c r="S3646"/>
      <c r="T3646"/>
      <c r="U3646"/>
      <c r="V3646"/>
      <c r="W3646"/>
    </row>
    <row r="3647" spans="16:23" s="1" customFormat="1" x14ac:dyDescent="0.2">
      <c r="P3647" s="95"/>
      <c r="R3647"/>
      <c r="S3647"/>
      <c r="T3647"/>
      <c r="U3647"/>
      <c r="V3647"/>
      <c r="W3647"/>
    </row>
    <row r="3648" spans="16:23" s="1" customFormat="1" x14ac:dyDescent="0.2">
      <c r="P3648" s="95"/>
      <c r="R3648"/>
      <c r="S3648"/>
      <c r="T3648"/>
      <c r="U3648"/>
      <c r="V3648"/>
      <c r="W3648"/>
    </row>
    <row r="3649" spans="16:23" s="1" customFormat="1" x14ac:dyDescent="0.2">
      <c r="P3649" s="95"/>
      <c r="R3649"/>
      <c r="S3649"/>
      <c r="T3649"/>
      <c r="U3649"/>
      <c r="V3649"/>
      <c r="W3649"/>
    </row>
    <row r="3650" spans="16:23" s="1" customFormat="1" x14ac:dyDescent="0.2">
      <c r="P3650" s="95"/>
      <c r="R3650"/>
      <c r="S3650"/>
      <c r="T3650"/>
      <c r="U3650"/>
      <c r="V3650"/>
      <c r="W3650"/>
    </row>
    <row r="3651" spans="16:23" s="1" customFormat="1" x14ac:dyDescent="0.2">
      <c r="P3651" s="95"/>
      <c r="R3651"/>
      <c r="S3651"/>
      <c r="T3651"/>
      <c r="U3651"/>
      <c r="V3651"/>
      <c r="W3651"/>
    </row>
    <row r="3652" spans="16:23" s="1" customFormat="1" x14ac:dyDescent="0.2">
      <c r="P3652" s="95"/>
      <c r="R3652"/>
      <c r="S3652"/>
      <c r="T3652"/>
      <c r="U3652"/>
      <c r="V3652"/>
      <c r="W3652"/>
    </row>
    <row r="3653" spans="16:23" s="1" customFormat="1" x14ac:dyDescent="0.2">
      <c r="P3653" s="95"/>
      <c r="R3653"/>
      <c r="S3653"/>
      <c r="T3653"/>
      <c r="U3653"/>
      <c r="V3653"/>
      <c r="W3653"/>
    </row>
    <row r="3654" spans="16:23" s="1" customFormat="1" x14ac:dyDescent="0.2">
      <c r="P3654" s="95"/>
      <c r="R3654"/>
      <c r="S3654"/>
      <c r="T3654"/>
      <c r="U3654"/>
      <c r="V3654"/>
      <c r="W3654"/>
    </row>
    <row r="3655" spans="16:23" s="1" customFormat="1" x14ac:dyDescent="0.2">
      <c r="P3655" s="95"/>
      <c r="R3655"/>
      <c r="S3655"/>
      <c r="T3655"/>
      <c r="U3655"/>
      <c r="V3655"/>
      <c r="W3655"/>
    </row>
    <row r="3656" spans="16:23" s="1" customFormat="1" x14ac:dyDescent="0.2">
      <c r="P3656" s="95"/>
      <c r="R3656"/>
      <c r="S3656"/>
      <c r="T3656"/>
      <c r="U3656"/>
      <c r="V3656"/>
      <c r="W3656"/>
    </row>
    <row r="3657" spans="16:23" s="1" customFormat="1" x14ac:dyDescent="0.2">
      <c r="P3657" s="95"/>
      <c r="R3657"/>
      <c r="S3657"/>
      <c r="T3657"/>
      <c r="U3657"/>
      <c r="V3657"/>
      <c r="W3657"/>
    </row>
    <row r="3658" spans="16:23" s="1" customFormat="1" x14ac:dyDescent="0.2">
      <c r="P3658" s="95"/>
      <c r="R3658"/>
      <c r="S3658"/>
      <c r="T3658"/>
      <c r="U3658"/>
      <c r="V3658"/>
      <c r="W3658"/>
    </row>
    <row r="3659" spans="16:23" s="1" customFormat="1" x14ac:dyDescent="0.2">
      <c r="P3659" s="95"/>
      <c r="R3659"/>
      <c r="S3659"/>
      <c r="T3659"/>
      <c r="U3659"/>
      <c r="V3659"/>
      <c r="W3659"/>
    </row>
    <row r="3660" spans="16:23" s="1" customFormat="1" x14ac:dyDescent="0.2">
      <c r="P3660" s="95"/>
      <c r="R3660"/>
      <c r="S3660"/>
      <c r="T3660"/>
      <c r="U3660"/>
      <c r="V3660"/>
      <c r="W3660"/>
    </row>
    <row r="3661" spans="16:23" s="1" customFormat="1" x14ac:dyDescent="0.2">
      <c r="P3661" s="95"/>
      <c r="R3661"/>
      <c r="S3661"/>
      <c r="T3661"/>
      <c r="U3661"/>
      <c r="V3661"/>
      <c r="W3661"/>
    </row>
    <row r="3662" spans="16:23" s="1" customFormat="1" x14ac:dyDescent="0.2">
      <c r="P3662" s="95"/>
      <c r="R3662"/>
      <c r="S3662"/>
      <c r="T3662"/>
      <c r="U3662"/>
      <c r="V3662"/>
      <c r="W3662"/>
    </row>
    <row r="3663" spans="16:23" s="1" customFormat="1" x14ac:dyDescent="0.2">
      <c r="P3663" s="95"/>
      <c r="R3663"/>
      <c r="S3663"/>
      <c r="T3663"/>
      <c r="U3663"/>
      <c r="V3663"/>
      <c r="W3663"/>
    </row>
    <row r="3664" spans="16:23" s="1" customFormat="1" x14ac:dyDescent="0.2">
      <c r="P3664" s="95"/>
      <c r="R3664"/>
      <c r="S3664"/>
      <c r="T3664"/>
      <c r="U3664"/>
      <c r="V3664"/>
      <c r="W3664"/>
    </row>
    <row r="3665" spans="16:23" s="1" customFormat="1" x14ac:dyDescent="0.2">
      <c r="P3665" s="95"/>
      <c r="R3665"/>
      <c r="S3665"/>
      <c r="T3665"/>
      <c r="U3665"/>
      <c r="V3665"/>
      <c r="W3665"/>
    </row>
    <row r="3666" spans="16:23" s="1" customFormat="1" x14ac:dyDescent="0.2">
      <c r="P3666" s="95"/>
      <c r="R3666"/>
      <c r="S3666"/>
      <c r="T3666"/>
      <c r="U3666"/>
      <c r="V3666"/>
      <c r="W3666"/>
    </row>
    <row r="3667" spans="16:23" s="1" customFormat="1" x14ac:dyDescent="0.2">
      <c r="P3667" s="95"/>
      <c r="R3667"/>
      <c r="S3667"/>
      <c r="T3667"/>
      <c r="U3667"/>
      <c r="V3667"/>
      <c r="W3667"/>
    </row>
    <row r="3668" spans="16:23" s="1" customFormat="1" x14ac:dyDescent="0.2">
      <c r="P3668" s="95"/>
      <c r="R3668"/>
      <c r="S3668"/>
      <c r="T3668"/>
      <c r="U3668"/>
      <c r="V3668"/>
      <c r="W3668"/>
    </row>
    <row r="3669" spans="16:23" s="1" customFormat="1" x14ac:dyDescent="0.2">
      <c r="P3669" s="95"/>
      <c r="R3669"/>
      <c r="S3669"/>
      <c r="T3669"/>
      <c r="U3669"/>
      <c r="V3669"/>
      <c r="W3669"/>
    </row>
    <row r="3670" spans="16:23" s="1" customFormat="1" x14ac:dyDescent="0.2">
      <c r="P3670" s="95"/>
      <c r="R3670"/>
      <c r="S3670"/>
      <c r="T3670"/>
      <c r="U3670"/>
      <c r="V3670"/>
      <c r="W3670"/>
    </row>
    <row r="3671" spans="16:23" s="1" customFormat="1" x14ac:dyDescent="0.2">
      <c r="P3671" s="95"/>
      <c r="R3671"/>
      <c r="S3671"/>
      <c r="T3671"/>
      <c r="U3671"/>
      <c r="V3671"/>
      <c r="W3671"/>
    </row>
    <row r="3672" spans="16:23" s="1" customFormat="1" x14ac:dyDescent="0.2">
      <c r="P3672" s="95"/>
      <c r="R3672"/>
      <c r="S3672"/>
      <c r="T3672"/>
      <c r="U3672"/>
      <c r="V3672"/>
      <c r="W3672"/>
    </row>
    <row r="3673" spans="16:23" s="1" customFormat="1" x14ac:dyDescent="0.2">
      <c r="P3673" s="95"/>
      <c r="R3673"/>
      <c r="S3673"/>
      <c r="T3673"/>
      <c r="U3673"/>
      <c r="V3673"/>
      <c r="W3673"/>
    </row>
    <row r="3674" spans="16:23" s="1" customFormat="1" x14ac:dyDescent="0.2">
      <c r="P3674" s="95"/>
      <c r="R3674"/>
      <c r="S3674"/>
      <c r="T3674"/>
      <c r="U3674"/>
      <c r="V3674"/>
      <c r="W3674"/>
    </row>
    <row r="3675" spans="16:23" s="1" customFormat="1" x14ac:dyDescent="0.2">
      <c r="P3675" s="95"/>
      <c r="R3675"/>
      <c r="S3675"/>
      <c r="T3675"/>
      <c r="U3675"/>
      <c r="V3675"/>
      <c r="W3675"/>
    </row>
    <row r="3676" spans="16:23" s="1" customFormat="1" x14ac:dyDescent="0.2">
      <c r="P3676" s="95"/>
      <c r="R3676"/>
      <c r="S3676"/>
      <c r="T3676"/>
      <c r="U3676"/>
      <c r="V3676"/>
      <c r="W3676"/>
    </row>
    <row r="3677" spans="16:23" s="1" customFormat="1" x14ac:dyDescent="0.2">
      <c r="P3677" s="95"/>
      <c r="R3677"/>
      <c r="S3677"/>
      <c r="T3677"/>
      <c r="U3677"/>
      <c r="V3677"/>
      <c r="W3677"/>
    </row>
    <row r="3678" spans="16:23" s="1" customFormat="1" x14ac:dyDescent="0.2">
      <c r="P3678" s="95"/>
      <c r="R3678"/>
      <c r="S3678"/>
      <c r="T3678"/>
      <c r="U3678"/>
      <c r="V3678"/>
      <c r="W3678"/>
    </row>
    <row r="3679" spans="16:23" s="1" customFormat="1" x14ac:dyDescent="0.2">
      <c r="P3679" s="95"/>
      <c r="R3679"/>
      <c r="S3679"/>
      <c r="T3679"/>
      <c r="U3679"/>
      <c r="V3679"/>
      <c r="W3679"/>
    </row>
    <row r="3680" spans="16:23" s="1" customFormat="1" x14ac:dyDescent="0.2">
      <c r="P3680" s="95"/>
      <c r="R3680"/>
      <c r="S3680"/>
      <c r="T3680"/>
      <c r="U3680"/>
      <c r="V3680"/>
      <c r="W3680"/>
    </row>
    <row r="3681" spans="16:23" s="1" customFormat="1" x14ac:dyDescent="0.2">
      <c r="P3681" s="95"/>
      <c r="R3681"/>
      <c r="S3681"/>
      <c r="T3681"/>
      <c r="U3681"/>
      <c r="V3681"/>
      <c r="W3681"/>
    </row>
    <row r="3682" spans="16:23" s="1" customFormat="1" x14ac:dyDescent="0.2">
      <c r="P3682" s="95"/>
      <c r="R3682"/>
      <c r="S3682"/>
      <c r="T3682"/>
      <c r="U3682"/>
      <c r="V3682"/>
      <c r="W3682"/>
    </row>
    <row r="3683" spans="16:23" s="1" customFormat="1" x14ac:dyDescent="0.2">
      <c r="P3683" s="95"/>
      <c r="R3683"/>
      <c r="S3683"/>
      <c r="T3683"/>
      <c r="U3683"/>
      <c r="V3683"/>
      <c r="W3683"/>
    </row>
    <row r="3684" spans="16:23" s="1" customFormat="1" x14ac:dyDescent="0.2">
      <c r="P3684" s="95"/>
      <c r="R3684"/>
      <c r="S3684"/>
      <c r="T3684"/>
      <c r="U3684"/>
      <c r="V3684"/>
      <c r="W3684"/>
    </row>
    <row r="3685" spans="16:23" s="1" customFormat="1" x14ac:dyDescent="0.2">
      <c r="P3685" s="95"/>
      <c r="R3685"/>
      <c r="S3685"/>
      <c r="T3685"/>
      <c r="U3685"/>
      <c r="V3685"/>
      <c r="W3685"/>
    </row>
    <row r="3686" spans="16:23" s="1" customFormat="1" x14ac:dyDescent="0.2">
      <c r="P3686" s="95"/>
      <c r="R3686"/>
      <c r="S3686"/>
      <c r="T3686"/>
      <c r="U3686"/>
      <c r="V3686"/>
      <c r="W3686"/>
    </row>
    <row r="3687" spans="16:23" s="1" customFormat="1" x14ac:dyDescent="0.2">
      <c r="P3687" s="95"/>
      <c r="R3687"/>
      <c r="S3687"/>
      <c r="T3687"/>
      <c r="U3687"/>
      <c r="V3687"/>
      <c r="W3687"/>
    </row>
    <row r="3688" spans="16:23" s="1" customFormat="1" x14ac:dyDescent="0.2">
      <c r="P3688" s="95"/>
      <c r="R3688"/>
      <c r="S3688"/>
      <c r="T3688"/>
      <c r="U3688"/>
      <c r="V3688"/>
      <c r="W3688"/>
    </row>
    <row r="3689" spans="16:23" s="1" customFormat="1" x14ac:dyDescent="0.2">
      <c r="P3689" s="95"/>
      <c r="R3689"/>
      <c r="S3689"/>
      <c r="T3689"/>
      <c r="U3689"/>
      <c r="V3689"/>
      <c r="W3689"/>
    </row>
    <row r="3690" spans="16:23" s="1" customFormat="1" x14ac:dyDescent="0.2">
      <c r="P3690" s="95"/>
      <c r="R3690"/>
      <c r="S3690"/>
      <c r="T3690"/>
      <c r="U3690"/>
      <c r="V3690"/>
      <c r="W3690"/>
    </row>
    <row r="3691" spans="16:23" s="1" customFormat="1" x14ac:dyDescent="0.2">
      <c r="P3691" s="95"/>
      <c r="R3691"/>
      <c r="S3691"/>
      <c r="T3691"/>
      <c r="U3691"/>
      <c r="V3691"/>
      <c r="W3691"/>
    </row>
    <row r="3692" spans="16:23" s="1" customFormat="1" x14ac:dyDescent="0.2">
      <c r="P3692" s="95"/>
      <c r="R3692"/>
      <c r="S3692"/>
      <c r="T3692"/>
      <c r="U3692"/>
      <c r="V3692"/>
      <c r="W3692"/>
    </row>
    <row r="3693" spans="16:23" s="1" customFormat="1" x14ac:dyDescent="0.2">
      <c r="P3693" s="95"/>
      <c r="R3693"/>
      <c r="S3693"/>
      <c r="T3693"/>
      <c r="U3693"/>
      <c r="V3693"/>
      <c r="W3693"/>
    </row>
    <row r="3694" spans="16:23" s="1" customFormat="1" x14ac:dyDescent="0.2">
      <c r="P3694" s="95"/>
      <c r="R3694"/>
      <c r="S3694"/>
      <c r="T3694"/>
      <c r="U3694"/>
      <c r="V3694"/>
      <c r="W3694"/>
    </row>
    <row r="3695" spans="16:23" s="1" customFormat="1" x14ac:dyDescent="0.2">
      <c r="P3695" s="95"/>
      <c r="R3695"/>
      <c r="S3695"/>
      <c r="T3695"/>
      <c r="U3695"/>
      <c r="V3695"/>
      <c r="W3695"/>
    </row>
    <row r="3696" spans="16:23" s="1" customFormat="1" x14ac:dyDescent="0.2">
      <c r="P3696" s="95"/>
      <c r="R3696"/>
      <c r="S3696"/>
      <c r="T3696"/>
      <c r="U3696"/>
      <c r="V3696"/>
      <c r="W3696"/>
    </row>
    <row r="3697" spans="16:23" s="1" customFormat="1" x14ac:dyDescent="0.2">
      <c r="P3697" s="95"/>
      <c r="R3697"/>
      <c r="S3697"/>
      <c r="T3697"/>
      <c r="U3697"/>
      <c r="V3697"/>
      <c r="W3697"/>
    </row>
    <row r="3698" spans="16:23" s="1" customFormat="1" x14ac:dyDescent="0.2">
      <c r="P3698" s="95"/>
      <c r="R3698"/>
      <c r="S3698"/>
      <c r="T3698"/>
      <c r="U3698"/>
      <c r="V3698"/>
      <c r="W3698"/>
    </row>
    <row r="3699" spans="16:23" s="1" customFormat="1" x14ac:dyDescent="0.2">
      <c r="P3699" s="95"/>
      <c r="R3699"/>
      <c r="S3699"/>
      <c r="T3699"/>
      <c r="U3699"/>
      <c r="V3699"/>
      <c r="W3699"/>
    </row>
    <row r="3700" spans="16:23" s="1" customFormat="1" x14ac:dyDescent="0.2">
      <c r="P3700" s="95"/>
      <c r="R3700"/>
      <c r="S3700"/>
      <c r="T3700"/>
      <c r="U3700"/>
      <c r="V3700"/>
      <c r="W3700"/>
    </row>
    <row r="3701" spans="16:23" s="1" customFormat="1" x14ac:dyDescent="0.2">
      <c r="P3701" s="95"/>
      <c r="R3701"/>
      <c r="S3701"/>
      <c r="T3701"/>
      <c r="U3701"/>
      <c r="V3701"/>
      <c r="W3701"/>
    </row>
    <row r="3702" spans="16:23" s="1" customFormat="1" x14ac:dyDescent="0.2">
      <c r="P3702" s="95"/>
      <c r="R3702"/>
      <c r="S3702"/>
      <c r="T3702"/>
      <c r="U3702"/>
      <c r="V3702"/>
      <c r="W3702"/>
    </row>
    <row r="3703" spans="16:23" s="1" customFormat="1" x14ac:dyDescent="0.2">
      <c r="P3703" s="95"/>
      <c r="R3703"/>
      <c r="S3703"/>
      <c r="T3703"/>
      <c r="U3703"/>
      <c r="V3703"/>
      <c r="W3703"/>
    </row>
    <row r="3704" spans="16:23" s="1" customFormat="1" x14ac:dyDescent="0.2">
      <c r="P3704" s="95"/>
      <c r="R3704"/>
      <c r="S3704"/>
      <c r="T3704"/>
      <c r="U3704"/>
      <c r="V3704"/>
      <c r="W3704"/>
    </row>
    <row r="3705" spans="16:23" s="1" customFormat="1" x14ac:dyDescent="0.2">
      <c r="P3705" s="95"/>
      <c r="R3705"/>
      <c r="S3705"/>
      <c r="T3705"/>
      <c r="U3705"/>
      <c r="V3705"/>
      <c r="W3705"/>
    </row>
    <row r="3706" spans="16:23" s="1" customFormat="1" x14ac:dyDescent="0.2">
      <c r="P3706" s="95"/>
      <c r="R3706"/>
      <c r="S3706"/>
      <c r="T3706"/>
      <c r="U3706"/>
      <c r="V3706"/>
      <c r="W3706"/>
    </row>
    <row r="3707" spans="16:23" s="1" customFormat="1" x14ac:dyDescent="0.2">
      <c r="P3707" s="95"/>
      <c r="R3707"/>
      <c r="S3707"/>
      <c r="T3707"/>
      <c r="U3707"/>
      <c r="V3707"/>
      <c r="W3707"/>
    </row>
    <row r="3708" spans="16:23" s="1" customFormat="1" x14ac:dyDescent="0.2">
      <c r="P3708" s="95"/>
      <c r="R3708"/>
      <c r="S3708"/>
      <c r="T3708"/>
      <c r="U3708"/>
      <c r="V3708"/>
      <c r="W3708"/>
    </row>
    <row r="3709" spans="16:23" s="1" customFormat="1" x14ac:dyDescent="0.2">
      <c r="P3709" s="95"/>
      <c r="R3709"/>
      <c r="S3709"/>
      <c r="T3709"/>
      <c r="U3709"/>
      <c r="V3709"/>
      <c r="W3709"/>
    </row>
    <row r="3710" spans="16:23" s="1" customFormat="1" x14ac:dyDescent="0.2">
      <c r="P3710" s="95"/>
      <c r="R3710"/>
      <c r="S3710"/>
      <c r="T3710"/>
      <c r="U3710"/>
      <c r="V3710"/>
      <c r="W3710"/>
    </row>
    <row r="3711" spans="16:23" s="1" customFormat="1" x14ac:dyDescent="0.2">
      <c r="P3711" s="95"/>
      <c r="R3711"/>
      <c r="S3711"/>
      <c r="T3711"/>
      <c r="U3711"/>
      <c r="V3711"/>
      <c r="W3711"/>
    </row>
    <row r="3712" spans="16:23" s="1" customFormat="1" x14ac:dyDescent="0.2">
      <c r="P3712" s="95"/>
      <c r="R3712"/>
      <c r="S3712"/>
      <c r="T3712"/>
      <c r="U3712"/>
      <c r="V3712"/>
      <c r="W3712"/>
    </row>
    <row r="3713" spans="16:23" s="1" customFormat="1" x14ac:dyDescent="0.2">
      <c r="P3713" s="95"/>
      <c r="R3713"/>
      <c r="S3713"/>
      <c r="T3713"/>
      <c r="U3713"/>
      <c r="V3713"/>
      <c r="W3713"/>
    </row>
    <row r="3714" spans="16:23" s="1" customFormat="1" x14ac:dyDescent="0.2">
      <c r="P3714" s="95"/>
      <c r="R3714"/>
      <c r="S3714"/>
      <c r="T3714"/>
      <c r="U3714"/>
      <c r="V3714"/>
      <c r="W3714"/>
    </row>
    <row r="3715" spans="16:23" s="1" customFormat="1" x14ac:dyDescent="0.2">
      <c r="P3715" s="95"/>
      <c r="R3715"/>
      <c r="S3715"/>
      <c r="T3715"/>
      <c r="U3715"/>
      <c r="V3715"/>
      <c r="W3715"/>
    </row>
    <row r="3716" spans="16:23" s="1" customFormat="1" x14ac:dyDescent="0.2">
      <c r="P3716" s="95"/>
      <c r="R3716"/>
      <c r="S3716"/>
      <c r="T3716"/>
      <c r="U3716"/>
      <c r="V3716"/>
      <c r="W3716"/>
    </row>
    <row r="3717" spans="16:23" s="1" customFormat="1" x14ac:dyDescent="0.2">
      <c r="P3717" s="95"/>
      <c r="R3717"/>
      <c r="S3717"/>
      <c r="T3717"/>
      <c r="U3717"/>
      <c r="V3717"/>
      <c r="W3717"/>
    </row>
    <row r="3718" spans="16:23" s="1" customFormat="1" x14ac:dyDescent="0.2">
      <c r="P3718" s="95"/>
      <c r="R3718"/>
      <c r="S3718"/>
      <c r="T3718"/>
      <c r="U3718"/>
      <c r="V3718"/>
      <c r="W3718"/>
    </row>
    <row r="3719" spans="16:23" s="1" customFormat="1" x14ac:dyDescent="0.2">
      <c r="P3719" s="95"/>
      <c r="R3719"/>
      <c r="S3719"/>
      <c r="T3719"/>
      <c r="U3719"/>
      <c r="V3719"/>
      <c r="W3719"/>
    </row>
    <row r="3720" spans="16:23" s="1" customFormat="1" x14ac:dyDescent="0.2">
      <c r="P3720" s="95"/>
      <c r="R3720"/>
      <c r="S3720"/>
      <c r="T3720"/>
      <c r="U3720"/>
      <c r="V3720"/>
      <c r="W3720"/>
    </row>
    <row r="3721" spans="16:23" s="1" customFormat="1" x14ac:dyDescent="0.2">
      <c r="P3721" s="95"/>
      <c r="R3721"/>
      <c r="S3721"/>
      <c r="T3721"/>
      <c r="U3721"/>
      <c r="V3721"/>
      <c r="W3721"/>
    </row>
    <row r="3722" spans="16:23" s="1" customFormat="1" x14ac:dyDescent="0.2">
      <c r="P3722" s="95"/>
      <c r="R3722"/>
      <c r="S3722"/>
      <c r="T3722"/>
      <c r="U3722"/>
      <c r="V3722"/>
      <c r="W3722"/>
    </row>
    <row r="3723" spans="16:23" s="1" customFormat="1" x14ac:dyDescent="0.2">
      <c r="P3723" s="95"/>
      <c r="R3723"/>
      <c r="S3723"/>
      <c r="T3723"/>
      <c r="U3723"/>
      <c r="V3723"/>
      <c r="W3723"/>
    </row>
    <row r="3724" spans="16:23" s="1" customFormat="1" x14ac:dyDescent="0.2">
      <c r="P3724" s="95"/>
      <c r="R3724"/>
      <c r="S3724"/>
      <c r="T3724"/>
      <c r="U3724"/>
      <c r="V3724"/>
      <c r="W3724"/>
    </row>
    <row r="3725" spans="16:23" s="1" customFormat="1" x14ac:dyDescent="0.2">
      <c r="P3725" s="95"/>
      <c r="R3725"/>
      <c r="S3725"/>
      <c r="T3725"/>
      <c r="U3725"/>
      <c r="V3725"/>
      <c r="W3725"/>
    </row>
    <row r="3726" spans="16:23" s="1" customFormat="1" x14ac:dyDescent="0.2">
      <c r="P3726" s="95"/>
      <c r="R3726"/>
      <c r="S3726"/>
      <c r="T3726"/>
      <c r="U3726"/>
      <c r="V3726"/>
      <c r="W3726"/>
    </row>
    <row r="3727" spans="16:23" s="1" customFormat="1" x14ac:dyDescent="0.2">
      <c r="P3727" s="95"/>
      <c r="R3727"/>
      <c r="S3727"/>
      <c r="T3727"/>
      <c r="U3727"/>
      <c r="V3727"/>
      <c r="W3727"/>
    </row>
    <row r="3728" spans="16:23" s="1" customFormat="1" x14ac:dyDescent="0.2">
      <c r="P3728" s="95"/>
      <c r="R3728"/>
      <c r="S3728"/>
      <c r="T3728"/>
      <c r="U3728"/>
      <c r="V3728"/>
      <c r="W3728"/>
    </row>
    <row r="3729" spans="16:23" s="1" customFormat="1" x14ac:dyDescent="0.2">
      <c r="P3729" s="95"/>
      <c r="R3729"/>
      <c r="S3729"/>
      <c r="T3729"/>
      <c r="U3729"/>
      <c r="V3729"/>
      <c r="W3729"/>
    </row>
    <row r="3730" spans="16:23" s="1" customFormat="1" x14ac:dyDescent="0.2">
      <c r="P3730" s="95"/>
      <c r="R3730"/>
      <c r="S3730"/>
      <c r="T3730"/>
      <c r="U3730"/>
      <c r="V3730"/>
      <c r="W3730"/>
    </row>
    <row r="3731" spans="16:23" s="1" customFormat="1" x14ac:dyDescent="0.2">
      <c r="P3731" s="95"/>
      <c r="R3731"/>
      <c r="S3731"/>
      <c r="T3731"/>
      <c r="U3731"/>
      <c r="V3731"/>
      <c r="W3731"/>
    </row>
    <row r="3732" spans="16:23" s="1" customFormat="1" x14ac:dyDescent="0.2">
      <c r="P3732" s="95"/>
      <c r="R3732"/>
      <c r="S3732"/>
      <c r="T3732"/>
      <c r="U3732"/>
      <c r="V3732"/>
      <c r="W3732"/>
    </row>
    <row r="3733" spans="16:23" s="1" customFormat="1" x14ac:dyDescent="0.2">
      <c r="P3733" s="95"/>
      <c r="R3733"/>
      <c r="S3733"/>
      <c r="T3733"/>
      <c r="U3733"/>
      <c r="V3733"/>
      <c r="W3733"/>
    </row>
    <row r="3734" spans="16:23" s="1" customFormat="1" x14ac:dyDescent="0.2">
      <c r="P3734" s="95"/>
      <c r="R3734"/>
      <c r="S3734"/>
      <c r="T3734"/>
      <c r="U3734"/>
      <c r="V3734"/>
      <c r="W3734"/>
    </row>
    <row r="3735" spans="16:23" s="1" customFormat="1" x14ac:dyDescent="0.2">
      <c r="P3735" s="95"/>
      <c r="R3735"/>
      <c r="S3735"/>
      <c r="T3735"/>
      <c r="U3735"/>
      <c r="V3735"/>
      <c r="W3735"/>
    </row>
    <row r="3736" spans="16:23" s="1" customFormat="1" x14ac:dyDescent="0.2">
      <c r="P3736" s="95"/>
      <c r="R3736"/>
      <c r="S3736"/>
      <c r="T3736"/>
      <c r="U3736"/>
      <c r="V3736"/>
      <c r="W3736"/>
    </row>
    <row r="3737" spans="16:23" s="1" customFormat="1" x14ac:dyDescent="0.2">
      <c r="P3737" s="95"/>
      <c r="R3737"/>
      <c r="S3737"/>
      <c r="T3737"/>
      <c r="U3737"/>
      <c r="V3737"/>
      <c r="W3737"/>
    </row>
    <row r="3738" spans="16:23" s="1" customFormat="1" x14ac:dyDescent="0.2">
      <c r="P3738" s="95"/>
      <c r="R3738"/>
      <c r="S3738"/>
      <c r="T3738"/>
      <c r="U3738"/>
      <c r="V3738"/>
      <c r="W3738"/>
    </row>
    <row r="3739" spans="16:23" s="1" customFormat="1" x14ac:dyDescent="0.2">
      <c r="P3739" s="95"/>
      <c r="R3739"/>
      <c r="S3739"/>
      <c r="T3739"/>
      <c r="U3739"/>
      <c r="V3739"/>
      <c r="W3739"/>
    </row>
    <row r="3740" spans="16:23" s="1" customFormat="1" x14ac:dyDescent="0.2">
      <c r="P3740" s="95"/>
      <c r="R3740"/>
      <c r="S3740"/>
      <c r="T3740"/>
      <c r="U3740"/>
      <c r="V3740"/>
      <c r="W3740"/>
    </row>
    <row r="3741" spans="16:23" s="1" customFormat="1" x14ac:dyDescent="0.2">
      <c r="P3741" s="95"/>
      <c r="R3741"/>
      <c r="S3741"/>
      <c r="T3741"/>
      <c r="U3741"/>
      <c r="V3741"/>
      <c r="W3741"/>
    </row>
    <row r="3742" spans="16:23" s="1" customFormat="1" x14ac:dyDescent="0.2">
      <c r="P3742" s="95"/>
      <c r="R3742"/>
      <c r="S3742"/>
      <c r="T3742"/>
      <c r="U3742"/>
      <c r="V3742"/>
      <c r="W3742"/>
    </row>
    <row r="3743" spans="16:23" s="1" customFormat="1" x14ac:dyDescent="0.2">
      <c r="P3743" s="95"/>
      <c r="R3743"/>
      <c r="S3743"/>
      <c r="T3743"/>
      <c r="U3743"/>
      <c r="V3743"/>
      <c r="W3743"/>
    </row>
    <row r="3744" spans="16:23" s="1" customFormat="1" x14ac:dyDescent="0.2">
      <c r="P3744" s="95"/>
      <c r="R3744"/>
      <c r="S3744"/>
      <c r="T3744"/>
      <c r="U3744"/>
      <c r="V3744"/>
      <c r="W3744"/>
    </row>
    <row r="3745" spans="16:23" s="1" customFormat="1" x14ac:dyDescent="0.2">
      <c r="P3745" s="95"/>
      <c r="R3745"/>
      <c r="S3745"/>
      <c r="T3745"/>
      <c r="U3745"/>
      <c r="V3745"/>
      <c r="W3745"/>
    </row>
    <row r="3746" spans="16:23" s="1" customFormat="1" x14ac:dyDescent="0.2">
      <c r="P3746" s="95"/>
      <c r="R3746"/>
      <c r="S3746"/>
      <c r="T3746"/>
      <c r="U3746"/>
      <c r="V3746"/>
      <c r="W3746"/>
    </row>
    <row r="3747" spans="16:23" s="1" customFormat="1" x14ac:dyDescent="0.2">
      <c r="P3747" s="95"/>
      <c r="R3747"/>
      <c r="S3747"/>
      <c r="T3747"/>
      <c r="U3747"/>
      <c r="V3747"/>
      <c r="W3747"/>
    </row>
    <row r="3748" spans="16:23" s="1" customFormat="1" x14ac:dyDescent="0.2">
      <c r="P3748" s="95"/>
      <c r="R3748"/>
      <c r="S3748"/>
      <c r="T3748"/>
      <c r="U3748"/>
      <c r="V3748"/>
      <c r="W3748"/>
    </row>
    <row r="3749" spans="16:23" s="1" customFormat="1" x14ac:dyDescent="0.2">
      <c r="P3749" s="95"/>
      <c r="R3749"/>
      <c r="S3749"/>
      <c r="T3749"/>
      <c r="U3749"/>
      <c r="V3749"/>
      <c r="W3749"/>
    </row>
    <row r="3750" spans="16:23" s="1" customFormat="1" x14ac:dyDescent="0.2">
      <c r="P3750" s="95"/>
      <c r="R3750"/>
      <c r="S3750"/>
      <c r="T3750"/>
      <c r="U3750"/>
      <c r="V3750"/>
      <c r="W3750"/>
    </row>
    <row r="3751" spans="16:23" s="1" customFormat="1" x14ac:dyDescent="0.2">
      <c r="P3751" s="95"/>
      <c r="R3751"/>
      <c r="S3751"/>
      <c r="T3751"/>
      <c r="U3751"/>
      <c r="V3751"/>
      <c r="W3751"/>
    </row>
    <row r="3752" spans="16:23" s="1" customFormat="1" x14ac:dyDescent="0.2">
      <c r="P3752" s="95"/>
      <c r="R3752"/>
      <c r="S3752"/>
      <c r="T3752"/>
      <c r="U3752"/>
      <c r="V3752"/>
      <c r="W3752"/>
    </row>
    <row r="3753" spans="16:23" s="1" customFormat="1" x14ac:dyDescent="0.2">
      <c r="P3753" s="95"/>
      <c r="R3753"/>
      <c r="S3753"/>
      <c r="T3753"/>
      <c r="U3753"/>
      <c r="V3753"/>
      <c r="W3753"/>
    </row>
    <row r="3754" spans="16:23" s="1" customFormat="1" x14ac:dyDescent="0.2">
      <c r="P3754" s="95"/>
      <c r="R3754"/>
      <c r="S3754"/>
      <c r="T3754"/>
      <c r="U3754"/>
      <c r="V3754"/>
      <c r="W3754"/>
    </row>
    <row r="3755" spans="16:23" s="1" customFormat="1" x14ac:dyDescent="0.2">
      <c r="P3755" s="95"/>
      <c r="R3755"/>
      <c r="S3755"/>
      <c r="T3755"/>
      <c r="U3755"/>
      <c r="V3755"/>
      <c r="W3755"/>
    </row>
    <row r="3756" spans="16:23" s="1" customFormat="1" x14ac:dyDescent="0.2">
      <c r="P3756" s="95"/>
      <c r="R3756"/>
      <c r="S3756"/>
      <c r="T3756"/>
      <c r="U3756"/>
      <c r="V3756"/>
      <c r="W3756"/>
    </row>
    <row r="3757" spans="16:23" s="1" customFormat="1" x14ac:dyDescent="0.2">
      <c r="P3757" s="95"/>
      <c r="R3757"/>
      <c r="S3757"/>
      <c r="T3757"/>
      <c r="U3757"/>
      <c r="V3757"/>
      <c r="W3757"/>
    </row>
    <row r="3758" spans="16:23" s="1" customFormat="1" x14ac:dyDescent="0.2">
      <c r="P3758" s="95"/>
      <c r="R3758"/>
      <c r="S3758"/>
      <c r="T3758"/>
      <c r="U3758"/>
      <c r="V3758"/>
      <c r="W3758"/>
    </row>
    <row r="3759" spans="16:23" s="1" customFormat="1" x14ac:dyDescent="0.2">
      <c r="P3759" s="95"/>
      <c r="R3759"/>
      <c r="S3759"/>
      <c r="T3759"/>
      <c r="U3759"/>
      <c r="V3759"/>
      <c r="W3759"/>
    </row>
    <row r="3760" spans="16:23" s="1" customFormat="1" x14ac:dyDescent="0.2">
      <c r="P3760" s="95"/>
      <c r="R3760"/>
      <c r="S3760"/>
      <c r="T3760"/>
      <c r="U3760"/>
      <c r="V3760"/>
      <c r="W3760"/>
    </row>
    <row r="3761" spans="16:23" s="1" customFormat="1" x14ac:dyDescent="0.2">
      <c r="P3761" s="95"/>
      <c r="R3761"/>
      <c r="S3761"/>
      <c r="T3761"/>
      <c r="U3761"/>
      <c r="V3761"/>
      <c r="W3761"/>
    </row>
    <row r="3762" spans="16:23" s="1" customFormat="1" x14ac:dyDescent="0.2">
      <c r="P3762" s="95"/>
      <c r="R3762"/>
      <c r="S3762"/>
      <c r="T3762"/>
      <c r="U3762"/>
      <c r="V3762"/>
      <c r="W3762"/>
    </row>
    <row r="3763" spans="16:23" s="1" customFormat="1" x14ac:dyDescent="0.2">
      <c r="P3763" s="95"/>
      <c r="R3763"/>
      <c r="S3763"/>
      <c r="T3763"/>
      <c r="U3763"/>
      <c r="V3763"/>
      <c r="W3763"/>
    </row>
    <row r="3764" spans="16:23" s="1" customFormat="1" x14ac:dyDescent="0.2">
      <c r="P3764" s="95"/>
      <c r="R3764"/>
      <c r="S3764"/>
      <c r="T3764"/>
      <c r="U3764"/>
      <c r="V3764"/>
      <c r="W3764"/>
    </row>
    <row r="3765" spans="16:23" s="1" customFormat="1" x14ac:dyDescent="0.2">
      <c r="P3765" s="95"/>
      <c r="R3765"/>
      <c r="S3765"/>
      <c r="T3765"/>
      <c r="U3765"/>
      <c r="V3765"/>
      <c r="W3765"/>
    </row>
    <row r="3766" spans="16:23" s="1" customFormat="1" x14ac:dyDescent="0.2">
      <c r="P3766" s="95"/>
      <c r="R3766"/>
      <c r="S3766"/>
      <c r="T3766"/>
      <c r="U3766"/>
      <c r="V3766"/>
      <c r="W3766"/>
    </row>
    <row r="3767" spans="16:23" s="1" customFormat="1" x14ac:dyDescent="0.2">
      <c r="P3767" s="95"/>
      <c r="R3767"/>
      <c r="S3767"/>
      <c r="T3767"/>
      <c r="U3767"/>
      <c r="V3767"/>
      <c r="W3767"/>
    </row>
    <row r="3768" spans="16:23" s="1" customFormat="1" x14ac:dyDescent="0.2">
      <c r="P3768" s="95"/>
      <c r="R3768"/>
      <c r="S3768"/>
      <c r="T3768"/>
      <c r="U3768"/>
      <c r="V3768"/>
      <c r="W3768"/>
    </row>
    <row r="3769" spans="16:23" s="1" customFormat="1" x14ac:dyDescent="0.2">
      <c r="P3769" s="95"/>
      <c r="R3769"/>
      <c r="S3769"/>
      <c r="T3769"/>
      <c r="U3769"/>
      <c r="V3769"/>
      <c r="W3769"/>
    </row>
    <row r="3770" spans="16:23" s="1" customFormat="1" x14ac:dyDescent="0.2">
      <c r="P3770" s="95"/>
      <c r="R3770"/>
      <c r="S3770"/>
      <c r="T3770"/>
      <c r="U3770"/>
      <c r="V3770"/>
      <c r="W3770"/>
    </row>
    <row r="3771" spans="16:23" s="1" customFormat="1" x14ac:dyDescent="0.2">
      <c r="P3771" s="95"/>
      <c r="R3771"/>
      <c r="S3771"/>
      <c r="T3771"/>
      <c r="U3771"/>
      <c r="V3771"/>
      <c r="W3771"/>
    </row>
    <row r="3772" spans="16:23" s="1" customFormat="1" x14ac:dyDescent="0.2">
      <c r="P3772" s="95"/>
      <c r="R3772"/>
      <c r="S3772"/>
      <c r="T3772"/>
      <c r="U3772"/>
      <c r="V3772"/>
      <c r="W3772"/>
    </row>
    <row r="3773" spans="16:23" s="1" customFormat="1" x14ac:dyDescent="0.2">
      <c r="P3773" s="95"/>
      <c r="R3773"/>
      <c r="S3773"/>
      <c r="T3773"/>
      <c r="U3773"/>
      <c r="V3773"/>
      <c r="W3773"/>
    </row>
    <row r="3774" spans="16:23" s="1" customFormat="1" x14ac:dyDescent="0.2">
      <c r="P3774" s="95"/>
      <c r="R3774"/>
      <c r="S3774"/>
      <c r="T3774"/>
      <c r="U3774"/>
      <c r="V3774"/>
      <c r="W3774"/>
    </row>
    <row r="3775" spans="16:23" s="1" customFormat="1" x14ac:dyDescent="0.2">
      <c r="P3775" s="95"/>
      <c r="R3775"/>
      <c r="S3775"/>
      <c r="T3775"/>
      <c r="U3775"/>
      <c r="V3775"/>
      <c r="W3775"/>
    </row>
    <row r="3776" spans="16:23" s="1" customFormat="1" x14ac:dyDescent="0.2">
      <c r="P3776" s="95"/>
      <c r="R3776"/>
      <c r="S3776"/>
      <c r="T3776"/>
      <c r="U3776"/>
      <c r="V3776"/>
      <c r="W3776"/>
    </row>
    <row r="3777" spans="16:23" s="1" customFormat="1" x14ac:dyDescent="0.2">
      <c r="P3777" s="95"/>
      <c r="R3777"/>
      <c r="S3777"/>
      <c r="T3777"/>
      <c r="U3777"/>
      <c r="V3777"/>
      <c r="W3777"/>
    </row>
    <row r="3778" spans="16:23" s="1" customFormat="1" x14ac:dyDescent="0.2">
      <c r="P3778" s="95"/>
      <c r="R3778"/>
      <c r="S3778"/>
      <c r="T3778"/>
      <c r="U3778"/>
      <c r="V3778"/>
      <c r="W3778"/>
    </row>
    <row r="3779" spans="16:23" s="1" customFormat="1" x14ac:dyDescent="0.2">
      <c r="P3779" s="95"/>
      <c r="R3779"/>
      <c r="S3779"/>
      <c r="T3779"/>
      <c r="U3779"/>
      <c r="V3779"/>
      <c r="W3779"/>
    </row>
    <row r="3780" spans="16:23" s="1" customFormat="1" x14ac:dyDescent="0.2">
      <c r="P3780" s="95"/>
      <c r="R3780"/>
      <c r="S3780"/>
      <c r="T3780"/>
      <c r="U3780"/>
      <c r="V3780"/>
      <c r="W3780"/>
    </row>
    <row r="3781" spans="16:23" s="1" customFormat="1" x14ac:dyDescent="0.2">
      <c r="P3781" s="95"/>
      <c r="R3781"/>
      <c r="S3781"/>
      <c r="T3781"/>
      <c r="U3781"/>
      <c r="V3781"/>
      <c r="W3781"/>
    </row>
    <row r="3782" spans="16:23" s="1" customFormat="1" x14ac:dyDescent="0.2">
      <c r="P3782" s="95"/>
      <c r="R3782"/>
      <c r="S3782"/>
      <c r="T3782"/>
      <c r="U3782"/>
      <c r="V3782"/>
      <c r="W3782"/>
    </row>
    <row r="3783" spans="16:23" s="1" customFormat="1" x14ac:dyDescent="0.2">
      <c r="P3783" s="95"/>
      <c r="R3783"/>
      <c r="S3783"/>
      <c r="T3783"/>
      <c r="U3783"/>
      <c r="V3783"/>
      <c r="W3783"/>
    </row>
    <row r="3784" spans="16:23" s="1" customFormat="1" x14ac:dyDescent="0.2">
      <c r="P3784" s="95"/>
      <c r="R3784"/>
      <c r="S3784"/>
      <c r="T3784"/>
      <c r="U3784"/>
      <c r="V3784"/>
      <c r="W3784"/>
    </row>
    <row r="3785" spans="16:23" s="1" customFormat="1" x14ac:dyDescent="0.2">
      <c r="P3785" s="95"/>
      <c r="R3785"/>
      <c r="S3785"/>
      <c r="T3785"/>
      <c r="U3785"/>
      <c r="V3785"/>
      <c r="W3785"/>
    </row>
    <row r="3786" spans="16:23" s="1" customFormat="1" x14ac:dyDescent="0.2">
      <c r="P3786" s="95"/>
      <c r="R3786"/>
      <c r="S3786"/>
      <c r="T3786"/>
      <c r="U3786"/>
      <c r="V3786"/>
      <c r="W3786"/>
    </row>
    <row r="3787" spans="16:23" s="1" customFormat="1" x14ac:dyDescent="0.2">
      <c r="P3787" s="95"/>
      <c r="R3787"/>
      <c r="S3787"/>
      <c r="T3787"/>
      <c r="U3787"/>
      <c r="V3787"/>
      <c r="W3787"/>
    </row>
    <row r="3788" spans="16:23" s="1" customFormat="1" x14ac:dyDescent="0.2">
      <c r="P3788" s="95"/>
      <c r="R3788"/>
      <c r="S3788"/>
      <c r="T3788"/>
      <c r="U3788"/>
      <c r="V3788"/>
      <c r="W3788"/>
    </row>
    <row r="3789" spans="16:23" s="1" customFormat="1" x14ac:dyDescent="0.2">
      <c r="P3789" s="95"/>
      <c r="R3789"/>
      <c r="S3789"/>
      <c r="T3789"/>
      <c r="U3789"/>
      <c r="V3789"/>
      <c r="W3789"/>
    </row>
    <row r="3790" spans="16:23" s="1" customFormat="1" x14ac:dyDescent="0.2">
      <c r="P3790" s="95"/>
      <c r="R3790"/>
      <c r="S3790"/>
      <c r="T3790"/>
      <c r="U3790"/>
      <c r="V3790"/>
      <c r="W3790"/>
    </row>
    <row r="3791" spans="16:23" s="1" customFormat="1" x14ac:dyDescent="0.2">
      <c r="P3791" s="95"/>
      <c r="R3791"/>
      <c r="S3791"/>
      <c r="T3791"/>
      <c r="U3791"/>
      <c r="V3791"/>
      <c r="W3791"/>
    </row>
    <row r="3792" spans="16:23" s="1" customFormat="1" x14ac:dyDescent="0.2">
      <c r="P3792" s="95"/>
      <c r="R3792"/>
      <c r="S3792"/>
      <c r="T3792"/>
      <c r="U3792"/>
      <c r="V3792"/>
      <c r="W3792"/>
    </row>
    <row r="3793" spans="16:23" s="1" customFormat="1" x14ac:dyDescent="0.2">
      <c r="P3793" s="95"/>
      <c r="R3793"/>
      <c r="S3793"/>
      <c r="T3793"/>
      <c r="U3793"/>
      <c r="V3793"/>
      <c r="W3793"/>
    </row>
    <row r="3794" spans="16:23" s="1" customFormat="1" x14ac:dyDescent="0.2">
      <c r="P3794" s="95"/>
      <c r="R3794"/>
      <c r="S3794"/>
      <c r="T3794"/>
      <c r="U3794"/>
      <c r="V3794"/>
      <c r="W3794"/>
    </row>
    <row r="3795" spans="16:23" s="1" customFormat="1" x14ac:dyDescent="0.2">
      <c r="P3795" s="95"/>
      <c r="R3795"/>
      <c r="S3795"/>
      <c r="T3795"/>
      <c r="U3795"/>
      <c r="V3795"/>
      <c r="W3795"/>
    </row>
    <row r="3796" spans="16:23" s="1" customFormat="1" x14ac:dyDescent="0.2">
      <c r="P3796" s="95"/>
      <c r="R3796"/>
      <c r="S3796"/>
      <c r="T3796"/>
      <c r="U3796"/>
      <c r="V3796"/>
      <c r="W3796"/>
    </row>
    <row r="3797" spans="16:23" s="1" customFormat="1" x14ac:dyDescent="0.2">
      <c r="P3797" s="95"/>
      <c r="R3797"/>
      <c r="S3797"/>
      <c r="T3797"/>
      <c r="U3797"/>
      <c r="V3797"/>
      <c r="W3797"/>
    </row>
    <row r="3798" spans="16:23" s="1" customFormat="1" x14ac:dyDescent="0.2">
      <c r="P3798" s="95"/>
      <c r="R3798"/>
      <c r="S3798"/>
      <c r="T3798"/>
      <c r="U3798"/>
      <c r="V3798"/>
      <c r="W3798"/>
    </row>
    <row r="3799" spans="16:23" s="1" customFormat="1" x14ac:dyDescent="0.2">
      <c r="P3799" s="95"/>
      <c r="R3799"/>
      <c r="S3799"/>
      <c r="T3799"/>
      <c r="U3799"/>
      <c r="V3799"/>
      <c r="W3799"/>
    </row>
    <row r="3800" spans="16:23" s="1" customFormat="1" x14ac:dyDescent="0.2">
      <c r="P3800" s="95"/>
      <c r="R3800"/>
      <c r="S3800"/>
      <c r="T3800"/>
      <c r="U3800"/>
      <c r="V3800"/>
      <c r="W3800"/>
    </row>
    <row r="3801" spans="16:23" s="1" customFormat="1" x14ac:dyDescent="0.2">
      <c r="P3801" s="95"/>
      <c r="R3801"/>
      <c r="S3801"/>
      <c r="T3801"/>
      <c r="U3801"/>
      <c r="V3801"/>
      <c r="W3801"/>
    </row>
    <row r="3802" spans="16:23" s="1" customFormat="1" x14ac:dyDescent="0.2">
      <c r="P3802" s="95"/>
      <c r="R3802"/>
      <c r="S3802"/>
      <c r="T3802"/>
      <c r="U3802"/>
      <c r="V3802"/>
      <c r="W3802"/>
    </row>
    <row r="3803" spans="16:23" s="1" customFormat="1" x14ac:dyDescent="0.2">
      <c r="P3803" s="95"/>
      <c r="R3803"/>
      <c r="S3803"/>
      <c r="T3803"/>
      <c r="U3803"/>
      <c r="V3803"/>
      <c r="W3803"/>
    </row>
    <row r="3804" spans="16:23" s="1" customFormat="1" x14ac:dyDescent="0.2">
      <c r="P3804" s="95"/>
      <c r="R3804"/>
      <c r="S3804"/>
      <c r="T3804"/>
      <c r="U3804"/>
      <c r="V3804"/>
      <c r="W3804"/>
    </row>
    <row r="3805" spans="16:23" s="1" customFormat="1" x14ac:dyDescent="0.2">
      <c r="P3805" s="95"/>
      <c r="R3805"/>
      <c r="S3805"/>
      <c r="T3805"/>
      <c r="U3805"/>
      <c r="V3805"/>
      <c r="W3805"/>
    </row>
    <row r="3806" spans="16:23" s="1" customFormat="1" x14ac:dyDescent="0.2">
      <c r="P3806" s="95"/>
      <c r="R3806"/>
      <c r="S3806"/>
      <c r="T3806"/>
      <c r="U3806"/>
      <c r="V3806"/>
      <c r="W3806"/>
    </row>
    <row r="3807" spans="16:23" s="1" customFormat="1" x14ac:dyDescent="0.2">
      <c r="P3807" s="95"/>
      <c r="R3807"/>
      <c r="S3807"/>
      <c r="T3807"/>
      <c r="U3807"/>
      <c r="V3807"/>
      <c r="W3807"/>
    </row>
    <row r="3808" spans="16:23" s="1" customFormat="1" x14ac:dyDescent="0.2">
      <c r="P3808" s="95"/>
      <c r="R3808"/>
      <c r="S3808"/>
      <c r="T3808"/>
      <c r="U3808"/>
      <c r="V3808"/>
      <c r="W3808"/>
    </row>
    <row r="3809" spans="16:23" s="1" customFormat="1" x14ac:dyDescent="0.2">
      <c r="P3809" s="95"/>
      <c r="R3809"/>
      <c r="S3809"/>
      <c r="T3809"/>
      <c r="U3809"/>
      <c r="V3809"/>
      <c r="W3809"/>
    </row>
    <row r="3810" spans="16:23" s="1" customFormat="1" x14ac:dyDescent="0.2">
      <c r="P3810" s="95"/>
      <c r="R3810"/>
      <c r="S3810"/>
      <c r="T3810"/>
      <c r="U3810"/>
      <c r="V3810"/>
      <c r="W3810"/>
    </row>
    <row r="3811" spans="16:23" s="1" customFormat="1" x14ac:dyDescent="0.2">
      <c r="P3811" s="95"/>
      <c r="R3811"/>
      <c r="S3811"/>
      <c r="T3811"/>
      <c r="U3811"/>
      <c r="V3811"/>
      <c r="W3811"/>
    </row>
    <row r="3812" spans="16:23" s="1" customFormat="1" x14ac:dyDescent="0.2">
      <c r="P3812" s="95"/>
      <c r="R3812"/>
      <c r="S3812"/>
      <c r="T3812"/>
      <c r="U3812"/>
      <c r="V3812"/>
      <c r="W3812"/>
    </row>
    <row r="3813" spans="16:23" s="1" customFormat="1" x14ac:dyDescent="0.2">
      <c r="P3813" s="95"/>
      <c r="R3813"/>
      <c r="S3813"/>
      <c r="T3813"/>
      <c r="U3813"/>
      <c r="V3813"/>
      <c r="W3813"/>
    </row>
    <row r="3814" spans="16:23" s="1" customFormat="1" x14ac:dyDescent="0.2">
      <c r="P3814" s="95"/>
      <c r="R3814"/>
      <c r="S3814"/>
      <c r="T3814"/>
      <c r="U3814"/>
      <c r="V3814"/>
      <c r="W3814"/>
    </row>
    <row r="3815" spans="16:23" s="1" customFormat="1" x14ac:dyDescent="0.2">
      <c r="P3815" s="95"/>
      <c r="R3815"/>
      <c r="S3815"/>
      <c r="T3815"/>
      <c r="U3815"/>
      <c r="V3815"/>
      <c r="W3815"/>
    </row>
    <row r="3816" spans="16:23" s="1" customFormat="1" x14ac:dyDescent="0.2">
      <c r="P3816" s="95"/>
      <c r="R3816"/>
      <c r="S3816"/>
      <c r="T3816"/>
      <c r="U3816"/>
      <c r="V3816"/>
      <c r="W3816"/>
    </row>
    <row r="3817" spans="16:23" s="1" customFormat="1" x14ac:dyDescent="0.2">
      <c r="P3817" s="95"/>
      <c r="R3817"/>
      <c r="S3817"/>
      <c r="T3817"/>
      <c r="U3817"/>
      <c r="V3817"/>
      <c r="W3817"/>
    </row>
    <row r="3818" spans="16:23" s="1" customFormat="1" x14ac:dyDescent="0.2">
      <c r="P3818" s="95"/>
      <c r="R3818"/>
      <c r="S3818"/>
      <c r="T3818"/>
      <c r="U3818"/>
      <c r="V3818"/>
      <c r="W3818"/>
    </row>
    <row r="3819" spans="16:23" s="1" customFormat="1" x14ac:dyDescent="0.2">
      <c r="P3819" s="95"/>
      <c r="R3819"/>
      <c r="S3819"/>
      <c r="T3819"/>
      <c r="U3819"/>
      <c r="V3819"/>
      <c r="W3819"/>
    </row>
    <row r="3820" spans="16:23" s="1" customFormat="1" x14ac:dyDescent="0.2">
      <c r="P3820" s="95"/>
      <c r="R3820"/>
      <c r="S3820"/>
      <c r="T3820"/>
      <c r="U3820"/>
      <c r="V3820"/>
      <c r="W3820"/>
    </row>
    <row r="3821" spans="16:23" s="1" customFormat="1" x14ac:dyDescent="0.2">
      <c r="P3821" s="95"/>
      <c r="R3821"/>
      <c r="S3821"/>
      <c r="T3821"/>
      <c r="U3821"/>
      <c r="V3821"/>
      <c r="W3821"/>
    </row>
    <row r="3822" spans="16:23" s="1" customFormat="1" x14ac:dyDescent="0.2">
      <c r="P3822" s="95"/>
      <c r="R3822"/>
      <c r="S3822"/>
      <c r="T3822"/>
      <c r="U3822"/>
      <c r="V3822"/>
      <c r="W3822"/>
    </row>
    <row r="3823" spans="16:23" s="1" customFormat="1" x14ac:dyDescent="0.2">
      <c r="P3823" s="95"/>
      <c r="R3823"/>
      <c r="S3823"/>
      <c r="T3823"/>
      <c r="U3823"/>
      <c r="V3823"/>
      <c r="W3823"/>
    </row>
    <row r="3824" spans="16:23" s="1" customFormat="1" x14ac:dyDescent="0.2">
      <c r="P3824" s="95"/>
      <c r="R3824"/>
      <c r="S3824"/>
      <c r="T3824"/>
      <c r="U3824"/>
      <c r="V3824"/>
      <c r="W3824"/>
    </row>
    <row r="3825" spans="16:23" s="1" customFormat="1" x14ac:dyDescent="0.2">
      <c r="P3825" s="95"/>
      <c r="R3825"/>
      <c r="S3825"/>
      <c r="T3825"/>
      <c r="U3825"/>
      <c r="V3825"/>
      <c r="W3825"/>
    </row>
    <row r="3826" spans="16:23" s="1" customFormat="1" x14ac:dyDescent="0.2">
      <c r="P3826" s="95"/>
      <c r="R3826"/>
      <c r="S3826"/>
      <c r="T3826"/>
      <c r="U3826"/>
      <c r="V3826"/>
      <c r="W3826"/>
    </row>
    <row r="3827" spans="16:23" s="1" customFormat="1" x14ac:dyDescent="0.2">
      <c r="P3827" s="95"/>
      <c r="R3827"/>
      <c r="S3827"/>
      <c r="T3827"/>
      <c r="U3827"/>
      <c r="V3827"/>
      <c r="W3827"/>
    </row>
    <row r="3828" spans="16:23" s="1" customFormat="1" x14ac:dyDescent="0.2">
      <c r="P3828" s="95"/>
      <c r="R3828"/>
      <c r="S3828"/>
      <c r="T3828"/>
      <c r="U3828"/>
      <c r="V3828"/>
      <c r="W3828"/>
    </row>
    <row r="3829" spans="16:23" s="1" customFormat="1" x14ac:dyDescent="0.2">
      <c r="P3829" s="95"/>
      <c r="R3829"/>
      <c r="S3829"/>
      <c r="T3829"/>
      <c r="U3829"/>
      <c r="V3829"/>
      <c r="W3829"/>
    </row>
    <row r="3830" spans="16:23" s="1" customFormat="1" x14ac:dyDescent="0.2">
      <c r="P3830" s="95"/>
      <c r="R3830"/>
      <c r="S3830"/>
      <c r="T3830"/>
      <c r="U3830"/>
      <c r="V3830"/>
      <c r="W3830"/>
    </row>
    <row r="3831" spans="16:23" s="1" customFormat="1" x14ac:dyDescent="0.2">
      <c r="P3831" s="95"/>
      <c r="R3831"/>
      <c r="S3831"/>
      <c r="T3831"/>
      <c r="U3831"/>
      <c r="V3831"/>
      <c r="W3831"/>
    </row>
    <row r="3832" spans="16:23" s="1" customFormat="1" x14ac:dyDescent="0.2">
      <c r="P3832" s="95"/>
      <c r="R3832"/>
      <c r="S3832"/>
      <c r="T3832"/>
      <c r="U3832"/>
      <c r="V3832"/>
      <c r="W3832"/>
    </row>
    <row r="3833" spans="16:23" s="1" customFormat="1" x14ac:dyDescent="0.2">
      <c r="P3833" s="95"/>
      <c r="R3833"/>
      <c r="S3833"/>
      <c r="T3833"/>
      <c r="U3833"/>
      <c r="V3833"/>
      <c r="W3833"/>
    </row>
    <row r="3834" spans="16:23" s="1" customFormat="1" x14ac:dyDescent="0.2">
      <c r="P3834" s="95"/>
      <c r="R3834"/>
      <c r="S3834"/>
      <c r="T3834"/>
      <c r="U3834"/>
      <c r="V3834"/>
      <c r="W3834"/>
    </row>
    <row r="3835" spans="16:23" s="1" customFormat="1" x14ac:dyDescent="0.2">
      <c r="P3835" s="95"/>
      <c r="R3835"/>
      <c r="S3835"/>
      <c r="T3835"/>
      <c r="U3835"/>
      <c r="V3835"/>
      <c r="W3835"/>
    </row>
    <row r="3836" spans="16:23" s="1" customFormat="1" x14ac:dyDescent="0.2">
      <c r="P3836" s="95"/>
      <c r="R3836"/>
      <c r="S3836"/>
      <c r="T3836"/>
      <c r="U3836"/>
      <c r="V3836"/>
      <c r="W3836"/>
    </row>
    <row r="3837" spans="16:23" s="1" customFormat="1" x14ac:dyDescent="0.2">
      <c r="P3837" s="95"/>
      <c r="R3837"/>
      <c r="S3837"/>
      <c r="T3837"/>
      <c r="U3837"/>
      <c r="V3837"/>
      <c r="W3837"/>
    </row>
    <row r="3838" spans="16:23" s="1" customFormat="1" x14ac:dyDescent="0.2">
      <c r="P3838" s="95"/>
      <c r="R3838"/>
      <c r="S3838"/>
      <c r="T3838"/>
      <c r="U3838"/>
      <c r="V3838"/>
      <c r="W3838"/>
    </row>
    <row r="3839" spans="16:23" s="1" customFormat="1" x14ac:dyDescent="0.2">
      <c r="P3839" s="95"/>
      <c r="R3839"/>
      <c r="S3839"/>
      <c r="T3839"/>
      <c r="U3839"/>
      <c r="V3839"/>
      <c r="W3839"/>
    </row>
    <row r="3840" spans="16:23" s="1" customFormat="1" x14ac:dyDescent="0.2">
      <c r="P3840" s="95"/>
      <c r="R3840"/>
      <c r="S3840"/>
      <c r="T3840"/>
      <c r="U3840"/>
      <c r="V3840"/>
      <c r="W3840"/>
    </row>
    <row r="3841" spans="16:23" s="1" customFormat="1" x14ac:dyDescent="0.2">
      <c r="P3841" s="95"/>
      <c r="R3841"/>
      <c r="S3841"/>
      <c r="T3841"/>
      <c r="U3841"/>
      <c r="V3841"/>
      <c r="W3841"/>
    </row>
    <row r="3842" spans="16:23" s="1" customFormat="1" x14ac:dyDescent="0.2">
      <c r="P3842" s="95"/>
      <c r="R3842"/>
      <c r="S3842"/>
      <c r="T3842"/>
      <c r="U3842"/>
      <c r="V3842"/>
      <c r="W3842"/>
    </row>
    <row r="3843" spans="16:23" s="1" customFormat="1" x14ac:dyDescent="0.2">
      <c r="P3843" s="95"/>
      <c r="R3843"/>
      <c r="S3843"/>
      <c r="T3843"/>
      <c r="U3843"/>
      <c r="V3843"/>
      <c r="W3843"/>
    </row>
    <row r="3844" spans="16:23" s="1" customFormat="1" x14ac:dyDescent="0.2">
      <c r="P3844" s="95"/>
      <c r="R3844"/>
      <c r="S3844"/>
      <c r="T3844"/>
      <c r="U3844"/>
      <c r="V3844"/>
      <c r="W3844"/>
    </row>
    <row r="3845" spans="16:23" s="1" customFormat="1" x14ac:dyDescent="0.2">
      <c r="P3845" s="95"/>
      <c r="R3845"/>
      <c r="S3845"/>
      <c r="T3845"/>
      <c r="U3845"/>
      <c r="V3845"/>
      <c r="W3845"/>
    </row>
    <row r="3846" spans="16:23" s="1" customFormat="1" x14ac:dyDescent="0.2">
      <c r="P3846" s="95"/>
      <c r="R3846"/>
      <c r="S3846"/>
      <c r="T3846"/>
      <c r="U3846"/>
      <c r="V3846"/>
      <c r="W3846"/>
    </row>
    <row r="3847" spans="16:23" s="1" customFormat="1" x14ac:dyDescent="0.2">
      <c r="P3847" s="95"/>
      <c r="R3847"/>
      <c r="S3847"/>
      <c r="T3847"/>
      <c r="U3847"/>
      <c r="V3847"/>
      <c r="W3847"/>
    </row>
    <row r="3848" spans="16:23" s="1" customFormat="1" x14ac:dyDescent="0.2">
      <c r="P3848" s="95"/>
      <c r="R3848"/>
      <c r="S3848"/>
      <c r="T3848"/>
      <c r="U3848"/>
      <c r="V3848"/>
      <c r="W3848"/>
    </row>
    <row r="3849" spans="16:23" s="1" customFormat="1" x14ac:dyDescent="0.2">
      <c r="P3849" s="95"/>
      <c r="R3849"/>
      <c r="S3849"/>
      <c r="T3849"/>
      <c r="U3849"/>
      <c r="V3849"/>
      <c r="W3849"/>
    </row>
    <row r="3850" spans="16:23" s="1" customFormat="1" x14ac:dyDescent="0.2">
      <c r="P3850" s="95"/>
      <c r="R3850"/>
      <c r="S3850"/>
      <c r="T3850"/>
      <c r="U3850"/>
      <c r="V3850"/>
      <c r="W3850"/>
    </row>
    <row r="3851" spans="16:23" s="1" customFormat="1" x14ac:dyDescent="0.2">
      <c r="P3851" s="95"/>
      <c r="R3851"/>
      <c r="S3851"/>
      <c r="T3851"/>
      <c r="U3851"/>
      <c r="V3851"/>
      <c r="W3851"/>
    </row>
    <row r="3852" spans="16:23" s="1" customFormat="1" x14ac:dyDescent="0.2">
      <c r="P3852" s="95"/>
      <c r="R3852"/>
      <c r="S3852"/>
      <c r="T3852"/>
      <c r="U3852"/>
      <c r="V3852"/>
      <c r="W3852"/>
    </row>
    <row r="3853" spans="16:23" s="1" customFormat="1" x14ac:dyDescent="0.2">
      <c r="P3853" s="95"/>
      <c r="R3853"/>
      <c r="S3853"/>
      <c r="T3853"/>
      <c r="U3853"/>
      <c r="V3853"/>
      <c r="W3853"/>
    </row>
    <row r="3854" spans="16:23" s="1" customFormat="1" x14ac:dyDescent="0.2">
      <c r="P3854" s="95"/>
      <c r="R3854"/>
      <c r="S3854"/>
      <c r="T3854"/>
      <c r="U3854"/>
      <c r="V3854"/>
      <c r="W3854"/>
    </row>
    <row r="3855" spans="16:23" s="1" customFormat="1" x14ac:dyDescent="0.2">
      <c r="P3855" s="95"/>
      <c r="R3855"/>
      <c r="S3855"/>
      <c r="T3855"/>
      <c r="U3855"/>
      <c r="V3855"/>
      <c r="W3855"/>
    </row>
    <row r="3856" spans="16:23" s="1" customFormat="1" x14ac:dyDescent="0.2">
      <c r="P3856" s="95"/>
      <c r="R3856"/>
      <c r="S3856"/>
      <c r="T3856"/>
      <c r="U3856"/>
      <c r="V3856"/>
      <c r="W3856"/>
    </row>
    <row r="3857" spans="16:23" s="1" customFormat="1" x14ac:dyDescent="0.2">
      <c r="P3857" s="95"/>
      <c r="R3857"/>
      <c r="S3857"/>
      <c r="T3857"/>
      <c r="U3857"/>
      <c r="V3857"/>
      <c r="W3857"/>
    </row>
    <row r="3858" spans="16:23" s="1" customFormat="1" x14ac:dyDescent="0.2">
      <c r="P3858" s="95"/>
      <c r="R3858"/>
      <c r="S3858"/>
      <c r="T3858"/>
      <c r="U3858"/>
      <c r="V3858"/>
      <c r="W3858"/>
    </row>
    <row r="3859" spans="16:23" s="1" customFormat="1" x14ac:dyDescent="0.2">
      <c r="P3859" s="95"/>
      <c r="R3859"/>
      <c r="S3859"/>
      <c r="T3859"/>
      <c r="U3859"/>
      <c r="V3859"/>
      <c r="W3859"/>
    </row>
    <row r="3860" spans="16:23" s="1" customFormat="1" x14ac:dyDescent="0.2">
      <c r="P3860" s="95"/>
      <c r="R3860"/>
      <c r="S3860"/>
      <c r="T3860"/>
      <c r="U3860"/>
      <c r="V3860"/>
      <c r="W3860"/>
    </row>
    <row r="3861" spans="16:23" s="1" customFormat="1" x14ac:dyDescent="0.2">
      <c r="P3861" s="95"/>
      <c r="R3861"/>
      <c r="S3861"/>
      <c r="T3861"/>
      <c r="U3861"/>
      <c r="V3861"/>
      <c r="W3861"/>
    </row>
    <row r="3862" spans="16:23" s="1" customFormat="1" x14ac:dyDescent="0.2">
      <c r="P3862" s="95"/>
      <c r="R3862"/>
      <c r="S3862"/>
      <c r="T3862"/>
      <c r="U3862"/>
      <c r="V3862"/>
      <c r="W3862"/>
    </row>
    <row r="3863" spans="16:23" s="1" customFormat="1" x14ac:dyDescent="0.2">
      <c r="P3863" s="95"/>
      <c r="R3863"/>
      <c r="S3863"/>
      <c r="T3863"/>
      <c r="U3863"/>
      <c r="V3863"/>
      <c r="W3863"/>
    </row>
    <row r="3864" spans="16:23" s="1" customFormat="1" x14ac:dyDescent="0.2">
      <c r="P3864" s="95"/>
      <c r="R3864"/>
      <c r="S3864"/>
      <c r="T3864"/>
      <c r="U3864"/>
      <c r="V3864"/>
      <c r="W3864"/>
    </row>
    <row r="3865" spans="16:23" s="1" customFormat="1" x14ac:dyDescent="0.2">
      <c r="P3865" s="95"/>
      <c r="R3865"/>
      <c r="S3865"/>
      <c r="T3865"/>
      <c r="U3865"/>
      <c r="V3865"/>
      <c r="W3865"/>
    </row>
    <row r="3866" spans="16:23" s="1" customFormat="1" x14ac:dyDescent="0.2">
      <c r="P3866" s="95"/>
      <c r="R3866"/>
      <c r="S3866"/>
      <c r="T3866"/>
      <c r="U3866"/>
      <c r="V3866"/>
      <c r="W3866"/>
    </row>
    <row r="3867" spans="16:23" s="1" customFormat="1" x14ac:dyDescent="0.2">
      <c r="P3867" s="95"/>
      <c r="R3867"/>
      <c r="S3867"/>
      <c r="T3867"/>
      <c r="U3867"/>
      <c r="V3867"/>
      <c r="W3867"/>
    </row>
    <row r="3868" spans="16:23" s="1" customFormat="1" x14ac:dyDescent="0.2">
      <c r="P3868" s="95"/>
      <c r="R3868"/>
      <c r="S3868"/>
      <c r="T3868"/>
      <c r="U3868"/>
      <c r="V3868"/>
      <c r="W3868"/>
    </row>
    <row r="3869" spans="16:23" s="1" customFormat="1" x14ac:dyDescent="0.2">
      <c r="P3869" s="95"/>
      <c r="R3869"/>
      <c r="S3869"/>
      <c r="T3869"/>
      <c r="U3869"/>
      <c r="V3869"/>
      <c r="W3869"/>
    </row>
    <row r="3870" spans="16:23" s="1" customFormat="1" x14ac:dyDescent="0.2">
      <c r="P3870" s="95"/>
      <c r="R3870"/>
      <c r="S3870"/>
      <c r="T3870"/>
      <c r="U3870"/>
      <c r="V3870"/>
      <c r="W3870"/>
    </row>
    <row r="3871" spans="16:23" s="1" customFormat="1" x14ac:dyDescent="0.2">
      <c r="P3871" s="95"/>
      <c r="R3871"/>
      <c r="S3871"/>
      <c r="T3871"/>
      <c r="U3871"/>
      <c r="V3871"/>
      <c r="W3871"/>
    </row>
    <row r="3872" spans="16:23" s="1" customFormat="1" x14ac:dyDescent="0.2">
      <c r="P3872" s="95"/>
      <c r="R3872"/>
      <c r="S3872"/>
      <c r="T3872"/>
      <c r="U3872"/>
      <c r="V3872"/>
      <c r="W3872"/>
    </row>
    <row r="3873" spans="16:23" s="1" customFormat="1" x14ac:dyDescent="0.2">
      <c r="P3873" s="95"/>
      <c r="R3873"/>
      <c r="S3873"/>
      <c r="T3873"/>
      <c r="U3873"/>
      <c r="V3873"/>
      <c r="W3873"/>
    </row>
    <row r="3874" spans="16:23" s="1" customFormat="1" x14ac:dyDescent="0.2">
      <c r="P3874" s="95"/>
      <c r="R3874"/>
      <c r="S3874"/>
      <c r="T3874"/>
      <c r="U3874"/>
      <c r="V3874"/>
      <c r="W3874"/>
    </row>
    <row r="3875" spans="16:23" s="1" customFormat="1" x14ac:dyDescent="0.2">
      <c r="P3875" s="95"/>
      <c r="R3875"/>
      <c r="S3875"/>
      <c r="T3875"/>
      <c r="U3875"/>
      <c r="V3875"/>
      <c r="W3875"/>
    </row>
    <row r="3876" spans="16:23" s="1" customFormat="1" x14ac:dyDescent="0.2">
      <c r="P3876" s="95"/>
      <c r="R3876"/>
      <c r="S3876"/>
      <c r="T3876"/>
      <c r="U3876"/>
      <c r="V3876"/>
      <c r="W3876"/>
    </row>
    <row r="3877" spans="16:23" s="1" customFormat="1" x14ac:dyDescent="0.2">
      <c r="P3877" s="95"/>
      <c r="R3877"/>
      <c r="S3877"/>
      <c r="T3877"/>
      <c r="U3877"/>
      <c r="V3877"/>
      <c r="W3877"/>
    </row>
    <row r="3878" spans="16:23" s="1" customFormat="1" x14ac:dyDescent="0.2">
      <c r="P3878" s="95"/>
      <c r="R3878"/>
      <c r="S3878"/>
      <c r="T3878"/>
      <c r="U3878"/>
      <c r="V3878"/>
      <c r="W3878"/>
    </row>
    <row r="3879" spans="16:23" s="1" customFormat="1" x14ac:dyDescent="0.2">
      <c r="P3879" s="95"/>
      <c r="R3879"/>
      <c r="S3879"/>
      <c r="T3879"/>
      <c r="U3879"/>
      <c r="V3879"/>
      <c r="W3879"/>
    </row>
    <row r="3880" spans="16:23" s="1" customFormat="1" x14ac:dyDescent="0.2">
      <c r="P3880" s="95"/>
      <c r="R3880"/>
      <c r="S3880"/>
      <c r="T3880"/>
      <c r="U3880"/>
      <c r="V3880"/>
      <c r="W3880"/>
    </row>
    <row r="3881" spans="16:23" s="1" customFormat="1" x14ac:dyDescent="0.2">
      <c r="P3881" s="95"/>
      <c r="R3881"/>
      <c r="S3881"/>
      <c r="T3881"/>
      <c r="U3881"/>
      <c r="V3881"/>
      <c r="W3881"/>
    </row>
    <row r="3882" spans="16:23" s="1" customFormat="1" x14ac:dyDescent="0.2">
      <c r="P3882" s="95"/>
      <c r="R3882"/>
      <c r="S3882"/>
      <c r="T3882"/>
      <c r="U3882"/>
      <c r="V3882"/>
      <c r="W3882"/>
    </row>
    <row r="3883" spans="16:23" s="1" customFormat="1" x14ac:dyDescent="0.2">
      <c r="P3883" s="95"/>
      <c r="R3883"/>
      <c r="S3883"/>
      <c r="T3883"/>
      <c r="U3883"/>
      <c r="V3883"/>
      <c r="W3883"/>
    </row>
    <row r="3884" spans="16:23" s="1" customFormat="1" x14ac:dyDescent="0.2">
      <c r="P3884" s="95"/>
      <c r="R3884"/>
      <c r="S3884"/>
      <c r="T3884"/>
      <c r="U3884"/>
      <c r="V3884"/>
      <c r="W3884"/>
    </row>
    <row r="3885" spans="16:23" s="1" customFormat="1" x14ac:dyDescent="0.2">
      <c r="P3885" s="95"/>
      <c r="R3885"/>
      <c r="S3885"/>
      <c r="T3885"/>
      <c r="U3885"/>
      <c r="V3885"/>
      <c r="W3885"/>
    </row>
    <row r="3886" spans="16:23" s="1" customFormat="1" x14ac:dyDescent="0.2">
      <c r="P3886" s="95"/>
      <c r="R3886"/>
      <c r="S3886"/>
      <c r="T3886"/>
      <c r="U3886"/>
      <c r="V3886"/>
      <c r="W3886"/>
    </row>
    <row r="3887" spans="16:23" s="1" customFormat="1" x14ac:dyDescent="0.2">
      <c r="P3887" s="95"/>
      <c r="R3887"/>
      <c r="S3887"/>
      <c r="T3887"/>
      <c r="U3887"/>
      <c r="V3887"/>
      <c r="W3887"/>
    </row>
    <row r="3888" spans="16:23" s="1" customFormat="1" x14ac:dyDescent="0.2">
      <c r="P3888" s="95"/>
      <c r="R3888"/>
      <c r="S3888"/>
      <c r="T3888"/>
      <c r="U3888"/>
      <c r="V3888"/>
      <c r="W3888"/>
    </row>
    <row r="3889" spans="16:23" s="1" customFormat="1" x14ac:dyDescent="0.2">
      <c r="P3889" s="95"/>
      <c r="R3889"/>
      <c r="S3889"/>
      <c r="T3889"/>
      <c r="U3889"/>
      <c r="V3889"/>
      <c r="W3889"/>
    </row>
    <row r="3890" spans="16:23" s="1" customFormat="1" x14ac:dyDescent="0.2">
      <c r="P3890" s="95"/>
      <c r="R3890"/>
      <c r="S3890"/>
      <c r="T3890"/>
      <c r="U3890"/>
      <c r="V3890"/>
      <c r="W3890"/>
    </row>
    <row r="3891" spans="16:23" s="1" customFormat="1" x14ac:dyDescent="0.2">
      <c r="P3891" s="95"/>
      <c r="R3891"/>
      <c r="S3891"/>
      <c r="T3891"/>
      <c r="U3891"/>
      <c r="V3891"/>
      <c r="W3891"/>
    </row>
    <row r="3892" spans="16:23" s="1" customFormat="1" x14ac:dyDescent="0.2">
      <c r="P3892" s="95"/>
      <c r="R3892"/>
      <c r="S3892"/>
      <c r="T3892"/>
      <c r="U3892"/>
      <c r="V3892"/>
      <c r="W3892"/>
    </row>
    <row r="3893" spans="16:23" s="1" customFormat="1" x14ac:dyDescent="0.2">
      <c r="P3893" s="95"/>
      <c r="R3893"/>
      <c r="S3893"/>
      <c r="T3893"/>
      <c r="U3893"/>
      <c r="V3893"/>
      <c r="W3893"/>
    </row>
    <row r="3894" spans="16:23" s="1" customFormat="1" x14ac:dyDescent="0.2">
      <c r="P3894" s="95"/>
      <c r="R3894"/>
      <c r="S3894"/>
      <c r="T3894"/>
      <c r="U3894"/>
      <c r="V3894"/>
      <c r="W3894"/>
    </row>
    <row r="3895" spans="16:23" s="1" customFormat="1" x14ac:dyDescent="0.2">
      <c r="P3895" s="95"/>
      <c r="R3895"/>
      <c r="S3895"/>
      <c r="T3895"/>
      <c r="U3895"/>
      <c r="V3895"/>
      <c r="W3895"/>
    </row>
    <row r="3896" spans="16:23" s="1" customFormat="1" x14ac:dyDescent="0.2">
      <c r="P3896" s="95"/>
      <c r="R3896"/>
      <c r="S3896"/>
      <c r="T3896"/>
      <c r="U3896"/>
      <c r="V3896"/>
      <c r="W3896"/>
    </row>
    <row r="3897" spans="16:23" s="1" customFormat="1" x14ac:dyDescent="0.2">
      <c r="P3897" s="95"/>
      <c r="R3897"/>
      <c r="S3897"/>
      <c r="T3897"/>
      <c r="U3897"/>
      <c r="V3897"/>
      <c r="W3897"/>
    </row>
    <row r="3898" spans="16:23" s="1" customFormat="1" x14ac:dyDescent="0.2">
      <c r="P3898" s="95"/>
      <c r="R3898"/>
      <c r="S3898"/>
      <c r="T3898"/>
      <c r="U3898"/>
      <c r="V3898"/>
      <c r="W3898"/>
    </row>
    <row r="3899" spans="16:23" s="1" customFormat="1" x14ac:dyDescent="0.2">
      <c r="P3899" s="95"/>
      <c r="R3899"/>
      <c r="S3899"/>
      <c r="T3899"/>
      <c r="U3899"/>
      <c r="V3899"/>
      <c r="W3899"/>
    </row>
    <row r="3900" spans="16:23" s="1" customFormat="1" x14ac:dyDescent="0.2">
      <c r="P3900" s="95"/>
      <c r="R3900"/>
      <c r="S3900"/>
      <c r="T3900"/>
      <c r="U3900"/>
      <c r="V3900"/>
      <c r="W3900"/>
    </row>
    <row r="3901" spans="16:23" s="1" customFormat="1" x14ac:dyDescent="0.2">
      <c r="P3901" s="95"/>
      <c r="R3901"/>
      <c r="S3901"/>
      <c r="T3901"/>
      <c r="U3901"/>
      <c r="V3901"/>
      <c r="W3901"/>
    </row>
    <row r="3902" spans="16:23" s="1" customFormat="1" x14ac:dyDescent="0.2">
      <c r="P3902" s="95"/>
      <c r="R3902"/>
      <c r="S3902"/>
      <c r="T3902"/>
      <c r="U3902"/>
      <c r="V3902"/>
      <c r="W3902"/>
    </row>
    <row r="3903" spans="16:23" s="1" customFormat="1" x14ac:dyDescent="0.2">
      <c r="P3903" s="95"/>
      <c r="R3903"/>
      <c r="S3903"/>
      <c r="T3903"/>
      <c r="U3903"/>
      <c r="V3903"/>
      <c r="W3903"/>
    </row>
    <row r="3904" spans="16:23" s="1" customFormat="1" x14ac:dyDescent="0.2">
      <c r="P3904" s="95"/>
      <c r="R3904"/>
      <c r="S3904"/>
      <c r="T3904"/>
      <c r="U3904"/>
      <c r="V3904"/>
      <c r="W3904"/>
    </row>
    <row r="3905" spans="16:23" s="1" customFormat="1" x14ac:dyDescent="0.2">
      <c r="P3905" s="95"/>
      <c r="R3905"/>
      <c r="S3905"/>
      <c r="T3905"/>
      <c r="U3905"/>
      <c r="V3905"/>
      <c r="W3905"/>
    </row>
    <row r="3906" spans="16:23" s="1" customFormat="1" x14ac:dyDescent="0.2">
      <c r="P3906" s="95"/>
      <c r="R3906"/>
      <c r="S3906"/>
      <c r="T3906"/>
      <c r="U3906"/>
      <c r="V3906"/>
      <c r="W3906"/>
    </row>
    <row r="3907" spans="16:23" s="1" customFormat="1" x14ac:dyDescent="0.2">
      <c r="P3907" s="95"/>
      <c r="R3907"/>
      <c r="S3907"/>
      <c r="T3907"/>
      <c r="U3907"/>
      <c r="V3907"/>
      <c r="W3907"/>
    </row>
    <row r="3908" spans="16:23" s="1" customFormat="1" x14ac:dyDescent="0.2">
      <c r="P3908" s="95"/>
      <c r="R3908"/>
      <c r="S3908"/>
      <c r="T3908"/>
      <c r="U3908"/>
      <c r="V3908"/>
      <c r="W3908"/>
    </row>
    <row r="3909" spans="16:23" s="1" customFormat="1" x14ac:dyDescent="0.2">
      <c r="P3909" s="95"/>
      <c r="R3909"/>
      <c r="S3909"/>
      <c r="T3909"/>
      <c r="U3909"/>
      <c r="V3909"/>
      <c r="W3909"/>
    </row>
    <row r="3910" spans="16:23" s="1" customFormat="1" x14ac:dyDescent="0.2">
      <c r="P3910" s="95"/>
      <c r="R3910"/>
      <c r="S3910"/>
      <c r="T3910"/>
      <c r="U3910"/>
      <c r="V3910"/>
      <c r="W3910"/>
    </row>
    <row r="3911" spans="16:23" s="1" customFormat="1" x14ac:dyDescent="0.2">
      <c r="P3911" s="95"/>
      <c r="R3911"/>
      <c r="S3911"/>
      <c r="T3911"/>
      <c r="U3911"/>
      <c r="V3911"/>
      <c r="W3911"/>
    </row>
    <row r="3912" spans="16:23" s="1" customFormat="1" x14ac:dyDescent="0.2">
      <c r="P3912" s="95"/>
      <c r="R3912"/>
      <c r="S3912"/>
      <c r="T3912"/>
      <c r="U3912"/>
      <c r="V3912"/>
      <c r="W3912"/>
    </row>
    <row r="3913" spans="16:23" s="1" customFormat="1" x14ac:dyDescent="0.2">
      <c r="P3913" s="95"/>
      <c r="R3913"/>
      <c r="S3913"/>
      <c r="T3913"/>
      <c r="U3913"/>
      <c r="V3913"/>
      <c r="W3913"/>
    </row>
    <row r="3914" spans="16:23" s="1" customFormat="1" x14ac:dyDescent="0.2">
      <c r="P3914" s="95"/>
      <c r="R3914"/>
      <c r="S3914"/>
      <c r="T3914"/>
      <c r="U3914"/>
      <c r="V3914"/>
      <c r="W3914"/>
    </row>
    <row r="3915" spans="16:23" s="1" customFormat="1" x14ac:dyDescent="0.2">
      <c r="P3915" s="95"/>
      <c r="R3915"/>
      <c r="S3915"/>
      <c r="T3915"/>
      <c r="U3915"/>
      <c r="V3915"/>
      <c r="W3915"/>
    </row>
    <row r="3916" spans="16:23" s="1" customFormat="1" x14ac:dyDescent="0.2">
      <c r="P3916" s="95"/>
      <c r="R3916"/>
      <c r="S3916"/>
      <c r="T3916"/>
      <c r="U3916"/>
      <c r="V3916"/>
      <c r="W3916"/>
    </row>
    <row r="3917" spans="16:23" s="1" customFormat="1" x14ac:dyDescent="0.2">
      <c r="P3917" s="95"/>
      <c r="R3917"/>
      <c r="S3917"/>
      <c r="T3917"/>
      <c r="U3917"/>
      <c r="V3917"/>
      <c r="W3917"/>
    </row>
    <row r="3918" spans="16:23" s="1" customFormat="1" x14ac:dyDescent="0.2">
      <c r="P3918" s="95"/>
      <c r="R3918"/>
      <c r="S3918"/>
      <c r="T3918"/>
      <c r="U3918"/>
      <c r="V3918"/>
      <c r="W3918"/>
    </row>
    <row r="3919" spans="16:23" s="1" customFormat="1" x14ac:dyDescent="0.2">
      <c r="P3919" s="95"/>
      <c r="R3919"/>
      <c r="S3919"/>
      <c r="T3919"/>
      <c r="U3919"/>
      <c r="V3919"/>
      <c r="W3919"/>
    </row>
    <row r="3920" spans="16:23" s="1" customFormat="1" x14ac:dyDescent="0.2">
      <c r="P3920" s="95"/>
      <c r="R3920"/>
      <c r="S3920"/>
      <c r="T3920"/>
      <c r="U3920"/>
      <c r="V3920"/>
      <c r="W3920"/>
    </row>
    <row r="3921" spans="16:23" s="1" customFormat="1" x14ac:dyDescent="0.2">
      <c r="P3921" s="95"/>
      <c r="R3921"/>
      <c r="S3921"/>
      <c r="T3921"/>
      <c r="U3921"/>
      <c r="V3921"/>
      <c r="W3921"/>
    </row>
    <row r="3922" spans="16:23" s="1" customFormat="1" x14ac:dyDescent="0.2">
      <c r="P3922" s="95"/>
      <c r="R3922"/>
      <c r="S3922"/>
      <c r="T3922"/>
      <c r="U3922"/>
      <c r="V3922"/>
      <c r="W3922"/>
    </row>
    <row r="3923" spans="16:23" s="1" customFormat="1" x14ac:dyDescent="0.2">
      <c r="P3923" s="95"/>
      <c r="R3923"/>
      <c r="S3923"/>
      <c r="T3923"/>
      <c r="U3923"/>
      <c r="V3923"/>
      <c r="W3923"/>
    </row>
    <row r="3924" spans="16:23" s="1" customFormat="1" x14ac:dyDescent="0.2">
      <c r="P3924" s="95"/>
      <c r="R3924"/>
      <c r="S3924"/>
      <c r="T3924"/>
      <c r="U3924"/>
      <c r="V3924"/>
      <c r="W3924"/>
    </row>
    <row r="3925" spans="16:23" s="1" customFormat="1" x14ac:dyDescent="0.2">
      <c r="P3925" s="95"/>
      <c r="R3925"/>
      <c r="S3925"/>
      <c r="T3925"/>
      <c r="U3925"/>
      <c r="V3925"/>
      <c r="W3925"/>
    </row>
    <row r="3926" spans="16:23" s="1" customFormat="1" x14ac:dyDescent="0.2">
      <c r="P3926" s="95"/>
      <c r="R3926"/>
      <c r="S3926"/>
      <c r="T3926"/>
      <c r="U3926"/>
      <c r="V3926"/>
      <c r="W3926"/>
    </row>
    <row r="3927" spans="16:23" s="1" customFormat="1" x14ac:dyDescent="0.2">
      <c r="P3927" s="95"/>
      <c r="R3927"/>
      <c r="S3927"/>
      <c r="T3927"/>
      <c r="U3927"/>
      <c r="V3927"/>
      <c r="W3927"/>
    </row>
    <row r="3928" spans="16:23" s="1" customFormat="1" x14ac:dyDescent="0.2">
      <c r="P3928" s="95"/>
      <c r="R3928"/>
      <c r="S3928"/>
      <c r="T3928"/>
      <c r="U3928"/>
      <c r="V3928"/>
      <c r="W3928"/>
    </row>
    <row r="3929" spans="16:23" s="1" customFormat="1" x14ac:dyDescent="0.2">
      <c r="P3929" s="95"/>
      <c r="R3929"/>
      <c r="S3929"/>
      <c r="T3929"/>
      <c r="U3929"/>
      <c r="V3929"/>
      <c r="W3929"/>
    </row>
    <row r="3930" spans="16:23" s="1" customFormat="1" x14ac:dyDescent="0.2">
      <c r="P3930" s="95"/>
      <c r="R3930"/>
      <c r="S3930"/>
      <c r="T3930"/>
      <c r="U3930"/>
      <c r="V3930"/>
      <c r="W3930"/>
    </row>
    <row r="3931" spans="16:23" s="1" customFormat="1" x14ac:dyDescent="0.2">
      <c r="P3931" s="95"/>
      <c r="R3931"/>
      <c r="S3931"/>
      <c r="T3931"/>
      <c r="U3931"/>
      <c r="V3931"/>
      <c r="W3931"/>
    </row>
    <row r="3932" spans="16:23" s="1" customFormat="1" x14ac:dyDescent="0.2">
      <c r="P3932" s="95"/>
      <c r="R3932"/>
      <c r="S3932"/>
      <c r="T3932"/>
      <c r="U3932"/>
      <c r="V3932"/>
      <c r="W3932"/>
    </row>
    <row r="3933" spans="16:23" s="1" customFormat="1" x14ac:dyDescent="0.2">
      <c r="P3933" s="95"/>
      <c r="R3933"/>
      <c r="S3933"/>
      <c r="T3933"/>
      <c r="U3933"/>
      <c r="V3933"/>
      <c r="W3933"/>
    </row>
    <row r="3934" spans="16:23" s="1" customFormat="1" x14ac:dyDescent="0.2">
      <c r="P3934" s="95"/>
      <c r="R3934"/>
      <c r="S3934"/>
      <c r="T3934"/>
      <c r="U3934"/>
      <c r="V3934"/>
      <c r="W3934"/>
    </row>
    <row r="3935" spans="16:23" s="1" customFormat="1" x14ac:dyDescent="0.2">
      <c r="P3935" s="95"/>
      <c r="R3935"/>
      <c r="S3935"/>
      <c r="T3935"/>
      <c r="U3935"/>
      <c r="V3935"/>
      <c r="W3935"/>
    </row>
    <row r="3936" spans="16:23" s="1" customFormat="1" x14ac:dyDescent="0.2">
      <c r="P3936" s="95"/>
      <c r="R3936"/>
      <c r="S3936"/>
      <c r="T3936"/>
      <c r="U3936"/>
      <c r="V3936"/>
      <c r="W3936"/>
    </row>
    <row r="3937" spans="16:23" s="1" customFormat="1" x14ac:dyDescent="0.2">
      <c r="P3937" s="95"/>
      <c r="R3937"/>
      <c r="S3937"/>
      <c r="T3937"/>
      <c r="U3937"/>
      <c r="V3937"/>
      <c r="W3937"/>
    </row>
    <row r="3938" spans="16:23" s="1" customFormat="1" x14ac:dyDescent="0.2">
      <c r="P3938" s="95"/>
      <c r="R3938"/>
      <c r="S3938"/>
      <c r="T3938"/>
      <c r="U3938"/>
      <c r="V3938"/>
      <c r="W3938"/>
    </row>
    <row r="3939" spans="16:23" s="1" customFormat="1" x14ac:dyDescent="0.2">
      <c r="P3939" s="95"/>
      <c r="R3939"/>
      <c r="S3939"/>
      <c r="T3939"/>
      <c r="U3939"/>
      <c r="V3939"/>
      <c r="W3939"/>
    </row>
    <row r="3940" spans="16:23" s="1" customFormat="1" x14ac:dyDescent="0.2">
      <c r="P3940" s="95"/>
      <c r="R3940"/>
      <c r="S3940"/>
      <c r="T3940"/>
      <c r="U3940"/>
      <c r="V3940"/>
      <c r="W3940"/>
    </row>
    <row r="3941" spans="16:23" s="1" customFormat="1" x14ac:dyDescent="0.2">
      <c r="P3941" s="95"/>
      <c r="R3941"/>
      <c r="S3941"/>
      <c r="T3941"/>
      <c r="U3941"/>
      <c r="V3941"/>
      <c r="W3941"/>
    </row>
    <row r="3942" spans="16:23" s="1" customFormat="1" x14ac:dyDescent="0.2">
      <c r="P3942" s="95"/>
      <c r="R3942"/>
      <c r="S3942"/>
      <c r="T3942"/>
      <c r="U3942"/>
      <c r="V3942"/>
      <c r="W3942"/>
    </row>
    <row r="3943" spans="16:23" s="1" customFormat="1" x14ac:dyDescent="0.2">
      <c r="P3943" s="95"/>
      <c r="R3943"/>
      <c r="S3943"/>
      <c r="T3943"/>
      <c r="U3943"/>
      <c r="V3943"/>
      <c r="W3943"/>
    </row>
    <row r="3944" spans="16:23" s="1" customFormat="1" x14ac:dyDescent="0.2">
      <c r="P3944" s="95"/>
      <c r="R3944"/>
      <c r="S3944"/>
      <c r="T3944"/>
      <c r="U3944"/>
      <c r="V3944"/>
      <c r="W3944"/>
    </row>
    <row r="3945" spans="16:23" s="1" customFormat="1" x14ac:dyDescent="0.2">
      <c r="P3945" s="95"/>
      <c r="R3945"/>
      <c r="S3945"/>
      <c r="T3945"/>
      <c r="U3945"/>
      <c r="V3945"/>
      <c r="W3945"/>
    </row>
    <row r="3946" spans="16:23" s="1" customFormat="1" x14ac:dyDescent="0.2">
      <c r="P3946" s="95"/>
      <c r="R3946"/>
      <c r="S3946"/>
      <c r="T3946"/>
      <c r="U3946"/>
      <c r="V3946"/>
      <c r="W3946"/>
    </row>
    <row r="3947" spans="16:23" s="1" customFormat="1" x14ac:dyDescent="0.2">
      <c r="P3947" s="95"/>
      <c r="R3947"/>
      <c r="S3947"/>
      <c r="T3947"/>
      <c r="U3947"/>
      <c r="V3947"/>
      <c r="W3947"/>
    </row>
    <row r="3948" spans="16:23" s="1" customFormat="1" x14ac:dyDescent="0.2">
      <c r="P3948" s="95"/>
      <c r="R3948"/>
      <c r="S3948"/>
      <c r="T3948"/>
      <c r="U3948"/>
      <c r="V3948"/>
      <c r="W3948"/>
    </row>
    <row r="3949" spans="16:23" s="1" customFormat="1" x14ac:dyDescent="0.2">
      <c r="P3949" s="95"/>
      <c r="R3949"/>
      <c r="S3949"/>
      <c r="T3949"/>
      <c r="U3949"/>
      <c r="V3949"/>
      <c r="W3949"/>
    </row>
    <row r="3950" spans="16:23" s="1" customFormat="1" x14ac:dyDescent="0.2">
      <c r="P3950" s="95"/>
      <c r="R3950"/>
      <c r="S3950"/>
      <c r="T3950"/>
      <c r="U3950"/>
      <c r="V3950"/>
      <c r="W3950"/>
    </row>
    <row r="3951" spans="16:23" s="1" customFormat="1" x14ac:dyDescent="0.2">
      <c r="P3951" s="95"/>
      <c r="R3951"/>
      <c r="S3951"/>
      <c r="T3951"/>
      <c r="U3951"/>
      <c r="V3951"/>
      <c r="W3951"/>
    </row>
    <row r="3952" spans="16:23" s="1" customFormat="1" x14ac:dyDescent="0.2">
      <c r="P3952" s="95"/>
      <c r="R3952"/>
      <c r="S3952"/>
      <c r="T3952"/>
      <c r="U3952"/>
      <c r="V3952"/>
      <c r="W3952"/>
    </row>
    <row r="3953" spans="16:23" s="1" customFormat="1" x14ac:dyDescent="0.2">
      <c r="P3953" s="95"/>
      <c r="R3953"/>
      <c r="S3953"/>
      <c r="T3953"/>
      <c r="U3953"/>
      <c r="V3953"/>
      <c r="W3953"/>
    </row>
    <row r="3954" spans="16:23" s="1" customFormat="1" x14ac:dyDescent="0.2">
      <c r="P3954" s="95"/>
      <c r="R3954"/>
      <c r="S3954"/>
      <c r="T3954"/>
      <c r="U3954"/>
      <c r="V3954"/>
      <c r="W3954"/>
    </row>
    <row r="3955" spans="16:23" s="1" customFormat="1" x14ac:dyDescent="0.2">
      <c r="P3955" s="95"/>
      <c r="R3955"/>
      <c r="S3955"/>
      <c r="T3955"/>
      <c r="U3955"/>
      <c r="V3955"/>
      <c r="W3955"/>
    </row>
    <row r="3956" spans="16:23" s="1" customFormat="1" x14ac:dyDescent="0.2">
      <c r="P3956" s="95"/>
      <c r="R3956"/>
      <c r="S3956"/>
      <c r="T3956"/>
      <c r="U3956"/>
      <c r="V3956"/>
      <c r="W3956"/>
    </row>
    <row r="3957" spans="16:23" s="1" customFormat="1" x14ac:dyDescent="0.2">
      <c r="P3957" s="95"/>
      <c r="R3957"/>
      <c r="S3957"/>
      <c r="T3957"/>
      <c r="U3957"/>
      <c r="V3957"/>
      <c r="W3957"/>
    </row>
    <row r="3958" spans="16:23" s="1" customFormat="1" x14ac:dyDescent="0.2">
      <c r="P3958" s="95"/>
      <c r="R3958"/>
      <c r="S3958"/>
      <c r="T3958"/>
      <c r="U3958"/>
      <c r="V3958"/>
      <c r="W3958"/>
    </row>
    <row r="3959" spans="16:23" s="1" customFormat="1" x14ac:dyDescent="0.2">
      <c r="P3959" s="95"/>
      <c r="R3959"/>
      <c r="S3959"/>
      <c r="T3959"/>
      <c r="U3959"/>
      <c r="V3959"/>
      <c r="W3959"/>
    </row>
    <row r="3960" spans="16:23" s="1" customFormat="1" x14ac:dyDescent="0.2">
      <c r="P3960" s="95"/>
      <c r="R3960"/>
      <c r="S3960"/>
      <c r="T3960"/>
      <c r="U3960"/>
      <c r="V3960"/>
      <c r="W3960"/>
    </row>
    <row r="3961" spans="16:23" s="1" customFormat="1" x14ac:dyDescent="0.2">
      <c r="P3961" s="95"/>
      <c r="R3961"/>
      <c r="S3961"/>
      <c r="T3961"/>
      <c r="U3961"/>
      <c r="V3961"/>
      <c r="W3961"/>
    </row>
    <row r="3962" spans="16:23" s="1" customFormat="1" x14ac:dyDescent="0.2">
      <c r="P3962" s="95"/>
      <c r="R3962"/>
      <c r="S3962"/>
      <c r="T3962"/>
      <c r="U3962"/>
      <c r="V3962"/>
      <c r="W3962"/>
    </row>
    <row r="3963" spans="16:23" s="1" customFormat="1" x14ac:dyDescent="0.2">
      <c r="P3963" s="95"/>
      <c r="R3963"/>
      <c r="S3963"/>
      <c r="T3963"/>
      <c r="U3963"/>
      <c r="V3963"/>
      <c r="W3963"/>
    </row>
    <row r="3964" spans="16:23" s="1" customFormat="1" x14ac:dyDescent="0.2">
      <c r="P3964" s="95"/>
      <c r="R3964"/>
      <c r="S3964"/>
      <c r="T3964"/>
      <c r="U3964"/>
      <c r="V3964"/>
      <c r="W3964"/>
    </row>
    <row r="3965" spans="16:23" s="1" customFormat="1" x14ac:dyDescent="0.2">
      <c r="P3965" s="95"/>
      <c r="R3965"/>
      <c r="S3965"/>
      <c r="T3965"/>
      <c r="U3965"/>
      <c r="V3965"/>
      <c r="W3965"/>
    </row>
    <row r="3966" spans="16:23" s="1" customFormat="1" x14ac:dyDescent="0.2">
      <c r="P3966" s="95"/>
      <c r="R3966"/>
      <c r="S3966"/>
      <c r="T3966"/>
      <c r="U3966"/>
      <c r="V3966"/>
      <c r="W3966"/>
    </row>
    <row r="3967" spans="16:23" s="1" customFormat="1" x14ac:dyDescent="0.2">
      <c r="P3967" s="95"/>
      <c r="R3967"/>
      <c r="S3967"/>
      <c r="T3967"/>
      <c r="U3967"/>
      <c r="V3967"/>
      <c r="W3967"/>
    </row>
    <row r="3968" spans="16:23" s="1" customFormat="1" x14ac:dyDescent="0.2">
      <c r="P3968" s="95"/>
      <c r="R3968"/>
      <c r="S3968"/>
      <c r="T3968"/>
      <c r="U3968"/>
      <c r="V3968"/>
      <c r="W3968"/>
    </row>
    <row r="3969" spans="16:23" s="1" customFormat="1" x14ac:dyDescent="0.2">
      <c r="P3969" s="95"/>
      <c r="R3969"/>
      <c r="S3969"/>
      <c r="T3969"/>
      <c r="U3969"/>
      <c r="V3969"/>
      <c r="W3969"/>
    </row>
    <row r="3970" spans="16:23" s="1" customFormat="1" x14ac:dyDescent="0.2">
      <c r="P3970" s="95"/>
      <c r="R3970"/>
      <c r="S3970"/>
      <c r="T3970"/>
      <c r="U3970"/>
      <c r="V3970"/>
      <c r="W3970"/>
    </row>
    <row r="3971" spans="16:23" s="1" customFormat="1" x14ac:dyDescent="0.2">
      <c r="P3971" s="95"/>
      <c r="R3971"/>
      <c r="S3971"/>
      <c r="T3971"/>
      <c r="U3971"/>
      <c r="V3971"/>
      <c r="W3971"/>
    </row>
    <row r="3972" spans="16:23" s="1" customFormat="1" x14ac:dyDescent="0.2">
      <c r="P3972" s="95"/>
      <c r="R3972"/>
      <c r="S3972"/>
      <c r="T3972"/>
      <c r="U3972"/>
      <c r="V3972"/>
      <c r="W3972"/>
    </row>
    <row r="3973" spans="16:23" s="1" customFormat="1" x14ac:dyDescent="0.2">
      <c r="P3973" s="95"/>
      <c r="R3973"/>
      <c r="S3973"/>
      <c r="T3973"/>
      <c r="U3973"/>
      <c r="V3973"/>
      <c r="W3973"/>
    </row>
    <row r="3974" spans="16:23" s="1" customFormat="1" x14ac:dyDescent="0.2">
      <c r="P3974" s="95"/>
      <c r="R3974"/>
      <c r="S3974"/>
      <c r="T3974"/>
      <c r="U3974"/>
      <c r="V3974"/>
      <c r="W3974"/>
    </row>
    <row r="3975" spans="16:23" s="1" customFormat="1" x14ac:dyDescent="0.2">
      <c r="P3975" s="95"/>
      <c r="R3975"/>
      <c r="S3975"/>
      <c r="T3975"/>
      <c r="U3975"/>
      <c r="V3975"/>
      <c r="W3975"/>
    </row>
    <row r="3976" spans="16:23" s="1" customFormat="1" x14ac:dyDescent="0.2">
      <c r="P3976" s="95"/>
      <c r="R3976"/>
      <c r="S3976"/>
      <c r="T3976"/>
      <c r="U3976"/>
      <c r="V3976"/>
      <c r="W3976"/>
    </row>
    <row r="3977" spans="16:23" s="1" customFormat="1" x14ac:dyDescent="0.2">
      <c r="P3977" s="95"/>
      <c r="R3977"/>
      <c r="S3977"/>
      <c r="T3977"/>
      <c r="U3977"/>
      <c r="V3977"/>
      <c r="W3977"/>
    </row>
    <row r="3978" spans="16:23" s="1" customFormat="1" x14ac:dyDescent="0.2">
      <c r="P3978" s="95"/>
      <c r="R3978"/>
      <c r="S3978"/>
      <c r="T3978"/>
      <c r="U3978"/>
      <c r="V3978"/>
      <c r="W3978"/>
    </row>
    <row r="3979" spans="16:23" s="1" customFormat="1" x14ac:dyDescent="0.2">
      <c r="P3979" s="95"/>
      <c r="R3979"/>
      <c r="S3979"/>
      <c r="T3979"/>
      <c r="U3979"/>
      <c r="V3979"/>
      <c r="W3979"/>
    </row>
    <row r="3980" spans="16:23" s="1" customFormat="1" x14ac:dyDescent="0.2">
      <c r="P3980" s="95"/>
      <c r="R3980"/>
      <c r="S3980"/>
      <c r="T3980"/>
      <c r="U3980"/>
      <c r="V3980"/>
      <c r="W3980"/>
    </row>
    <row r="3981" spans="16:23" s="1" customFormat="1" x14ac:dyDescent="0.2">
      <c r="P3981" s="95"/>
      <c r="R3981"/>
      <c r="S3981"/>
      <c r="T3981"/>
      <c r="U3981"/>
      <c r="V3981"/>
      <c r="W3981"/>
    </row>
    <row r="3982" spans="16:23" s="1" customFormat="1" x14ac:dyDescent="0.2">
      <c r="P3982" s="95"/>
      <c r="R3982"/>
      <c r="S3982"/>
      <c r="T3982"/>
      <c r="U3982"/>
      <c r="V3982"/>
      <c r="W3982"/>
    </row>
    <row r="3983" spans="16:23" s="1" customFormat="1" x14ac:dyDescent="0.2">
      <c r="P3983" s="95"/>
      <c r="R3983"/>
      <c r="S3983"/>
      <c r="T3983"/>
      <c r="U3983"/>
      <c r="V3983"/>
      <c r="W3983"/>
    </row>
    <row r="3984" spans="16:23" s="1" customFormat="1" x14ac:dyDescent="0.2">
      <c r="P3984" s="95"/>
      <c r="R3984"/>
      <c r="S3984"/>
      <c r="T3984"/>
      <c r="U3984"/>
      <c r="V3984"/>
      <c r="W3984"/>
    </row>
    <row r="3985" spans="16:23" s="1" customFormat="1" x14ac:dyDescent="0.2">
      <c r="P3985" s="95"/>
      <c r="R3985"/>
      <c r="S3985"/>
      <c r="T3985"/>
      <c r="U3985"/>
      <c r="V3985"/>
      <c r="W3985"/>
    </row>
    <row r="3986" spans="16:23" s="1" customFormat="1" x14ac:dyDescent="0.2">
      <c r="P3986" s="95"/>
      <c r="R3986"/>
      <c r="S3986"/>
      <c r="T3986"/>
      <c r="U3986"/>
      <c r="V3986"/>
      <c r="W3986"/>
    </row>
    <row r="3987" spans="16:23" s="1" customFormat="1" x14ac:dyDescent="0.2">
      <c r="P3987" s="95"/>
      <c r="R3987"/>
      <c r="S3987"/>
      <c r="T3987"/>
      <c r="U3987"/>
      <c r="V3987"/>
      <c r="W3987"/>
    </row>
    <row r="3988" spans="16:23" s="1" customFormat="1" x14ac:dyDescent="0.2">
      <c r="P3988" s="95"/>
      <c r="R3988"/>
      <c r="S3988"/>
      <c r="T3988"/>
      <c r="U3988"/>
      <c r="V3988"/>
      <c r="W3988"/>
    </row>
    <row r="3989" spans="16:23" s="1" customFormat="1" x14ac:dyDescent="0.2">
      <c r="P3989" s="95"/>
      <c r="R3989"/>
      <c r="S3989"/>
      <c r="T3989"/>
      <c r="U3989"/>
      <c r="V3989"/>
      <c r="W3989"/>
    </row>
    <row r="3990" spans="16:23" s="1" customFormat="1" x14ac:dyDescent="0.2">
      <c r="P3990" s="95"/>
      <c r="R3990"/>
      <c r="S3990"/>
      <c r="T3990"/>
      <c r="U3990"/>
      <c r="V3990"/>
      <c r="W3990"/>
    </row>
    <row r="3991" spans="16:23" s="1" customFormat="1" x14ac:dyDescent="0.2">
      <c r="P3991" s="95"/>
      <c r="R3991"/>
      <c r="S3991"/>
      <c r="T3991"/>
      <c r="U3991"/>
      <c r="V3991"/>
      <c r="W3991"/>
    </row>
    <row r="3992" spans="16:23" s="1" customFormat="1" x14ac:dyDescent="0.2">
      <c r="P3992" s="95"/>
      <c r="R3992"/>
      <c r="S3992"/>
      <c r="T3992"/>
      <c r="U3992"/>
      <c r="V3992"/>
      <c r="W3992"/>
    </row>
    <row r="3993" spans="16:23" s="1" customFormat="1" x14ac:dyDescent="0.2">
      <c r="P3993" s="95"/>
      <c r="R3993"/>
      <c r="S3993"/>
      <c r="T3993"/>
      <c r="U3993"/>
      <c r="V3993"/>
      <c r="W3993"/>
    </row>
    <row r="3994" spans="16:23" s="1" customFormat="1" x14ac:dyDescent="0.2">
      <c r="P3994" s="95"/>
      <c r="R3994"/>
      <c r="S3994"/>
      <c r="T3994"/>
      <c r="U3994"/>
      <c r="V3994"/>
      <c r="W3994"/>
    </row>
    <row r="3995" spans="16:23" s="1" customFormat="1" x14ac:dyDescent="0.2">
      <c r="P3995" s="95"/>
      <c r="R3995"/>
      <c r="S3995"/>
      <c r="T3995"/>
      <c r="U3995"/>
      <c r="V3995"/>
      <c r="W3995"/>
    </row>
    <row r="3996" spans="16:23" s="1" customFormat="1" x14ac:dyDescent="0.2">
      <c r="P3996" s="95"/>
      <c r="R3996"/>
      <c r="S3996"/>
      <c r="T3996"/>
      <c r="U3996"/>
      <c r="V3996"/>
      <c r="W3996"/>
    </row>
    <row r="3997" spans="16:23" s="1" customFormat="1" x14ac:dyDescent="0.2">
      <c r="P3997" s="95"/>
      <c r="R3997"/>
      <c r="S3997"/>
      <c r="T3997"/>
      <c r="U3997"/>
      <c r="V3997"/>
      <c r="W3997"/>
    </row>
    <row r="3998" spans="16:23" s="1" customFormat="1" x14ac:dyDescent="0.2">
      <c r="P3998" s="95"/>
      <c r="R3998"/>
      <c r="S3998"/>
      <c r="T3998"/>
      <c r="U3998"/>
      <c r="V3998"/>
      <c r="W3998"/>
    </row>
    <row r="3999" spans="16:23" s="1" customFormat="1" x14ac:dyDescent="0.2">
      <c r="P3999" s="95"/>
      <c r="R3999"/>
      <c r="S3999"/>
      <c r="T3999"/>
      <c r="U3999"/>
      <c r="V3999"/>
      <c r="W3999"/>
    </row>
    <row r="4000" spans="16:23" s="1" customFormat="1" x14ac:dyDescent="0.2">
      <c r="P4000" s="95"/>
      <c r="R4000"/>
      <c r="S4000"/>
      <c r="T4000"/>
      <c r="U4000"/>
      <c r="V4000"/>
      <c r="W4000"/>
    </row>
    <row r="4001" spans="16:23" s="1" customFormat="1" x14ac:dyDescent="0.2">
      <c r="P4001" s="95"/>
      <c r="R4001"/>
      <c r="S4001"/>
      <c r="T4001"/>
      <c r="U4001"/>
      <c r="V4001"/>
      <c r="W4001"/>
    </row>
    <row r="4002" spans="16:23" s="1" customFormat="1" x14ac:dyDescent="0.2">
      <c r="P4002" s="95"/>
      <c r="R4002"/>
      <c r="S4002"/>
      <c r="T4002"/>
      <c r="U4002"/>
      <c r="V4002"/>
      <c r="W4002"/>
    </row>
    <row r="4003" spans="16:23" s="1" customFormat="1" x14ac:dyDescent="0.2">
      <c r="P4003" s="95"/>
      <c r="R4003"/>
      <c r="S4003"/>
      <c r="T4003"/>
      <c r="U4003"/>
      <c r="V4003"/>
      <c r="W4003"/>
    </row>
    <row r="4004" spans="16:23" s="1" customFormat="1" x14ac:dyDescent="0.2">
      <c r="P4004" s="95"/>
      <c r="R4004"/>
      <c r="S4004"/>
      <c r="T4004"/>
      <c r="U4004"/>
      <c r="V4004"/>
      <c r="W4004"/>
    </row>
    <row r="4005" spans="16:23" s="1" customFormat="1" x14ac:dyDescent="0.2">
      <c r="P4005" s="95"/>
      <c r="R4005"/>
      <c r="S4005"/>
      <c r="T4005"/>
      <c r="U4005"/>
      <c r="V4005"/>
      <c r="W4005"/>
    </row>
    <row r="4006" spans="16:23" s="1" customFormat="1" x14ac:dyDescent="0.2">
      <c r="P4006" s="95"/>
      <c r="R4006"/>
      <c r="S4006"/>
      <c r="T4006"/>
      <c r="U4006"/>
      <c r="V4006"/>
      <c r="W4006"/>
    </row>
    <row r="4007" spans="16:23" s="1" customFormat="1" x14ac:dyDescent="0.2">
      <c r="P4007" s="95"/>
      <c r="R4007"/>
      <c r="S4007"/>
      <c r="T4007"/>
      <c r="U4007"/>
      <c r="V4007"/>
      <c r="W4007"/>
    </row>
    <row r="4008" spans="16:23" s="1" customFormat="1" x14ac:dyDescent="0.2">
      <c r="P4008" s="95"/>
      <c r="R4008"/>
      <c r="S4008"/>
      <c r="T4008"/>
      <c r="U4008"/>
      <c r="V4008"/>
      <c r="W4008"/>
    </row>
    <row r="4009" spans="16:23" s="1" customFormat="1" x14ac:dyDescent="0.2">
      <c r="P4009" s="95"/>
      <c r="R4009"/>
      <c r="S4009"/>
      <c r="T4009"/>
      <c r="U4009"/>
      <c r="V4009"/>
      <c r="W4009"/>
    </row>
    <row r="4010" spans="16:23" s="1" customFormat="1" x14ac:dyDescent="0.2">
      <c r="P4010" s="95"/>
      <c r="R4010"/>
      <c r="S4010"/>
      <c r="T4010"/>
      <c r="U4010"/>
      <c r="V4010"/>
      <c r="W4010"/>
    </row>
    <row r="4011" spans="16:23" s="1" customFormat="1" x14ac:dyDescent="0.2">
      <c r="P4011" s="95"/>
      <c r="R4011"/>
      <c r="S4011"/>
      <c r="T4011"/>
      <c r="U4011"/>
      <c r="V4011"/>
      <c r="W4011"/>
    </row>
    <row r="4012" spans="16:23" s="1" customFormat="1" x14ac:dyDescent="0.2">
      <c r="P4012" s="95"/>
      <c r="R4012"/>
      <c r="S4012"/>
      <c r="T4012"/>
      <c r="U4012"/>
      <c r="V4012"/>
      <c r="W4012"/>
    </row>
    <row r="4013" spans="16:23" s="1" customFormat="1" x14ac:dyDescent="0.2">
      <c r="P4013" s="95"/>
      <c r="R4013"/>
      <c r="S4013"/>
      <c r="T4013"/>
      <c r="U4013"/>
      <c r="V4013"/>
      <c r="W4013"/>
    </row>
    <row r="4014" spans="16:23" s="1" customFormat="1" x14ac:dyDescent="0.2">
      <c r="P4014" s="95"/>
      <c r="R4014"/>
      <c r="S4014"/>
      <c r="T4014"/>
      <c r="U4014"/>
      <c r="V4014"/>
      <c r="W4014"/>
    </row>
    <row r="4015" spans="16:23" s="1" customFormat="1" x14ac:dyDescent="0.2">
      <c r="P4015" s="95"/>
      <c r="R4015"/>
      <c r="S4015"/>
      <c r="T4015"/>
      <c r="U4015"/>
      <c r="V4015"/>
      <c r="W4015"/>
    </row>
    <row r="4016" spans="16:23" s="1" customFormat="1" x14ac:dyDescent="0.2">
      <c r="P4016" s="95"/>
      <c r="R4016"/>
      <c r="S4016"/>
      <c r="T4016"/>
      <c r="U4016"/>
      <c r="V4016"/>
      <c r="W4016"/>
    </row>
    <row r="4017" spans="16:23" s="1" customFormat="1" x14ac:dyDescent="0.2">
      <c r="P4017" s="95"/>
      <c r="R4017"/>
      <c r="S4017"/>
      <c r="T4017"/>
      <c r="U4017"/>
      <c r="V4017"/>
      <c r="W4017"/>
    </row>
    <row r="4018" spans="16:23" s="1" customFormat="1" x14ac:dyDescent="0.2">
      <c r="P4018" s="95"/>
      <c r="R4018"/>
      <c r="S4018"/>
      <c r="T4018"/>
      <c r="U4018"/>
      <c r="V4018"/>
      <c r="W4018"/>
    </row>
    <row r="4019" spans="16:23" s="1" customFormat="1" x14ac:dyDescent="0.2">
      <c r="P4019" s="95"/>
      <c r="R4019"/>
      <c r="S4019"/>
      <c r="T4019"/>
      <c r="U4019"/>
      <c r="V4019"/>
      <c r="W4019"/>
    </row>
    <row r="4020" spans="16:23" s="1" customFormat="1" x14ac:dyDescent="0.2">
      <c r="P4020" s="95"/>
      <c r="R4020"/>
      <c r="S4020"/>
      <c r="T4020"/>
      <c r="U4020"/>
      <c r="V4020"/>
      <c r="W4020"/>
    </row>
    <row r="4021" spans="16:23" s="1" customFormat="1" x14ac:dyDescent="0.2">
      <c r="P4021" s="95"/>
      <c r="R4021"/>
      <c r="S4021"/>
      <c r="T4021"/>
      <c r="U4021"/>
      <c r="V4021"/>
      <c r="W4021"/>
    </row>
    <row r="4022" spans="16:23" s="1" customFormat="1" x14ac:dyDescent="0.2">
      <c r="P4022" s="95"/>
      <c r="R4022"/>
      <c r="S4022"/>
      <c r="T4022"/>
      <c r="U4022"/>
      <c r="V4022"/>
      <c r="W4022"/>
    </row>
    <row r="4023" spans="16:23" s="1" customFormat="1" x14ac:dyDescent="0.2">
      <c r="P4023" s="95"/>
      <c r="R4023"/>
      <c r="S4023"/>
      <c r="T4023"/>
      <c r="U4023"/>
      <c r="V4023"/>
      <c r="W4023"/>
    </row>
    <row r="4024" spans="16:23" s="1" customFormat="1" x14ac:dyDescent="0.2">
      <c r="P4024" s="95"/>
      <c r="R4024"/>
      <c r="S4024"/>
      <c r="T4024"/>
      <c r="U4024"/>
      <c r="V4024"/>
      <c r="W4024"/>
    </row>
    <row r="4025" spans="16:23" s="1" customFormat="1" x14ac:dyDescent="0.2">
      <c r="P4025" s="95"/>
      <c r="R4025"/>
      <c r="S4025"/>
      <c r="T4025"/>
      <c r="U4025"/>
      <c r="V4025"/>
      <c r="W4025"/>
    </row>
    <row r="4026" spans="16:23" s="1" customFormat="1" x14ac:dyDescent="0.2">
      <c r="P4026" s="95"/>
      <c r="R4026"/>
      <c r="S4026"/>
      <c r="T4026"/>
      <c r="U4026"/>
      <c r="V4026"/>
      <c r="W4026"/>
    </row>
    <row r="4027" spans="16:23" s="1" customFormat="1" x14ac:dyDescent="0.2">
      <c r="P4027" s="95"/>
      <c r="R4027"/>
      <c r="S4027"/>
      <c r="T4027"/>
      <c r="U4027"/>
      <c r="V4027"/>
      <c r="W4027"/>
    </row>
    <row r="4028" spans="16:23" s="1" customFormat="1" x14ac:dyDescent="0.2">
      <c r="P4028" s="95"/>
      <c r="R4028"/>
      <c r="S4028"/>
      <c r="T4028"/>
      <c r="U4028"/>
      <c r="V4028"/>
      <c r="W4028"/>
    </row>
    <row r="4029" spans="16:23" s="1" customFormat="1" x14ac:dyDescent="0.2">
      <c r="P4029" s="95"/>
      <c r="R4029"/>
      <c r="S4029"/>
      <c r="T4029"/>
      <c r="U4029"/>
      <c r="V4029"/>
      <c r="W4029"/>
    </row>
    <row r="4030" spans="16:23" s="1" customFormat="1" x14ac:dyDescent="0.2">
      <c r="P4030" s="95"/>
      <c r="R4030"/>
      <c r="S4030"/>
      <c r="T4030"/>
      <c r="U4030"/>
      <c r="V4030"/>
      <c r="W4030"/>
    </row>
    <row r="4031" spans="16:23" s="1" customFormat="1" x14ac:dyDescent="0.2">
      <c r="P4031" s="95"/>
      <c r="R4031"/>
      <c r="S4031"/>
      <c r="T4031"/>
      <c r="U4031"/>
      <c r="V4031"/>
      <c r="W4031"/>
    </row>
    <row r="4032" spans="16:23" s="1" customFormat="1" x14ac:dyDescent="0.2">
      <c r="P4032" s="95"/>
      <c r="R4032"/>
      <c r="S4032"/>
      <c r="T4032"/>
      <c r="U4032"/>
      <c r="V4032"/>
      <c r="W4032"/>
    </row>
    <row r="4033" spans="16:23" s="1" customFormat="1" x14ac:dyDescent="0.2">
      <c r="P4033" s="95"/>
      <c r="R4033"/>
      <c r="S4033"/>
      <c r="T4033"/>
      <c r="U4033"/>
      <c r="V4033"/>
      <c r="W4033"/>
    </row>
    <row r="4034" spans="16:23" s="1" customFormat="1" x14ac:dyDescent="0.2">
      <c r="P4034" s="95"/>
      <c r="R4034"/>
      <c r="S4034"/>
      <c r="T4034"/>
      <c r="U4034"/>
      <c r="V4034"/>
      <c r="W4034"/>
    </row>
    <row r="4035" spans="16:23" s="1" customFormat="1" x14ac:dyDescent="0.2">
      <c r="P4035" s="95"/>
      <c r="R4035"/>
      <c r="S4035"/>
      <c r="T4035"/>
      <c r="U4035"/>
      <c r="V4035"/>
      <c r="W4035"/>
    </row>
    <row r="4036" spans="16:23" s="1" customFormat="1" x14ac:dyDescent="0.2">
      <c r="P4036" s="95"/>
      <c r="R4036"/>
      <c r="S4036"/>
      <c r="T4036"/>
      <c r="U4036"/>
      <c r="V4036"/>
      <c r="W4036"/>
    </row>
    <row r="4037" spans="16:23" s="1" customFormat="1" x14ac:dyDescent="0.2">
      <c r="P4037" s="95"/>
      <c r="R4037"/>
      <c r="S4037"/>
      <c r="T4037"/>
      <c r="U4037"/>
      <c r="V4037"/>
      <c r="W4037"/>
    </row>
    <row r="4038" spans="16:23" s="1" customFormat="1" x14ac:dyDescent="0.2">
      <c r="P4038" s="95"/>
      <c r="R4038"/>
      <c r="S4038"/>
      <c r="T4038"/>
      <c r="U4038"/>
      <c r="V4038"/>
      <c r="W4038"/>
    </row>
    <row r="4039" spans="16:23" s="1" customFormat="1" x14ac:dyDescent="0.2">
      <c r="P4039" s="95"/>
      <c r="R4039"/>
      <c r="S4039"/>
      <c r="T4039"/>
      <c r="U4039"/>
      <c r="V4039"/>
      <c r="W4039"/>
    </row>
    <row r="4040" spans="16:23" s="1" customFormat="1" x14ac:dyDescent="0.2">
      <c r="P4040" s="95"/>
      <c r="R4040"/>
      <c r="S4040"/>
      <c r="T4040"/>
      <c r="U4040"/>
      <c r="V4040"/>
      <c r="W4040"/>
    </row>
    <row r="4041" spans="16:23" s="1" customFormat="1" x14ac:dyDescent="0.2">
      <c r="P4041" s="95"/>
      <c r="R4041"/>
      <c r="S4041"/>
      <c r="T4041"/>
      <c r="U4041"/>
      <c r="V4041"/>
      <c r="W4041"/>
    </row>
    <row r="4042" spans="16:23" s="1" customFormat="1" x14ac:dyDescent="0.2">
      <c r="P4042" s="95"/>
      <c r="R4042"/>
      <c r="S4042"/>
      <c r="T4042"/>
      <c r="U4042"/>
      <c r="V4042"/>
      <c r="W4042"/>
    </row>
    <row r="4043" spans="16:23" s="1" customFormat="1" x14ac:dyDescent="0.2">
      <c r="P4043" s="95"/>
      <c r="R4043"/>
      <c r="S4043"/>
      <c r="T4043"/>
      <c r="U4043"/>
      <c r="V4043"/>
      <c r="W4043"/>
    </row>
    <row r="4044" spans="16:23" s="1" customFormat="1" x14ac:dyDescent="0.2">
      <c r="P4044" s="95"/>
      <c r="R4044"/>
      <c r="S4044"/>
      <c r="T4044"/>
      <c r="U4044"/>
      <c r="V4044"/>
      <c r="W4044"/>
    </row>
    <row r="4045" spans="16:23" s="1" customFormat="1" x14ac:dyDescent="0.2">
      <c r="P4045" s="95"/>
      <c r="R4045"/>
      <c r="S4045"/>
      <c r="T4045"/>
      <c r="U4045"/>
      <c r="V4045"/>
      <c r="W4045"/>
    </row>
    <row r="4046" spans="16:23" s="1" customFormat="1" x14ac:dyDescent="0.2">
      <c r="P4046" s="95"/>
      <c r="R4046"/>
      <c r="S4046"/>
      <c r="T4046"/>
      <c r="U4046"/>
      <c r="V4046"/>
      <c r="W4046"/>
    </row>
    <row r="4047" spans="16:23" s="1" customFormat="1" x14ac:dyDescent="0.2">
      <c r="P4047" s="95"/>
      <c r="R4047"/>
      <c r="S4047"/>
      <c r="T4047"/>
      <c r="U4047"/>
      <c r="V4047"/>
      <c r="W4047"/>
    </row>
    <row r="4048" spans="16:23" s="1" customFormat="1" x14ac:dyDescent="0.2">
      <c r="P4048" s="95"/>
      <c r="R4048"/>
      <c r="S4048"/>
      <c r="T4048"/>
      <c r="U4048"/>
      <c r="V4048"/>
      <c r="W4048"/>
    </row>
    <row r="4049" spans="16:23" s="1" customFormat="1" x14ac:dyDescent="0.2">
      <c r="P4049" s="95"/>
      <c r="R4049"/>
      <c r="S4049"/>
      <c r="T4049"/>
      <c r="U4049"/>
      <c r="V4049"/>
      <c r="W4049"/>
    </row>
    <row r="4050" spans="16:23" s="1" customFormat="1" x14ac:dyDescent="0.2">
      <c r="P4050" s="95"/>
      <c r="R4050"/>
      <c r="S4050"/>
      <c r="T4050"/>
      <c r="U4050"/>
      <c r="V4050"/>
      <c r="W4050"/>
    </row>
    <row r="4051" spans="16:23" s="1" customFormat="1" x14ac:dyDescent="0.2">
      <c r="P4051" s="95"/>
      <c r="R4051"/>
      <c r="S4051"/>
      <c r="T4051"/>
      <c r="U4051"/>
      <c r="V4051"/>
      <c r="W4051"/>
    </row>
    <row r="4052" spans="16:23" s="1" customFormat="1" x14ac:dyDescent="0.2">
      <c r="P4052" s="95"/>
      <c r="R4052"/>
      <c r="S4052"/>
      <c r="T4052"/>
      <c r="U4052"/>
      <c r="V4052"/>
      <c r="W4052"/>
    </row>
    <row r="4053" spans="16:23" s="1" customFormat="1" x14ac:dyDescent="0.2">
      <c r="P4053" s="95"/>
      <c r="R4053"/>
      <c r="S4053"/>
      <c r="T4053"/>
      <c r="U4053"/>
      <c r="V4053"/>
      <c r="W4053"/>
    </row>
    <row r="4054" spans="16:23" s="1" customFormat="1" x14ac:dyDescent="0.2">
      <c r="P4054" s="95"/>
      <c r="R4054"/>
      <c r="S4054"/>
      <c r="T4054"/>
      <c r="U4054"/>
      <c r="V4054"/>
      <c r="W4054"/>
    </row>
    <row r="4055" spans="16:23" s="1" customFormat="1" x14ac:dyDescent="0.2">
      <c r="P4055" s="95"/>
      <c r="R4055"/>
      <c r="S4055"/>
      <c r="T4055"/>
      <c r="U4055"/>
      <c r="V4055"/>
      <c r="W4055"/>
    </row>
    <row r="4056" spans="16:23" s="1" customFormat="1" x14ac:dyDescent="0.2">
      <c r="P4056" s="95"/>
      <c r="R4056"/>
      <c r="S4056"/>
      <c r="T4056"/>
      <c r="U4056"/>
      <c r="V4056"/>
      <c r="W4056"/>
    </row>
    <row r="4057" spans="16:23" s="1" customFormat="1" x14ac:dyDescent="0.2">
      <c r="P4057" s="95"/>
      <c r="R4057"/>
      <c r="S4057"/>
      <c r="T4057"/>
      <c r="U4057"/>
      <c r="V4057"/>
      <c r="W4057"/>
    </row>
    <row r="4058" spans="16:23" s="1" customFormat="1" x14ac:dyDescent="0.2">
      <c r="P4058" s="95"/>
      <c r="R4058"/>
      <c r="S4058"/>
      <c r="T4058"/>
      <c r="U4058"/>
      <c r="V4058"/>
      <c r="W4058"/>
    </row>
    <row r="4059" spans="16:23" s="1" customFormat="1" x14ac:dyDescent="0.2">
      <c r="P4059" s="95"/>
      <c r="R4059"/>
      <c r="S4059"/>
      <c r="T4059"/>
      <c r="U4059"/>
      <c r="V4059"/>
      <c r="W4059"/>
    </row>
    <row r="4060" spans="16:23" s="1" customFormat="1" x14ac:dyDescent="0.2">
      <c r="P4060" s="95"/>
      <c r="R4060"/>
      <c r="S4060"/>
      <c r="T4060"/>
      <c r="U4060"/>
      <c r="V4060"/>
      <c r="W4060"/>
    </row>
    <row r="4061" spans="16:23" s="1" customFormat="1" x14ac:dyDescent="0.2">
      <c r="P4061" s="95"/>
      <c r="R4061"/>
      <c r="S4061"/>
      <c r="T4061"/>
      <c r="U4061"/>
      <c r="V4061"/>
      <c r="W4061"/>
    </row>
    <row r="4062" spans="16:23" s="1" customFormat="1" x14ac:dyDescent="0.2">
      <c r="P4062" s="95"/>
      <c r="R4062"/>
      <c r="S4062"/>
      <c r="T4062"/>
      <c r="U4062"/>
      <c r="V4062"/>
      <c r="W4062"/>
    </row>
    <row r="4063" spans="16:23" s="1" customFormat="1" x14ac:dyDescent="0.2">
      <c r="P4063" s="95"/>
      <c r="R4063"/>
      <c r="S4063"/>
      <c r="T4063"/>
      <c r="U4063"/>
      <c r="V4063"/>
      <c r="W4063"/>
    </row>
    <row r="4064" spans="16:23" s="1" customFormat="1" x14ac:dyDescent="0.2">
      <c r="P4064" s="95"/>
      <c r="R4064"/>
      <c r="S4064"/>
      <c r="T4064"/>
      <c r="U4064"/>
      <c r="V4064"/>
      <c r="W4064"/>
    </row>
    <row r="4065" spans="16:23" s="1" customFormat="1" x14ac:dyDescent="0.2">
      <c r="P4065" s="95"/>
      <c r="R4065"/>
      <c r="S4065"/>
      <c r="T4065"/>
      <c r="U4065"/>
      <c r="V4065"/>
      <c r="W4065"/>
    </row>
    <row r="4066" spans="16:23" s="1" customFormat="1" x14ac:dyDescent="0.2">
      <c r="P4066" s="95"/>
      <c r="R4066"/>
      <c r="S4066"/>
      <c r="T4066"/>
      <c r="U4066"/>
      <c r="V4066"/>
      <c r="W4066"/>
    </row>
    <row r="4067" spans="16:23" s="1" customFormat="1" x14ac:dyDescent="0.2">
      <c r="P4067" s="95"/>
      <c r="R4067"/>
      <c r="S4067"/>
      <c r="T4067"/>
      <c r="U4067"/>
      <c r="V4067"/>
      <c r="W4067"/>
    </row>
    <row r="4068" spans="16:23" s="1" customFormat="1" x14ac:dyDescent="0.2">
      <c r="P4068" s="95"/>
      <c r="R4068"/>
      <c r="S4068"/>
      <c r="T4068"/>
      <c r="U4068"/>
      <c r="V4068"/>
      <c r="W4068"/>
    </row>
    <row r="4069" spans="16:23" s="1" customFormat="1" x14ac:dyDescent="0.2">
      <c r="P4069" s="95"/>
      <c r="R4069"/>
      <c r="S4069"/>
      <c r="T4069"/>
      <c r="U4069"/>
      <c r="V4069"/>
      <c r="W4069"/>
    </row>
    <row r="4070" spans="16:23" s="1" customFormat="1" x14ac:dyDescent="0.2">
      <c r="P4070" s="95"/>
      <c r="R4070"/>
      <c r="S4070"/>
      <c r="T4070"/>
      <c r="U4070"/>
      <c r="V4070"/>
      <c r="W4070"/>
    </row>
    <row r="4071" spans="16:23" s="1" customFormat="1" x14ac:dyDescent="0.2">
      <c r="P4071" s="95"/>
      <c r="R4071"/>
      <c r="S4071"/>
      <c r="T4071"/>
      <c r="U4071"/>
      <c r="V4071"/>
      <c r="W4071"/>
    </row>
    <row r="4072" spans="16:23" s="1" customFormat="1" x14ac:dyDescent="0.2">
      <c r="P4072" s="95"/>
      <c r="R4072"/>
      <c r="S4072"/>
      <c r="T4072"/>
      <c r="U4072"/>
      <c r="V4072"/>
      <c r="W4072"/>
    </row>
    <row r="4073" spans="16:23" s="1" customFormat="1" x14ac:dyDescent="0.2">
      <c r="P4073" s="95"/>
      <c r="R4073"/>
      <c r="S4073"/>
      <c r="T4073"/>
      <c r="U4073"/>
      <c r="V4073"/>
      <c r="W4073"/>
    </row>
    <row r="4074" spans="16:23" s="1" customFormat="1" x14ac:dyDescent="0.2">
      <c r="P4074" s="95"/>
      <c r="R4074"/>
      <c r="S4074"/>
      <c r="T4074"/>
      <c r="U4074"/>
      <c r="V4074"/>
      <c r="W4074"/>
    </row>
    <row r="4075" spans="16:23" s="1" customFormat="1" x14ac:dyDescent="0.2">
      <c r="P4075" s="95"/>
      <c r="R4075"/>
      <c r="S4075"/>
      <c r="T4075"/>
      <c r="U4075"/>
      <c r="V4075"/>
      <c r="W4075"/>
    </row>
    <row r="4076" spans="16:23" s="1" customFormat="1" x14ac:dyDescent="0.2">
      <c r="P4076" s="95"/>
      <c r="R4076"/>
      <c r="S4076"/>
      <c r="T4076"/>
      <c r="U4076"/>
      <c r="V4076"/>
      <c r="W4076"/>
    </row>
    <row r="4077" spans="16:23" s="1" customFormat="1" x14ac:dyDescent="0.2">
      <c r="P4077" s="95"/>
      <c r="R4077"/>
      <c r="S4077"/>
      <c r="T4077"/>
      <c r="U4077"/>
      <c r="V4077"/>
      <c r="W4077"/>
    </row>
    <row r="4078" spans="16:23" s="1" customFormat="1" x14ac:dyDescent="0.2">
      <c r="P4078" s="95"/>
      <c r="R4078"/>
      <c r="S4078"/>
      <c r="T4078"/>
      <c r="U4078"/>
      <c r="V4078"/>
      <c r="W4078"/>
    </row>
    <row r="4079" spans="16:23" s="1" customFormat="1" x14ac:dyDescent="0.2">
      <c r="P4079" s="95"/>
      <c r="R4079"/>
      <c r="S4079"/>
      <c r="T4079"/>
      <c r="U4079"/>
      <c r="V4079"/>
      <c r="W4079"/>
    </row>
    <row r="4080" spans="16:23" s="1" customFormat="1" x14ac:dyDescent="0.2">
      <c r="P4080" s="95"/>
      <c r="R4080"/>
      <c r="S4080"/>
      <c r="T4080"/>
      <c r="U4080"/>
      <c r="V4080"/>
      <c r="W4080"/>
    </row>
    <row r="4081" spans="16:23" s="1" customFormat="1" x14ac:dyDescent="0.2">
      <c r="P4081" s="95"/>
      <c r="R4081"/>
      <c r="S4081"/>
      <c r="T4081"/>
      <c r="U4081"/>
      <c r="V4081"/>
      <c r="W4081"/>
    </row>
    <row r="4082" spans="16:23" s="1" customFormat="1" x14ac:dyDescent="0.2">
      <c r="P4082" s="95"/>
      <c r="R4082"/>
      <c r="S4082"/>
      <c r="T4082"/>
      <c r="U4082"/>
      <c r="V4082"/>
      <c r="W4082"/>
    </row>
    <row r="4083" spans="16:23" s="1" customFormat="1" x14ac:dyDescent="0.2">
      <c r="P4083" s="95"/>
      <c r="R4083"/>
      <c r="S4083"/>
      <c r="T4083"/>
      <c r="U4083"/>
      <c r="V4083"/>
      <c r="W4083"/>
    </row>
    <row r="4084" spans="16:23" s="1" customFormat="1" x14ac:dyDescent="0.2">
      <c r="P4084" s="95"/>
      <c r="R4084"/>
      <c r="S4084"/>
      <c r="T4084"/>
      <c r="U4084"/>
      <c r="V4084"/>
      <c r="W4084"/>
    </row>
    <row r="4085" spans="16:23" s="1" customFormat="1" x14ac:dyDescent="0.2">
      <c r="P4085" s="95"/>
      <c r="R4085"/>
      <c r="S4085"/>
      <c r="T4085"/>
      <c r="U4085"/>
      <c r="V4085"/>
      <c r="W4085"/>
    </row>
    <row r="4086" spans="16:23" s="1" customFormat="1" x14ac:dyDescent="0.2">
      <c r="P4086" s="95"/>
      <c r="R4086"/>
      <c r="S4086"/>
      <c r="T4086"/>
      <c r="U4086"/>
      <c r="V4086"/>
      <c r="W4086"/>
    </row>
    <row r="4087" spans="16:23" s="1" customFormat="1" x14ac:dyDescent="0.2">
      <c r="P4087" s="95"/>
      <c r="R4087"/>
      <c r="S4087"/>
      <c r="T4087"/>
      <c r="U4087"/>
      <c r="V4087"/>
      <c r="W4087"/>
    </row>
    <row r="4088" spans="16:23" s="1" customFormat="1" x14ac:dyDescent="0.2">
      <c r="P4088" s="95"/>
      <c r="R4088"/>
      <c r="S4088"/>
      <c r="T4088"/>
      <c r="U4088"/>
      <c r="V4088"/>
      <c r="W4088"/>
    </row>
    <row r="4089" spans="16:23" s="1" customFormat="1" x14ac:dyDescent="0.2">
      <c r="P4089" s="95"/>
      <c r="R4089"/>
      <c r="S4089"/>
      <c r="T4089"/>
      <c r="U4089"/>
      <c r="V4089"/>
      <c r="W4089"/>
    </row>
    <row r="4090" spans="16:23" s="1" customFormat="1" x14ac:dyDescent="0.2">
      <c r="P4090" s="95"/>
      <c r="R4090"/>
      <c r="S4090"/>
      <c r="T4090"/>
      <c r="U4090"/>
      <c r="V4090"/>
      <c r="W4090"/>
    </row>
    <row r="4091" spans="16:23" s="1" customFormat="1" x14ac:dyDescent="0.2">
      <c r="P4091" s="95"/>
      <c r="R4091"/>
      <c r="S4091"/>
      <c r="T4091"/>
      <c r="U4091"/>
      <c r="V4091"/>
      <c r="W4091"/>
    </row>
    <row r="4092" spans="16:23" s="1" customFormat="1" x14ac:dyDescent="0.2">
      <c r="P4092" s="95"/>
      <c r="R4092"/>
      <c r="S4092"/>
      <c r="T4092"/>
      <c r="U4092"/>
      <c r="V4092"/>
      <c r="W4092"/>
    </row>
    <row r="4093" spans="16:23" s="1" customFormat="1" x14ac:dyDescent="0.2">
      <c r="P4093" s="95"/>
      <c r="R4093"/>
      <c r="S4093"/>
      <c r="T4093"/>
      <c r="U4093"/>
      <c r="V4093"/>
      <c r="W4093"/>
    </row>
    <row r="4094" spans="16:23" s="1" customFormat="1" x14ac:dyDescent="0.2">
      <c r="P4094" s="95"/>
      <c r="R4094"/>
      <c r="S4094"/>
      <c r="T4094"/>
      <c r="U4094"/>
      <c r="V4094"/>
      <c r="W4094"/>
    </row>
    <row r="4095" spans="16:23" s="1" customFormat="1" x14ac:dyDescent="0.2">
      <c r="P4095" s="95"/>
      <c r="R4095"/>
      <c r="S4095"/>
      <c r="T4095"/>
      <c r="U4095"/>
      <c r="V4095"/>
      <c r="W4095"/>
    </row>
    <row r="4096" spans="16:23" s="1" customFormat="1" x14ac:dyDescent="0.2">
      <c r="P4096" s="95"/>
      <c r="R4096"/>
      <c r="S4096"/>
      <c r="T4096"/>
      <c r="U4096"/>
      <c r="V4096"/>
      <c r="W4096"/>
    </row>
    <row r="4097" spans="16:23" s="1" customFormat="1" x14ac:dyDescent="0.2">
      <c r="P4097" s="95"/>
      <c r="R4097"/>
      <c r="S4097"/>
      <c r="T4097"/>
      <c r="U4097"/>
      <c r="V4097"/>
      <c r="W4097"/>
    </row>
    <row r="4098" spans="16:23" s="1" customFormat="1" x14ac:dyDescent="0.2">
      <c r="P4098" s="95"/>
      <c r="R4098"/>
      <c r="S4098"/>
      <c r="T4098"/>
      <c r="U4098"/>
      <c r="V4098"/>
      <c r="W4098"/>
    </row>
    <row r="4099" spans="16:23" s="1" customFormat="1" x14ac:dyDescent="0.2">
      <c r="P4099" s="95"/>
      <c r="R4099"/>
      <c r="S4099"/>
      <c r="T4099"/>
      <c r="U4099"/>
      <c r="V4099"/>
      <c r="W4099"/>
    </row>
    <row r="4100" spans="16:23" s="1" customFormat="1" x14ac:dyDescent="0.2">
      <c r="P4100" s="95"/>
      <c r="R4100"/>
      <c r="S4100"/>
      <c r="T4100"/>
      <c r="U4100"/>
      <c r="V4100"/>
      <c r="W4100"/>
    </row>
    <row r="4101" spans="16:23" s="1" customFormat="1" x14ac:dyDescent="0.2">
      <c r="P4101" s="95"/>
      <c r="R4101"/>
      <c r="S4101"/>
      <c r="T4101"/>
      <c r="U4101"/>
      <c r="V4101"/>
      <c r="W4101"/>
    </row>
    <row r="4102" spans="16:23" s="1" customFormat="1" x14ac:dyDescent="0.2">
      <c r="P4102" s="95"/>
      <c r="R4102"/>
      <c r="S4102"/>
      <c r="T4102"/>
      <c r="U4102"/>
      <c r="V4102"/>
      <c r="W4102"/>
    </row>
    <row r="4103" spans="16:23" s="1" customFormat="1" x14ac:dyDescent="0.2">
      <c r="P4103" s="95"/>
      <c r="R4103"/>
      <c r="S4103"/>
      <c r="T4103"/>
      <c r="U4103"/>
      <c r="V4103"/>
      <c r="W4103"/>
    </row>
    <row r="4104" spans="16:23" s="1" customFormat="1" x14ac:dyDescent="0.2">
      <c r="P4104" s="95"/>
      <c r="R4104"/>
      <c r="S4104"/>
      <c r="T4104"/>
      <c r="U4104"/>
      <c r="V4104"/>
      <c r="W4104"/>
    </row>
    <row r="4105" spans="16:23" s="1" customFormat="1" x14ac:dyDescent="0.2">
      <c r="P4105" s="95"/>
      <c r="R4105"/>
      <c r="S4105"/>
      <c r="T4105"/>
      <c r="U4105"/>
      <c r="V4105"/>
      <c r="W4105"/>
    </row>
    <row r="4106" spans="16:23" s="1" customFormat="1" x14ac:dyDescent="0.2">
      <c r="P4106" s="95"/>
      <c r="R4106"/>
      <c r="S4106"/>
      <c r="T4106"/>
      <c r="U4106"/>
      <c r="V4106"/>
      <c r="W4106"/>
    </row>
    <row r="4107" spans="16:23" s="1" customFormat="1" x14ac:dyDescent="0.2">
      <c r="P4107" s="95"/>
      <c r="R4107"/>
      <c r="S4107"/>
      <c r="T4107"/>
      <c r="U4107"/>
      <c r="V4107"/>
      <c r="W4107"/>
    </row>
    <row r="4108" spans="16:23" s="1" customFormat="1" x14ac:dyDescent="0.2">
      <c r="P4108" s="95"/>
      <c r="R4108"/>
      <c r="S4108"/>
      <c r="T4108"/>
      <c r="U4108"/>
      <c r="V4108"/>
      <c r="W4108"/>
    </row>
    <row r="4109" spans="16:23" s="1" customFormat="1" x14ac:dyDescent="0.2">
      <c r="P4109" s="95"/>
      <c r="R4109"/>
      <c r="S4109"/>
      <c r="T4109"/>
      <c r="U4109"/>
      <c r="V4109"/>
      <c r="W4109"/>
    </row>
    <row r="4110" spans="16:23" s="1" customFormat="1" x14ac:dyDescent="0.2">
      <c r="P4110" s="95"/>
      <c r="R4110"/>
      <c r="S4110"/>
      <c r="T4110"/>
      <c r="U4110"/>
      <c r="V4110"/>
      <c r="W4110"/>
    </row>
    <row r="4111" spans="16:23" s="1" customFormat="1" x14ac:dyDescent="0.2">
      <c r="P4111" s="95"/>
      <c r="R4111"/>
      <c r="S4111"/>
      <c r="T4111"/>
      <c r="U4111"/>
      <c r="V4111"/>
      <c r="W4111"/>
    </row>
    <row r="4112" spans="16:23" s="1" customFormat="1" x14ac:dyDescent="0.2">
      <c r="P4112" s="95"/>
      <c r="R4112"/>
      <c r="S4112"/>
      <c r="T4112"/>
      <c r="U4112"/>
      <c r="V4112"/>
      <c r="W4112"/>
    </row>
    <row r="4113" spans="16:23" s="1" customFormat="1" x14ac:dyDescent="0.2">
      <c r="P4113" s="95"/>
      <c r="R4113"/>
      <c r="S4113"/>
      <c r="T4113"/>
      <c r="U4113"/>
      <c r="V4113"/>
      <c r="W4113"/>
    </row>
    <row r="4114" spans="16:23" s="1" customFormat="1" x14ac:dyDescent="0.2">
      <c r="P4114" s="95"/>
      <c r="R4114"/>
      <c r="S4114"/>
      <c r="T4114"/>
      <c r="U4114"/>
      <c r="V4114"/>
      <c r="W4114"/>
    </row>
    <row r="4115" spans="16:23" s="1" customFormat="1" x14ac:dyDescent="0.2">
      <c r="P4115" s="95"/>
      <c r="R4115"/>
      <c r="S4115"/>
      <c r="T4115"/>
      <c r="U4115"/>
      <c r="V4115"/>
      <c r="W4115"/>
    </row>
    <row r="4116" spans="16:23" s="1" customFormat="1" x14ac:dyDescent="0.2">
      <c r="P4116" s="95"/>
      <c r="R4116"/>
      <c r="S4116"/>
      <c r="T4116"/>
      <c r="U4116"/>
      <c r="V4116"/>
      <c r="W4116"/>
    </row>
    <row r="4117" spans="16:23" s="1" customFormat="1" x14ac:dyDescent="0.2">
      <c r="P4117" s="95"/>
      <c r="R4117"/>
      <c r="S4117"/>
      <c r="T4117"/>
      <c r="U4117"/>
      <c r="V4117"/>
      <c r="W4117"/>
    </row>
    <row r="4118" spans="16:23" s="1" customFormat="1" x14ac:dyDescent="0.2">
      <c r="P4118" s="95"/>
      <c r="R4118"/>
      <c r="S4118"/>
      <c r="T4118"/>
      <c r="U4118"/>
      <c r="V4118"/>
      <c r="W4118"/>
    </row>
    <row r="4119" spans="16:23" s="1" customFormat="1" x14ac:dyDescent="0.2">
      <c r="P4119" s="95"/>
      <c r="R4119"/>
      <c r="S4119"/>
      <c r="T4119"/>
      <c r="U4119"/>
      <c r="V4119"/>
      <c r="W4119"/>
    </row>
    <row r="4120" spans="16:23" s="1" customFormat="1" x14ac:dyDescent="0.2">
      <c r="P4120" s="95"/>
      <c r="R4120"/>
      <c r="S4120"/>
      <c r="T4120"/>
      <c r="U4120"/>
      <c r="V4120"/>
      <c r="W4120"/>
    </row>
    <row r="4121" spans="16:23" s="1" customFormat="1" x14ac:dyDescent="0.2">
      <c r="P4121" s="95"/>
      <c r="R4121"/>
      <c r="S4121"/>
      <c r="T4121"/>
      <c r="U4121"/>
      <c r="V4121"/>
      <c r="W4121"/>
    </row>
    <row r="4122" spans="16:23" s="1" customFormat="1" x14ac:dyDescent="0.2">
      <c r="P4122" s="95"/>
      <c r="R4122"/>
      <c r="S4122"/>
      <c r="T4122"/>
      <c r="U4122"/>
      <c r="V4122"/>
      <c r="W4122"/>
    </row>
    <row r="4123" spans="16:23" s="1" customFormat="1" x14ac:dyDescent="0.2">
      <c r="P4123" s="95"/>
      <c r="R4123"/>
      <c r="S4123"/>
      <c r="T4123"/>
      <c r="U4123"/>
      <c r="V4123"/>
      <c r="W4123"/>
    </row>
    <row r="4124" spans="16:23" s="1" customFormat="1" x14ac:dyDescent="0.2">
      <c r="P4124" s="95"/>
      <c r="R4124"/>
      <c r="S4124"/>
      <c r="T4124"/>
      <c r="U4124"/>
      <c r="V4124"/>
      <c r="W4124"/>
    </row>
    <row r="4125" spans="16:23" s="1" customFormat="1" x14ac:dyDescent="0.2">
      <c r="P4125" s="95"/>
      <c r="R4125"/>
      <c r="S4125"/>
      <c r="T4125"/>
      <c r="U4125"/>
      <c r="V4125"/>
      <c r="W4125"/>
    </row>
    <row r="4126" spans="16:23" s="1" customFormat="1" x14ac:dyDescent="0.2">
      <c r="P4126" s="95"/>
      <c r="R4126"/>
      <c r="S4126"/>
      <c r="T4126"/>
      <c r="U4126"/>
      <c r="V4126"/>
      <c r="W4126"/>
    </row>
    <row r="4127" spans="16:23" s="1" customFormat="1" x14ac:dyDescent="0.2">
      <c r="P4127" s="95"/>
      <c r="R4127"/>
      <c r="S4127"/>
      <c r="T4127"/>
      <c r="U4127"/>
      <c r="V4127"/>
      <c r="W4127"/>
    </row>
    <row r="4128" spans="16:23" s="1" customFormat="1" x14ac:dyDescent="0.2">
      <c r="P4128" s="95"/>
      <c r="R4128"/>
      <c r="S4128"/>
      <c r="T4128"/>
      <c r="U4128"/>
      <c r="V4128"/>
      <c r="W4128"/>
    </row>
    <row r="4129" spans="16:23" s="1" customFormat="1" x14ac:dyDescent="0.2">
      <c r="P4129" s="95"/>
      <c r="R4129"/>
      <c r="S4129"/>
      <c r="T4129"/>
      <c r="U4129"/>
      <c r="V4129"/>
      <c r="W4129"/>
    </row>
    <row r="4130" spans="16:23" s="1" customFormat="1" x14ac:dyDescent="0.2">
      <c r="P4130" s="95"/>
      <c r="R4130"/>
      <c r="S4130"/>
      <c r="T4130"/>
      <c r="U4130"/>
      <c r="V4130"/>
      <c r="W4130"/>
    </row>
    <row r="4131" spans="16:23" s="1" customFormat="1" x14ac:dyDescent="0.2">
      <c r="P4131" s="95"/>
      <c r="R4131"/>
      <c r="S4131"/>
      <c r="T4131"/>
      <c r="U4131"/>
      <c r="V4131"/>
      <c r="W4131"/>
    </row>
    <row r="4132" spans="16:23" s="1" customFormat="1" x14ac:dyDescent="0.2">
      <c r="P4132" s="95"/>
      <c r="R4132"/>
      <c r="S4132"/>
      <c r="T4132"/>
      <c r="U4132"/>
      <c r="V4132"/>
      <c r="W4132"/>
    </row>
    <row r="4133" spans="16:23" s="1" customFormat="1" x14ac:dyDescent="0.2">
      <c r="P4133" s="95"/>
      <c r="R4133"/>
      <c r="S4133"/>
      <c r="T4133"/>
      <c r="U4133"/>
      <c r="V4133"/>
      <c r="W4133"/>
    </row>
    <row r="4134" spans="16:23" s="1" customFormat="1" x14ac:dyDescent="0.2">
      <c r="P4134" s="95"/>
      <c r="R4134"/>
      <c r="S4134"/>
      <c r="T4134"/>
      <c r="U4134"/>
      <c r="V4134"/>
      <c r="W4134"/>
    </row>
    <row r="4135" spans="16:23" s="1" customFormat="1" x14ac:dyDescent="0.2">
      <c r="P4135" s="95"/>
      <c r="R4135"/>
      <c r="S4135"/>
      <c r="T4135"/>
      <c r="U4135"/>
      <c r="V4135"/>
      <c r="W4135"/>
    </row>
    <row r="4136" spans="16:23" s="1" customFormat="1" x14ac:dyDescent="0.2">
      <c r="P4136" s="95"/>
      <c r="R4136"/>
      <c r="S4136"/>
      <c r="T4136"/>
      <c r="U4136"/>
      <c r="V4136"/>
      <c r="W4136"/>
    </row>
    <row r="4137" spans="16:23" s="1" customFormat="1" x14ac:dyDescent="0.2">
      <c r="P4137" s="95"/>
      <c r="R4137"/>
      <c r="S4137"/>
      <c r="T4137"/>
      <c r="U4137"/>
      <c r="V4137"/>
      <c r="W4137"/>
    </row>
    <row r="4138" spans="16:23" s="1" customFormat="1" x14ac:dyDescent="0.2">
      <c r="P4138" s="95"/>
      <c r="R4138"/>
      <c r="S4138"/>
      <c r="T4138"/>
      <c r="U4138"/>
      <c r="V4138"/>
      <c r="W4138"/>
    </row>
    <row r="4139" spans="16:23" s="1" customFormat="1" x14ac:dyDescent="0.2">
      <c r="P4139" s="95"/>
      <c r="R4139"/>
      <c r="S4139"/>
      <c r="T4139"/>
      <c r="U4139"/>
      <c r="V4139"/>
      <c r="W4139"/>
    </row>
    <row r="4140" spans="16:23" s="1" customFormat="1" x14ac:dyDescent="0.2">
      <c r="P4140" s="95"/>
      <c r="R4140"/>
      <c r="S4140"/>
      <c r="T4140"/>
      <c r="U4140"/>
      <c r="V4140"/>
      <c r="W4140"/>
    </row>
    <row r="4141" spans="16:23" s="1" customFormat="1" x14ac:dyDescent="0.2">
      <c r="P4141" s="95"/>
      <c r="R4141"/>
      <c r="S4141"/>
      <c r="T4141"/>
      <c r="U4141"/>
      <c r="V4141"/>
      <c r="W4141"/>
    </row>
    <row r="4142" spans="16:23" s="1" customFormat="1" x14ac:dyDescent="0.2">
      <c r="P4142" s="95"/>
      <c r="R4142"/>
      <c r="S4142"/>
      <c r="T4142"/>
      <c r="U4142"/>
      <c r="V4142"/>
      <c r="W4142"/>
    </row>
    <row r="4143" spans="16:23" s="1" customFormat="1" x14ac:dyDescent="0.2">
      <c r="P4143" s="95"/>
      <c r="R4143"/>
      <c r="S4143"/>
      <c r="T4143"/>
      <c r="U4143"/>
      <c r="V4143"/>
      <c r="W4143"/>
    </row>
    <row r="4144" spans="16:23" s="1" customFormat="1" x14ac:dyDescent="0.2">
      <c r="P4144" s="95"/>
      <c r="R4144"/>
      <c r="S4144"/>
      <c r="T4144"/>
      <c r="U4144"/>
      <c r="V4144"/>
      <c r="W4144"/>
    </row>
    <row r="4145" spans="16:23" s="1" customFormat="1" x14ac:dyDescent="0.2">
      <c r="P4145" s="95"/>
      <c r="R4145"/>
      <c r="S4145"/>
      <c r="T4145"/>
      <c r="U4145"/>
      <c r="V4145"/>
      <c r="W4145"/>
    </row>
    <row r="4146" spans="16:23" s="1" customFormat="1" x14ac:dyDescent="0.2">
      <c r="P4146" s="95"/>
      <c r="R4146"/>
      <c r="S4146"/>
      <c r="T4146"/>
      <c r="U4146"/>
      <c r="V4146"/>
      <c r="W4146"/>
    </row>
    <row r="4147" spans="16:23" s="1" customFormat="1" x14ac:dyDescent="0.2">
      <c r="P4147" s="95"/>
      <c r="R4147"/>
      <c r="S4147"/>
      <c r="T4147"/>
      <c r="U4147"/>
      <c r="V4147"/>
      <c r="W4147"/>
    </row>
    <row r="4148" spans="16:23" s="1" customFormat="1" x14ac:dyDescent="0.2">
      <c r="P4148" s="95"/>
      <c r="R4148"/>
      <c r="S4148"/>
      <c r="T4148"/>
      <c r="U4148"/>
      <c r="V4148"/>
      <c r="W4148"/>
    </row>
    <row r="4149" spans="16:23" s="1" customFormat="1" x14ac:dyDescent="0.2">
      <c r="P4149" s="95"/>
      <c r="R4149"/>
      <c r="S4149"/>
      <c r="T4149"/>
      <c r="U4149"/>
      <c r="V4149"/>
      <c r="W4149"/>
    </row>
    <row r="4150" spans="16:23" s="1" customFormat="1" x14ac:dyDescent="0.2">
      <c r="P4150" s="95"/>
      <c r="R4150"/>
      <c r="S4150"/>
      <c r="T4150"/>
      <c r="U4150"/>
      <c r="V4150"/>
      <c r="W4150"/>
    </row>
    <row r="4151" spans="16:23" s="1" customFormat="1" x14ac:dyDescent="0.2">
      <c r="P4151" s="95"/>
      <c r="R4151"/>
      <c r="S4151"/>
      <c r="T4151"/>
      <c r="U4151"/>
      <c r="V4151"/>
      <c r="W4151"/>
    </row>
    <row r="4152" spans="16:23" s="1" customFormat="1" x14ac:dyDescent="0.2">
      <c r="P4152" s="95"/>
      <c r="R4152"/>
      <c r="S4152"/>
      <c r="T4152"/>
      <c r="U4152"/>
      <c r="V4152"/>
      <c r="W4152"/>
    </row>
    <row r="4153" spans="16:23" s="1" customFormat="1" x14ac:dyDescent="0.2">
      <c r="P4153" s="95"/>
      <c r="R4153"/>
      <c r="S4153"/>
      <c r="T4153"/>
      <c r="U4153"/>
      <c r="V4153"/>
      <c r="W4153"/>
    </row>
    <row r="4154" spans="16:23" s="1" customFormat="1" x14ac:dyDescent="0.2">
      <c r="P4154" s="95"/>
      <c r="R4154"/>
      <c r="S4154"/>
      <c r="T4154"/>
      <c r="U4154"/>
      <c r="V4154"/>
      <c r="W4154"/>
    </row>
    <row r="4155" spans="16:23" s="1" customFormat="1" x14ac:dyDescent="0.2">
      <c r="P4155" s="95"/>
      <c r="R4155"/>
      <c r="S4155"/>
      <c r="T4155"/>
      <c r="U4155"/>
      <c r="V4155"/>
      <c r="W4155"/>
    </row>
    <row r="4156" spans="16:23" s="1" customFormat="1" x14ac:dyDescent="0.2">
      <c r="P4156" s="95"/>
      <c r="R4156"/>
      <c r="S4156"/>
      <c r="T4156"/>
      <c r="U4156"/>
      <c r="V4156"/>
      <c r="W4156"/>
    </row>
    <row r="4157" spans="16:23" s="1" customFormat="1" x14ac:dyDescent="0.2">
      <c r="P4157" s="95"/>
      <c r="R4157"/>
      <c r="S4157"/>
      <c r="T4157"/>
      <c r="U4157"/>
      <c r="V4157"/>
      <c r="W4157"/>
    </row>
    <row r="4158" spans="16:23" s="1" customFormat="1" x14ac:dyDescent="0.2">
      <c r="P4158" s="95"/>
      <c r="R4158"/>
      <c r="S4158"/>
      <c r="T4158"/>
      <c r="U4158"/>
      <c r="V4158"/>
      <c r="W4158"/>
    </row>
    <row r="4159" spans="16:23" s="1" customFormat="1" x14ac:dyDescent="0.2">
      <c r="P4159" s="95"/>
      <c r="R4159"/>
      <c r="S4159"/>
      <c r="T4159"/>
      <c r="U4159"/>
      <c r="V4159"/>
      <c r="W4159"/>
    </row>
    <row r="4160" spans="16:23" s="1" customFormat="1" x14ac:dyDescent="0.2">
      <c r="P4160" s="95"/>
      <c r="R4160"/>
      <c r="S4160"/>
      <c r="T4160"/>
      <c r="U4160"/>
      <c r="V4160"/>
      <c r="W4160"/>
    </row>
    <row r="4161" spans="16:23" s="1" customFormat="1" x14ac:dyDescent="0.2">
      <c r="P4161" s="95"/>
      <c r="R4161"/>
      <c r="S4161"/>
      <c r="T4161"/>
      <c r="U4161"/>
      <c r="V4161"/>
      <c r="W4161"/>
    </row>
    <row r="4162" spans="16:23" s="1" customFormat="1" x14ac:dyDescent="0.2">
      <c r="P4162" s="95"/>
      <c r="R4162"/>
      <c r="S4162"/>
      <c r="T4162"/>
      <c r="U4162"/>
      <c r="V4162"/>
      <c r="W4162"/>
    </row>
    <row r="4163" spans="16:23" s="1" customFormat="1" x14ac:dyDescent="0.2">
      <c r="P4163" s="95"/>
      <c r="R4163"/>
      <c r="S4163"/>
      <c r="T4163"/>
      <c r="U4163"/>
      <c r="V4163"/>
      <c r="W4163"/>
    </row>
    <row r="4164" spans="16:23" s="1" customFormat="1" x14ac:dyDescent="0.2">
      <c r="P4164" s="95"/>
      <c r="R4164"/>
      <c r="S4164"/>
      <c r="T4164"/>
      <c r="U4164"/>
      <c r="V4164"/>
      <c r="W4164"/>
    </row>
    <row r="4165" spans="16:23" s="1" customFormat="1" x14ac:dyDescent="0.2">
      <c r="P4165" s="95"/>
      <c r="R4165"/>
      <c r="S4165"/>
      <c r="T4165"/>
      <c r="U4165"/>
      <c r="V4165"/>
      <c r="W4165"/>
    </row>
    <row r="4166" spans="16:23" s="1" customFormat="1" x14ac:dyDescent="0.2">
      <c r="P4166" s="95"/>
      <c r="R4166"/>
      <c r="S4166"/>
      <c r="T4166"/>
      <c r="U4166"/>
      <c r="V4166"/>
      <c r="W4166"/>
    </row>
    <row r="4167" spans="16:23" s="1" customFormat="1" x14ac:dyDescent="0.2">
      <c r="P4167" s="95"/>
      <c r="R4167"/>
      <c r="S4167"/>
      <c r="T4167"/>
      <c r="U4167"/>
      <c r="V4167"/>
      <c r="W4167"/>
    </row>
    <row r="4168" spans="16:23" s="1" customFormat="1" x14ac:dyDescent="0.2">
      <c r="P4168" s="95"/>
      <c r="R4168"/>
      <c r="S4168"/>
      <c r="T4168"/>
      <c r="U4168"/>
      <c r="V4168"/>
      <c r="W4168"/>
    </row>
    <row r="4169" spans="16:23" s="1" customFormat="1" x14ac:dyDescent="0.2">
      <c r="P4169" s="95"/>
      <c r="R4169"/>
      <c r="S4169"/>
      <c r="T4169"/>
      <c r="U4169"/>
      <c r="V4169"/>
      <c r="W4169"/>
    </row>
    <row r="4170" spans="16:23" s="1" customFormat="1" x14ac:dyDescent="0.2">
      <c r="P4170" s="95"/>
      <c r="R4170"/>
      <c r="S4170"/>
      <c r="T4170"/>
      <c r="U4170"/>
      <c r="V4170"/>
      <c r="W4170"/>
    </row>
    <row r="4171" spans="16:23" s="1" customFormat="1" x14ac:dyDescent="0.2">
      <c r="P4171" s="95"/>
      <c r="R4171"/>
      <c r="S4171"/>
      <c r="T4171"/>
      <c r="U4171"/>
      <c r="V4171"/>
      <c r="W4171"/>
    </row>
    <row r="4172" spans="16:23" s="1" customFormat="1" x14ac:dyDescent="0.2">
      <c r="P4172" s="95"/>
      <c r="R4172"/>
      <c r="S4172"/>
      <c r="T4172"/>
      <c r="U4172"/>
      <c r="V4172"/>
      <c r="W4172"/>
    </row>
    <row r="4173" spans="16:23" s="1" customFormat="1" x14ac:dyDescent="0.2">
      <c r="P4173" s="95"/>
      <c r="R4173"/>
      <c r="S4173"/>
      <c r="T4173"/>
      <c r="U4173"/>
      <c r="V4173"/>
      <c r="W4173"/>
    </row>
    <row r="4174" spans="16:23" s="1" customFormat="1" x14ac:dyDescent="0.2">
      <c r="P4174" s="95"/>
      <c r="R4174"/>
      <c r="S4174"/>
      <c r="T4174"/>
      <c r="U4174"/>
      <c r="V4174"/>
      <c r="W4174"/>
    </row>
    <row r="4175" spans="16:23" s="1" customFormat="1" x14ac:dyDescent="0.2">
      <c r="P4175" s="95"/>
      <c r="R4175"/>
      <c r="S4175"/>
      <c r="T4175"/>
      <c r="U4175"/>
      <c r="V4175"/>
      <c r="W4175"/>
    </row>
    <row r="4176" spans="16:23" s="1" customFormat="1" x14ac:dyDescent="0.2">
      <c r="P4176" s="95"/>
      <c r="R4176"/>
      <c r="S4176"/>
      <c r="T4176"/>
      <c r="U4176"/>
      <c r="V4176"/>
      <c r="W4176"/>
    </row>
    <row r="4177" spans="16:23" s="1" customFormat="1" x14ac:dyDescent="0.2">
      <c r="P4177" s="95"/>
      <c r="R4177"/>
      <c r="S4177"/>
      <c r="T4177"/>
      <c r="U4177"/>
      <c r="V4177"/>
      <c r="W4177"/>
    </row>
    <row r="4178" spans="16:23" s="1" customFormat="1" x14ac:dyDescent="0.2">
      <c r="P4178" s="95"/>
      <c r="R4178"/>
      <c r="S4178"/>
      <c r="T4178"/>
      <c r="U4178"/>
      <c r="V4178"/>
      <c r="W4178"/>
    </row>
    <row r="4179" spans="16:23" s="1" customFormat="1" x14ac:dyDescent="0.2">
      <c r="P4179" s="95"/>
      <c r="R4179"/>
      <c r="S4179"/>
      <c r="T4179"/>
      <c r="U4179"/>
      <c r="V4179"/>
      <c r="W4179"/>
    </row>
    <row r="4180" spans="16:23" s="1" customFormat="1" x14ac:dyDescent="0.2">
      <c r="P4180" s="95"/>
      <c r="R4180"/>
      <c r="S4180"/>
      <c r="T4180"/>
      <c r="U4180"/>
      <c r="V4180"/>
      <c r="W4180"/>
    </row>
    <row r="4181" spans="16:23" s="1" customFormat="1" x14ac:dyDescent="0.2">
      <c r="P4181" s="95"/>
      <c r="R4181"/>
      <c r="S4181"/>
      <c r="T4181"/>
      <c r="U4181"/>
      <c r="V4181"/>
      <c r="W4181"/>
    </row>
    <row r="4182" spans="16:23" s="1" customFormat="1" x14ac:dyDescent="0.2">
      <c r="P4182" s="95"/>
      <c r="R4182"/>
      <c r="S4182"/>
      <c r="T4182"/>
      <c r="U4182"/>
      <c r="V4182"/>
      <c r="W4182"/>
    </row>
    <row r="4183" spans="16:23" s="1" customFormat="1" x14ac:dyDescent="0.2">
      <c r="P4183" s="95"/>
      <c r="R4183"/>
      <c r="S4183"/>
      <c r="T4183"/>
      <c r="U4183"/>
      <c r="V4183"/>
      <c r="W4183"/>
    </row>
    <row r="4184" spans="16:23" s="1" customFormat="1" x14ac:dyDescent="0.2">
      <c r="P4184" s="95"/>
      <c r="R4184"/>
      <c r="S4184"/>
      <c r="T4184"/>
      <c r="U4184"/>
      <c r="V4184"/>
      <c r="W4184"/>
    </row>
    <row r="4185" spans="16:23" s="1" customFormat="1" x14ac:dyDescent="0.2">
      <c r="P4185" s="95"/>
      <c r="R4185"/>
      <c r="S4185"/>
      <c r="T4185"/>
      <c r="U4185"/>
      <c r="V4185"/>
      <c r="W4185"/>
    </row>
    <row r="4186" spans="16:23" s="1" customFormat="1" x14ac:dyDescent="0.2">
      <c r="P4186" s="95"/>
      <c r="R4186"/>
      <c r="S4186"/>
      <c r="T4186"/>
      <c r="U4186"/>
      <c r="V4186"/>
      <c r="W4186"/>
    </row>
    <row r="4187" spans="16:23" s="1" customFormat="1" x14ac:dyDescent="0.2">
      <c r="P4187" s="95"/>
      <c r="R4187"/>
      <c r="S4187"/>
      <c r="T4187"/>
      <c r="U4187"/>
      <c r="V4187"/>
      <c r="W4187"/>
    </row>
    <row r="4188" spans="16:23" s="1" customFormat="1" x14ac:dyDescent="0.2">
      <c r="P4188" s="95"/>
      <c r="R4188"/>
      <c r="S4188"/>
      <c r="T4188"/>
      <c r="U4188"/>
      <c r="V4188"/>
      <c r="W4188"/>
    </row>
    <row r="4189" spans="16:23" s="1" customFormat="1" x14ac:dyDescent="0.2">
      <c r="P4189" s="95"/>
      <c r="R4189"/>
      <c r="S4189"/>
      <c r="T4189"/>
      <c r="U4189"/>
      <c r="V4189"/>
      <c r="W4189"/>
    </row>
    <row r="4190" spans="16:23" s="1" customFormat="1" x14ac:dyDescent="0.2">
      <c r="P4190" s="95"/>
      <c r="R4190"/>
      <c r="S4190"/>
      <c r="T4190"/>
      <c r="U4190"/>
      <c r="V4190"/>
      <c r="W4190"/>
    </row>
    <row r="4191" spans="16:23" s="1" customFormat="1" x14ac:dyDescent="0.2">
      <c r="P4191" s="95"/>
      <c r="R4191"/>
      <c r="S4191"/>
      <c r="T4191"/>
      <c r="U4191"/>
      <c r="V4191"/>
      <c r="W4191"/>
    </row>
    <row r="4192" spans="16:23" s="1" customFormat="1" x14ac:dyDescent="0.2">
      <c r="P4192" s="95"/>
      <c r="R4192"/>
      <c r="S4192"/>
      <c r="T4192"/>
      <c r="U4192"/>
      <c r="V4192"/>
      <c r="W4192"/>
    </row>
    <row r="4193" spans="16:23" s="1" customFormat="1" x14ac:dyDescent="0.2">
      <c r="P4193" s="95"/>
      <c r="R4193"/>
      <c r="S4193"/>
      <c r="T4193"/>
      <c r="U4193"/>
      <c r="V4193"/>
      <c r="W4193"/>
    </row>
    <row r="4194" spans="16:23" s="1" customFormat="1" x14ac:dyDescent="0.2">
      <c r="P4194" s="95"/>
      <c r="R4194"/>
      <c r="S4194"/>
      <c r="T4194"/>
      <c r="U4194"/>
      <c r="V4194"/>
      <c r="W4194"/>
    </row>
    <row r="4195" spans="16:23" s="1" customFormat="1" x14ac:dyDescent="0.2">
      <c r="P4195" s="95"/>
      <c r="R4195"/>
      <c r="S4195"/>
      <c r="T4195"/>
      <c r="U4195"/>
      <c r="V4195"/>
      <c r="W4195"/>
    </row>
    <row r="4196" spans="16:23" s="1" customFormat="1" x14ac:dyDescent="0.2">
      <c r="P4196" s="95"/>
      <c r="R4196"/>
      <c r="S4196"/>
      <c r="T4196"/>
      <c r="U4196"/>
      <c r="V4196"/>
      <c r="W4196"/>
    </row>
    <row r="4197" spans="16:23" s="1" customFormat="1" x14ac:dyDescent="0.2">
      <c r="P4197" s="95"/>
      <c r="R4197"/>
      <c r="S4197"/>
      <c r="T4197"/>
      <c r="U4197"/>
      <c r="V4197"/>
      <c r="W4197"/>
    </row>
    <row r="4198" spans="16:23" s="1" customFormat="1" x14ac:dyDescent="0.2">
      <c r="P4198" s="95"/>
      <c r="R4198"/>
      <c r="S4198"/>
      <c r="T4198"/>
      <c r="U4198"/>
      <c r="V4198"/>
      <c r="W4198"/>
    </row>
    <row r="4199" spans="16:23" s="1" customFormat="1" x14ac:dyDescent="0.2">
      <c r="P4199" s="95"/>
      <c r="R4199"/>
      <c r="S4199"/>
      <c r="T4199"/>
      <c r="U4199"/>
      <c r="V4199"/>
      <c r="W4199"/>
    </row>
    <row r="4200" spans="16:23" s="1" customFormat="1" x14ac:dyDescent="0.2">
      <c r="P4200" s="95"/>
      <c r="R4200"/>
      <c r="S4200"/>
      <c r="T4200"/>
      <c r="U4200"/>
      <c r="V4200"/>
      <c r="W4200"/>
    </row>
    <row r="4201" spans="16:23" s="1" customFormat="1" x14ac:dyDescent="0.2">
      <c r="P4201" s="95"/>
      <c r="R4201"/>
      <c r="S4201"/>
      <c r="T4201"/>
      <c r="U4201"/>
      <c r="V4201"/>
      <c r="W4201"/>
    </row>
    <row r="4202" spans="16:23" s="1" customFormat="1" x14ac:dyDescent="0.2">
      <c r="P4202" s="95"/>
      <c r="R4202"/>
      <c r="S4202"/>
      <c r="T4202"/>
      <c r="U4202"/>
      <c r="V4202"/>
      <c r="W4202"/>
    </row>
    <row r="4203" spans="16:23" s="1" customFormat="1" x14ac:dyDescent="0.2">
      <c r="P4203" s="95"/>
      <c r="R4203"/>
      <c r="S4203"/>
      <c r="T4203"/>
      <c r="U4203"/>
      <c r="V4203"/>
      <c r="W4203"/>
    </row>
    <row r="4204" spans="16:23" s="1" customFormat="1" x14ac:dyDescent="0.2">
      <c r="P4204" s="95"/>
      <c r="R4204"/>
      <c r="S4204"/>
      <c r="T4204"/>
      <c r="U4204"/>
      <c r="V4204"/>
      <c r="W4204"/>
    </row>
    <row r="4205" spans="16:23" s="1" customFormat="1" x14ac:dyDescent="0.2">
      <c r="P4205" s="95"/>
      <c r="R4205"/>
      <c r="S4205"/>
      <c r="T4205"/>
      <c r="U4205"/>
      <c r="V4205"/>
      <c r="W4205"/>
    </row>
    <row r="4206" spans="16:23" s="1" customFormat="1" x14ac:dyDescent="0.2">
      <c r="P4206" s="95"/>
      <c r="R4206"/>
      <c r="S4206"/>
      <c r="T4206"/>
      <c r="U4206"/>
      <c r="V4206"/>
      <c r="W4206"/>
    </row>
    <row r="4207" spans="16:23" s="1" customFormat="1" x14ac:dyDescent="0.2">
      <c r="P4207" s="95"/>
      <c r="R4207"/>
      <c r="S4207"/>
      <c r="T4207"/>
      <c r="U4207"/>
      <c r="V4207"/>
      <c r="W4207"/>
    </row>
    <row r="4208" spans="16:23" s="1" customFormat="1" x14ac:dyDescent="0.2">
      <c r="P4208" s="95"/>
      <c r="R4208"/>
      <c r="S4208"/>
      <c r="T4208"/>
      <c r="U4208"/>
      <c r="V4208"/>
      <c r="W4208"/>
    </row>
    <row r="4209" spans="16:23" s="1" customFormat="1" x14ac:dyDescent="0.2">
      <c r="P4209" s="95"/>
      <c r="R4209"/>
      <c r="S4209"/>
      <c r="T4209"/>
      <c r="U4209"/>
      <c r="V4209"/>
      <c r="W4209"/>
    </row>
    <row r="4210" spans="16:23" s="1" customFormat="1" x14ac:dyDescent="0.2">
      <c r="P4210" s="95"/>
      <c r="R4210"/>
      <c r="S4210"/>
      <c r="T4210"/>
      <c r="U4210"/>
      <c r="V4210"/>
      <c r="W4210"/>
    </row>
    <row r="4211" spans="16:23" s="1" customFormat="1" x14ac:dyDescent="0.2">
      <c r="P4211" s="95"/>
      <c r="R4211"/>
      <c r="S4211"/>
      <c r="T4211"/>
      <c r="U4211"/>
      <c r="V4211"/>
      <c r="W4211"/>
    </row>
    <row r="4212" spans="16:23" s="1" customFormat="1" x14ac:dyDescent="0.2">
      <c r="P4212" s="95"/>
      <c r="R4212"/>
      <c r="S4212"/>
      <c r="T4212"/>
      <c r="U4212"/>
      <c r="V4212"/>
      <c r="W4212"/>
    </row>
    <row r="4213" spans="16:23" s="1" customFormat="1" x14ac:dyDescent="0.2">
      <c r="P4213" s="95"/>
      <c r="R4213"/>
      <c r="S4213"/>
      <c r="T4213"/>
      <c r="U4213"/>
      <c r="V4213"/>
      <c r="W4213"/>
    </row>
    <row r="4214" spans="16:23" s="1" customFormat="1" x14ac:dyDescent="0.2">
      <c r="P4214" s="95"/>
      <c r="R4214"/>
      <c r="S4214"/>
      <c r="T4214"/>
      <c r="U4214"/>
      <c r="V4214"/>
      <c r="W4214"/>
    </row>
    <row r="4215" spans="16:23" s="1" customFormat="1" x14ac:dyDescent="0.2">
      <c r="P4215" s="95"/>
      <c r="R4215"/>
      <c r="S4215"/>
      <c r="T4215"/>
      <c r="U4215"/>
      <c r="V4215"/>
      <c r="W4215"/>
    </row>
    <row r="4216" spans="16:23" s="1" customFormat="1" x14ac:dyDescent="0.2">
      <c r="P4216" s="95"/>
      <c r="R4216"/>
      <c r="S4216"/>
      <c r="T4216"/>
      <c r="U4216"/>
      <c r="V4216"/>
      <c r="W4216"/>
    </row>
    <row r="4217" spans="16:23" s="1" customFormat="1" x14ac:dyDescent="0.2">
      <c r="P4217" s="95"/>
      <c r="R4217"/>
      <c r="S4217"/>
      <c r="T4217"/>
      <c r="U4217"/>
      <c r="V4217"/>
      <c r="W4217"/>
    </row>
    <row r="4218" spans="16:23" s="1" customFormat="1" x14ac:dyDescent="0.2">
      <c r="P4218" s="95"/>
      <c r="R4218"/>
      <c r="S4218"/>
      <c r="T4218"/>
      <c r="U4218"/>
      <c r="V4218"/>
      <c r="W4218"/>
    </row>
    <row r="4219" spans="16:23" s="1" customFormat="1" x14ac:dyDescent="0.2">
      <c r="P4219" s="95"/>
      <c r="R4219"/>
      <c r="S4219"/>
      <c r="T4219"/>
      <c r="U4219"/>
      <c r="V4219"/>
      <c r="W4219"/>
    </row>
    <row r="4220" spans="16:23" s="1" customFormat="1" x14ac:dyDescent="0.2">
      <c r="P4220" s="95"/>
      <c r="R4220"/>
      <c r="S4220"/>
      <c r="T4220"/>
      <c r="U4220"/>
      <c r="V4220"/>
      <c r="W4220"/>
    </row>
    <row r="4221" spans="16:23" s="1" customFormat="1" x14ac:dyDescent="0.2">
      <c r="P4221" s="95"/>
      <c r="R4221"/>
      <c r="S4221"/>
      <c r="T4221"/>
      <c r="U4221"/>
      <c r="V4221"/>
      <c r="W4221"/>
    </row>
    <row r="4222" spans="16:23" s="1" customFormat="1" x14ac:dyDescent="0.2">
      <c r="P4222" s="95"/>
      <c r="R4222"/>
      <c r="S4222"/>
      <c r="T4222"/>
      <c r="U4222"/>
      <c r="V4222"/>
      <c r="W4222"/>
    </row>
    <row r="4223" spans="16:23" s="1" customFormat="1" x14ac:dyDescent="0.2">
      <c r="P4223" s="95"/>
      <c r="R4223"/>
      <c r="S4223"/>
      <c r="T4223"/>
      <c r="U4223"/>
      <c r="V4223"/>
      <c r="W4223"/>
    </row>
    <row r="4224" spans="16:23" s="1" customFormat="1" x14ac:dyDescent="0.2">
      <c r="P4224" s="95"/>
      <c r="R4224"/>
      <c r="S4224"/>
      <c r="T4224"/>
      <c r="U4224"/>
      <c r="V4224"/>
      <c r="W4224"/>
    </row>
    <row r="4225" spans="16:23" s="1" customFormat="1" x14ac:dyDescent="0.2">
      <c r="P4225" s="95"/>
      <c r="R4225"/>
      <c r="S4225"/>
      <c r="T4225"/>
      <c r="U4225"/>
      <c r="V4225"/>
      <c r="W4225"/>
    </row>
    <row r="4226" spans="16:23" s="1" customFormat="1" x14ac:dyDescent="0.2">
      <c r="P4226" s="95"/>
      <c r="R4226"/>
      <c r="S4226"/>
      <c r="T4226"/>
      <c r="U4226"/>
      <c r="V4226"/>
      <c r="W4226"/>
    </row>
    <row r="4227" spans="16:23" s="1" customFormat="1" x14ac:dyDescent="0.2">
      <c r="P4227" s="95"/>
      <c r="R4227"/>
      <c r="S4227"/>
      <c r="T4227"/>
      <c r="U4227"/>
      <c r="V4227"/>
      <c r="W4227"/>
    </row>
    <row r="4228" spans="16:23" s="1" customFormat="1" x14ac:dyDescent="0.2">
      <c r="P4228" s="95"/>
      <c r="R4228"/>
      <c r="S4228"/>
      <c r="T4228"/>
      <c r="U4228"/>
      <c r="V4228"/>
      <c r="W4228"/>
    </row>
    <row r="4229" spans="16:23" s="1" customFormat="1" x14ac:dyDescent="0.2">
      <c r="P4229" s="95"/>
      <c r="R4229"/>
      <c r="S4229"/>
      <c r="T4229"/>
      <c r="U4229"/>
      <c r="V4229"/>
      <c r="W4229"/>
    </row>
    <row r="4230" spans="16:23" s="1" customFormat="1" x14ac:dyDescent="0.2">
      <c r="P4230" s="95"/>
      <c r="R4230"/>
      <c r="S4230"/>
      <c r="T4230"/>
      <c r="U4230"/>
      <c r="V4230"/>
      <c r="W4230"/>
    </row>
    <row r="4231" spans="16:23" s="1" customFormat="1" x14ac:dyDescent="0.2">
      <c r="P4231" s="95"/>
      <c r="R4231"/>
      <c r="S4231"/>
      <c r="T4231"/>
      <c r="U4231"/>
      <c r="V4231"/>
      <c r="W4231"/>
    </row>
    <row r="4232" spans="16:23" s="1" customFormat="1" x14ac:dyDescent="0.2">
      <c r="P4232" s="95"/>
      <c r="R4232"/>
      <c r="S4232"/>
      <c r="T4232"/>
      <c r="U4232"/>
      <c r="V4232"/>
      <c r="W4232"/>
    </row>
    <row r="4233" spans="16:23" s="1" customFormat="1" x14ac:dyDescent="0.2">
      <c r="P4233" s="95"/>
      <c r="R4233"/>
      <c r="S4233"/>
      <c r="T4233"/>
      <c r="U4233"/>
      <c r="V4233"/>
      <c r="W4233"/>
    </row>
    <row r="4234" spans="16:23" s="1" customFormat="1" x14ac:dyDescent="0.2">
      <c r="P4234" s="95"/>
      <c r="R4234"/>
      <c r="S4234"/>
      <c r="T4234"/>
      <c r="U4234"/>
      <c r="V4234"/>
      <c r="W4234"/>
    </row>
    <row r="4235" spans="16:23" s="1" customFormat="1" x14ac:dyDescent="0.2">
      <c r="P4235" s="95"/>
      <c r="R4235"/>
      <c r="S4235"/>
      <c r="T4235"/>
      <c r="U4235"/>
      <c r="V4235"/>
      <c r="W4235"/>
    </row>
    <row r="4236" spans="16:23" s="1" customFormat="1" x14ac:dyDescent="0.2">
      <c r="P4236" s="95"/>
      <c r="R4236"/>
      <c r="S4236"/>
      <c r="T4236"/>
      <c r="U4236"/>
      <c r="V4236"/>
      <c r="W4236"/>
    </row>
    <row r="4237" spans="16:23" s="1" customFormat="1" x14ac:dyDescent="0.2">
      <c r="P4237" s="95"/>
      <c r="R4237"/>
      <c r="S4237"/>
      <c r="T4237"/>
      <c r="U4237"/>
      <c r="V4237"/>
      <c r="W4237"/>
    </row>
    <row r="4238" spans="16:23" s="1" customFormat="1" x14ac:dyDescent="0.2">
      <c r="P4238" s="95"/>
      <c r="R4238"/>
      <c r="S4238"/>
      <c r="T4238"/>
      <c r="U4238"/>
      <c r="V4238"/>
      <c r="W4238"/>
    </row>
    <row r="4239" spans="16:23" s="1" customFormat="1" x14ac:dyDescent="0.2">
      <c r="P4239" s="95"/>
      <c r="R4239"/>
      <c r="S4239"/>
      <c r="T4239"/>
      <c r="U4239"/>
      <c r="V4239"/>
      <c r="W4239"/>
    </row>
    <row r="4240" spans="16:23" s="1" customFormat="1" x14ac:dyDescent="0.2">
      <c r="P4240" s="95"/>
      <c r="R4240"/>
      <c r="S4240"/>
      <c r="T4240"/>
      <c r="U4240"/>
      <c r="V4240"/>
      <c r="W4240"/>
    </row>
    <row r="4241" spans="16:23" s="1" customFormat="1" x14ac:dyDescent="0.2">
      <c r="P4241" s="95"/>
      <c r="R4241"/>
      <c r="S4241"/>
      <c r="T4241"/>
      <c r="U4241"/>
      <c r="V4241"/>
      <c r="W4241"/>
    </row>
    <row r="4242" spans="16:23" s="1" customFormat="1" x14ac:dyDescent="0.2">
      <c r="P4242" s="95"/>
      <c r="R4242"/>
      <c r="S4242"/>
      <c r="T4242"/>
      <c r="U4242"/>
      <c r="V4242"/>
      <c r="W4242"/>
    </row>
    <row r="4243" spans="16:23" s="1" customFormat="1" x14ac:dyDescent="0.2">
      <c r="P4243" s="95"/>
      <c r="R4243"/>
      <c r="S4243"/>
      <c r="T4243"/>
      <c r="U4243"/>
      <c r="V4243"/>
      <c r="W4243"/>
    </row>
    <row r="4244" spans="16:23" s="1" customFormat="1" x14ac:dyDescent="0.2">
      <c r="P4244" s="95"/>
      <c r="R4244"/>
      <c r="S4244"/>
      <c r="T4244"/>
      <c r="U4244"/>
      <c r="V4244"/>
      <c r="W4244"/>
    </row>
    <row r="4245" spans="16:23" s="1" customFormat="1" x14ac:dyDescent="0.2">
      <c r="P4245" s="95"/>
      <c r="R4245"/>
      <c r="S4245"/>
      <c r="T4245"/>
      <c r="U4245"/>
      <c r="V4245"/>
      <c r="W4245"/>
    </row>
    <row r="4246" spans="16:23" s="1" customFormat="1" x14ac:dyDescent="0.2">
      <c r="P4246" s="95"/>
      <c r="R4246"/>
      <c r="S4246"/>
      <c r="T4246"/>
      <c r="U4246"/>
      <c r="V4246"/>
      <c r="W4246"/>
    </row>
    <row r="4247" spans="16:23" s="1" customFormat="1" x14ac:dyDescent="0.2">
      <c r="P4247" s="95"/>
      <c r="R4247"/>
      <c r="S4247"/>
      <c r="T4247"/>
      <c r="U4247"/>
      <c r="V4247"/>
      <c r="W4247"/>
    </row>
    <row r="4248" spans="16:23" s="1" customFormat="1" x14ac:dyDescent="0.2">
      <c r="P4248" s="95"/>
      <c r="R4248"/>
      <c r="S4248"/>
      <c r="T4248"/>
      <c r="U4248"/>
      <c r="V4248"/>
      <c r="W4248"/>
    </row>
    <row r="4249" spans="16:23" s="1" customFormat="1" x14ac:dyDescent="0.2">
      <c r="P4249" s="95"/>
      <c r="R4249"/>
      <c r="S4249"/>
      <c r="T4249"/>
      <c r="U4249"/>
      <c r="V4249"/>
      <c r="W4249"/>
    </row>
    <row r="4250" spans="16:23" s="1" customFormat="1" x14ac:dyDescent="0.2">
      <c r="P4250" s="95"/>
      <c r="R4250"/>
      <c r="S4250"/>
      <c r="T4250"/>
      <c r="U4250"/>
      <c r="V4250"/>
      <c r="W4250"/>
    </row>
    <row r="4251" spans="16:23" s="1" customFormat="1" x14ac:dyDescent="0.2">
      <c r="P4251" s="95"/>
      <c r="R4251"/>
      <c r="S4251"/>
      <c r="T4251"/>
      <c r="U4251"/>
      <c r="V4251"/>
      <c r="W4251"/>
    </row>
    <row r="4252" spans="16:23" s="1" customFormat="1" x14ac:dyDescent="0.2">
      <c r="P4252" s="95"/>
      <c r="R4252"/>
      <c r="S4252"/>
      <c r="T4252"/>
      <c r="U4252"/>
      <c r="V4252"/>
      <c r="W4252"/>
    </row>
    <row r="4253" spans="16:23" s="1" customFormat="1" x14ac:dyDescent="0.2">
      <c r="P4253" s="95"/>
      <c r="R4253"/>
      <c r="S4253"/>
      <c r="T4253"/>
      <c r="U4253"/>
      <c r="V4253"/>
      <c r="W4253"/>
    </row>
    <row r="4254" spans="16:23" s="1" customFormat="1" x14ac:dyDescent="0.2">
      <c r="P4254" s="95"/>
      <c r="R4254"/>
      <c r="S4254"/>
      <c r="T4254"/>
      <c r="U4254"/>
      <c r="V4254"/>
      <c r="W4254"/>
    </row>
    <row r="4255" spans="16:23" s="1" customFormat="1" x14ac:dyDescent="0.2">
      <c r="P4255" s="95"/>
      <c r="R4255"/>
      <c r="S4255"/>
      <c r="T4255"/>
      <c r="U4255"/>
      <c r="V4255"/>
      <c r="W4255"/>
    </row>
    <row r="4256" spans="16:23" s="1" customFormat="1" x14ac:dyDescent="0.2">
      <c r="P4256" s="95"/>
      <c r="R4256"/>
      <c r="S4256"/>
      <c r="T4256"/>
      <c r="U4256"/>
      <c r="V4256"/>
      <c r="W4256"/>
    </row>
    <row r="4257" spans="16:23" s="1" customFormat="1" x14ac:dyDescent="0.2">
      <c r="P4257" s="95"/>
      <c r="R4257"/>
      <c r="S4257"/>
      <c r="T4257"/>
      <c r="U4257"/>
      <c r="V4257"/>
      <c r="W4257"/>
    </row>
    <row r="4258" spans="16:23" s="1" customFormat="1" x14ac:dyDescent="0.2">
      <c r="P4258" s="95"/>
      <c r="R4258"/>
      <c r="S4258"/>
      <c r="T4258"/>
      <c r="U4258"/>
      <c r="V4258"/>
      <c r="W4258"/>
    </row>
    <row r="4259" spans="16:23" s="1" customFormat="1" x14ac:dyDescent="0.2">
      <c r="P4259" s="95"/>
      <c r="R4259"/>
      <c r="S4259"/>
      <c r="T4259"/>
      <c r="U4259"/>
      <c r="V4259"/>
      <c r="W4259"/>
    </row>
    <row r="4260" spans="16:23" s="1" customFormat="1" x14ac:dyDescent="0.2">
      <c r="P4260" s="95"/>
      <c r="R4260"/>
      <c r="S4260"/>
      <c r="T4260"/>
      <c r="U4260"/>
      <c r="V4260"/>
      <c r="W4260"/>
    </row>
    <row r="4261" spans="16:23" s="1" customFormat="1" x14ac:dyDescent="0.2">
      <c r="P4261" s="95"/>
      <c r="R4261"/>
      <c r="S4261"/>
      <c r="T4261"/>
      <c r="U4261"/>
      <c r="V4261"/>
      <c r="W4261"/>
    </row>
    <row r="4262" spans="16:23" s="1" customFormat="1" x14ac:dyDescent="0.2">
      <c r="P4262" s="95"/>
      <c r="R4262"/>
      <c r="S4262"/>
      <c r="T4262"/>
      <c r="U4262"/>
      <c r="V4262"/>
      <c r="W4262"/>
    </row>
    <row r="4263" spans="16:23" s="1" customFormat="1" x14ac:dyDescent="0.2">
      <c r="P4263" s="95"/>
      <c r="R4263"/>
      <c r="S4263"/>
      <c r="T4263"/>
      <c r="U4263"/>
      <c r="V4263"/>
      <c r="W4263"/>
    </row>
    <row r="4264" spans="16:23" s="1" customFormat="1" x14ac:dyDescent="0.2">
      <c r="P4264" s="95"/>
      <c r="R4264"/>
      <c r="S4264"/>
      <c r="T4264"/>
      <c r="U4264"/>
      <c r="V4264"/>
      <c r="W4264"/>
    </row>
    <row r="4265" spans="16:23" s="1" customFormat="1" x14ac:dyDescent="0.2">
      <c r="P4265" s="95"/>
      <c r="R4265"/>
      <c r="S4265"/>
      <c r="T4265"/>
      <c r="U4265"/>
      <c r="V4265"/>
      <c r="W4265"/>
    </row>
    <row r="4266" spans="16:23" s="1" customFormat="1" x14ac:dyDescent="0.2">
      <c r="P4266" s="95"/>
      <c r="R4266"/>
      <c r="S4266"/>
      <c r="T4266"/>
      <c r="U4266"/>
      <c r="V4266"/>
      <c r="W4266"/>
    </row>
    <row r="4267" spans="16:23" s="1" customFormat="1" x14ac:dyDescent="0.2">
      <c r="P4267" s="95"/>
      <c r="R4267"/>
      <c r="S4267"/>
      <c r="T4267"/>
      <c r="U4267"/>
      <c r="V4267"/>
      <c r="W4267"/>
    </row>
    <row r="4268" spans="16:23" s="1" customFormat="1" x14ac:dyDescent="0.2">
      <c r="P4268" s="95"/>
      <c r="R4268"/>
      <c r="S4268"/>
      <c r="T4268"/>
      <c r="U4268"/>
      <c r="V4268"/>
      <c r="W4268"/>
    </row>
    <row r="4269" spans="16:23" s="1" customFormat="1" x14ac:dyDescent="0.2">
      <c r="P4269" s="95"/>
      <c r="R4269"/>
      <c r="S4269"/>
      <c r="T4269"/>
      <c r="U4269"/>
      <c r="V4269"/>
      <c r="W4269"/>
    </row>
    <row r="4270" spans="16:23" s="1" customFormat="1" x14ac:dyDescent="0.2">
      <c r="P4270" s="95"/>
      <c r="R4270"/>
      <c r="S4270"/>
      <c r="T4270"/>
      <c r="U4270"/>
      <c r="V4270"/>
      <c r="W4270"/>
    </row>
    <row r="4271" spans="16:23" s="1" customFormat="1" x14ac:dyDescent="0.2">
      <c r="P4271" s="95"/>
      <c r="R4271"/>
      <c r="S4271"/>
      <c r="T4271"/>
      <c r="U4271"/>
      <c r="V4271"/>
      <c r="W4271"/>
    </row>
    <row r="4272" spans="16:23" s="1" customFormat="1" x14ac:dyDescent="0.2">
      <c r="P4272" s="95"/>
      <c r="R4272"/>
      <c r="S4272"/>
      <c r="T4272"/>
      <c r="U4272"/>
      <c r="V4272"/>
      <c r="W4272"/>
    </row>
    <row r="4273" spans="16:23" s="1" customFormat="1" x14ac:dyDescent="0.2">
      <c r="P4273" s="95"/>
      <c r="R4273"/>
      <c r="S4273"/>
      <c r="T4273"/>
      <c r="U4273"/>
      <c r="V4273"/>
      <c r="W4273"/>
    </row>
    <row r="4274" spans="16:23" s="1" customFormat="1" x14ac:dyDescent="0.2">
      <c r="P4274" s="95"/>
      <c r="R4274"/>
      <c r="S4274"/>
      <c r="T4274"/>
      <c r="U4274"/>
      <c r="V4274"/>
      <c r="W4274"/>
    </row>
    <row r="4275" spans="16:23" s="1" customFormat="1" x14ac:dyDescent="0.2">
      <c r="P4275" s="95"/>
      <c r="R4275"/>
      <c r="S4275"/>
      <c r="T4275"/>
      <c r="U4275"/>
      <c r="V4275"/>
      <c r="W4275"/>
    </row>
    <row r="4276" spans="16:23" s="1" customFormat="1" x14ac:dyDescent="0.2">
      <c r="P4276" s="95"/>
      <c r="R4276"/>
      <c r="S4276"/>
      <c r="T4276"/>
      <c r="U4276"/>
      <c r="V4276"/>
      <c r="W4276"/>
    </row>
    <row r="4277" spans="16:23" s="1" customFormat="1" x14ac:dyDescent="0.2">
      <c r="P4277" s="95"/>
      <c r="R4277"/>
      <c r="S4277"/>
      <c r="T4277"/>
      <c r="U4277"/>
      <c r="V4277"/>
      <c r="W4277"/>
    </row>
    <row r="4278" spans="16:23" s="1" customFormat="1" x14ac:dyDescent="0.2">
      <c r="P4278" s="95"/>
      <c r="R4278"/>
      <c r="S4278"/>
      <c r="T4278"/>
      <c r="U4278"/>
      <c r="V4278"/>
      <c r="W4278"/>
    </row>
    <row r="4279" spans="16:23" s="1" customFormat="1" x14ac:dyDescent="0.2">
      <c r="P4279" s="95"/>
      <c r="R4279"/>
      <c r="S4279"/>
      <c r="T4279"/>
      <c r="U4279"/>
      <c r="V4279"/>
      <c r="W4279"/>
    </row>
    <row r="4280" spans="16:23" s="1" customFormat="1" x14ac:dyDescent="0.2">
      <c r="P4280" s="95"/>
      <c r="R4280"/>
      <c r="S4280"/>
      <c r="T4280"/>
      <c r="U4280"/>
      <c r="V4280"/>
      <c r="W4280"/>
    </row>
    <row r="4281" spans="16:23" s="1" customFormat="1" x14ac:dyDescent="0.2">
      <c r="P4281" s="95"/>
      <c r="R4281"/>
      <c r="S4281"/>
      <c r="T4281"/>
      <c r="U4281"/>
      <c r="V4281"/>
      <c r="W4281"/>
    </row>
    <row r="4282" spans="16:23" s="1" customFormat="1" x14ac:dyDescent="0.2">
      <c r="P4282" s="95"/>
      <c r="R4282"/>
      <c r="S4282"/>
      <c r="T4282"/>
      <c r="U4282"/>
      <c r="V4282"/>
      <c r="W4282"/>
    </row>
    <row r="4283" spans="16:23" s="1" customFormat="1" x14ac:dyDescent="0.2">
      <c r="P4283" s="95"/>
      <c r="R4283"/>
      <c r="S4283"/>
      <c r="T4283"/>
      <c r="U4283"/>
      <c r="V4283"/>
      <c r="W4283"/>
    </row>
    <row r="4284" spans="16:23" s="1" customFormat="1" x14ac:dyDescent="0.2">
      <c r="P4284" s="95"/>
      <c r="R4284"/>
      <c r="S4284"/>
      <c r="T4284"/>
      <c r="U4284"/>
      <c r="V4284"/>
      <c r="W4284"/>
    </row>
    <row r="4285" spans="16:23" s="1" customFormat="1" x14ac:dyDescent="0.2">
      <c r="P4285" s="95"/>
      <c r="R4285"/>
      <c r="S4285"/>
      <c r="T4285"/>
      <c r="U4285"/>
      <c r="V4285"/>
      <c r="W4285"/>
    </row>
    <row r="4286" spans="16:23" s="1" customFormat="1" x14ac:dyDescent="0.2">
      <c r="P4286" s="95"/>
      <c r="R4286"/>
      <c r="S4286"/>
      <c r="T4286"/>
      <c r="U4286"/>
      <c r="V4286"/>
      <c r="W4286"/>
    </row>
    <row r="4287" spans="16:23" s="1" customFormat="1" x14ac:dyDescent="0.2">
      <c r="P4287" s="95"/>
      <c r="R4287"/>
      <c r="S4287"/>
      <c r="T4287"/>
      <c r="U4287"/>
      <c r="V4287"/>
      <c r="W4287"/>
    </row>
    <row r="4288" spans="16:23" s="1" customFormat="1" x14ac:dyDescent="0.2">
      <c r="P4288" s="95"/>
      <c r="R4288"/>
      <c r="S4288"/>
      <c r="T4288"/>
      <c r="U4288"/>
      <c r="V4288"/>
      <c r="W4288"/>
    </row>
    <row r="4289" spans="16:23" s="1" customFormat="1" x14ac:dyDescent="0.2">
      <c r="P4289" s="95"/>
      <c r="R4289"/>
      <c r="S4289"/>
      <c r="T4289"/>
      <c r="U4289"/>
      <c r="V4289"/>
      <c r="W4289"/>
    </row>
    <row r="4290" spans="16:23" s="1" customFormat="1" x14ac:dyDescent="0.2">
      <c r="P4290" s="95"/>
      <c r="R4290"/>
      <c r="S4290"/>
      <c r="T4290"/>
      <c r="U4290"/>
      <c r="V4290"/>
      <c r="W4290"/>
    </row>
    <row r="4291" spans="16:23" s="1" customFormat="1" x14ac:dyDescent="0.2">
      <c r="P4291" s="95"/>
      <c r="R4291"/>
      <c r="S4291"/>
      <c r="T4291"/>
      <c r="U4291"/>
      <c r="V4291"/>
      <c r="W4291"/>
    </row>
    <row r="4292" spans="16:23" s="1" customFormat="1" x14ac:dyDescent="0.2">
      <c r="P4292" s="95"/>
      <c r="R4292"/>
      <c r="S4292"/>
      <c r="T4292"/>
      <c r="U4292"/>
      <c r="V4292"/>
      <c r="W4292"/>
    </row>
    <row r="4293" spans="16:23" s="1" customFormat="1" x14ac:dyDescent="0.2">
      <c r="P4293" s="95"/>
      <c r="R4293"/>
      <c r="S4293"/>
      <c r="T4293"/>
      <c r="U4293"/>
      <c r="V4293"/>
      <c r="W4293"/>
    </row>
    <row r="4294" spans="16:23" s="1" customFormat="1" x14ac:dyDescent="0.2">
      <c r="P4294" s="95"/>
      <c r="R4294"/>
      <c r="S4294"/>
      <c r="T4294"/>
      <c r="U4294"/>
      <c r="V4294"/>
      <c r="W4294"/>
    </row>
    <row r="4295" spans="16:23" s="1" customFormat="1" x14ac:dyDescent="0.2">
      <c r="P4295" s="95"/>
      <c r="R4295"/>
      <c r="S4295"/>
      <c r="T4295"/>
      <c r="U4295"/>
      <c r="V4295"/>
      <c r="W4295"/>
    </row>
    <row r="4296" spans="16:23" s="1" customFormat="1" x14ac:dyDescent="0.2">
      <c r="P4296" s="95"/>
      <c r="R4296"/>
      <c r="S4296"/>
      <c r="T4296"/>
      <c r="U4296"/>
      <c r="V4296"/>
      <c r="W4296"/>
    </row>
    <row r="4297" spans="16:23" s="1" customFormat="1" x14ac:dyDescent="0.2">
      <c r="P4297" s="95"/>
      <c r="R4297"/>
      <c r="S4297"/>
      <c r="T4297"/>
      <c r="U4297"/>
      <c r="V4297"/>
      <c r="W4297"/>
    </row>
    <row r="4298" spans="16:23" s="1" customFormat="1" x14ac:dyDescent="0.2">
      <c r="P4298" s="95"/>
      <c r="R4298"/>
      <c r="S4298"/>
      <c r="T4298"/>
      <c r="U4298"/>
      <c r="V4298"/>
      <c r="W4298"/>
    </row>
    <row r="4299" spans="16:23" s="1" customFormat="1" x14ac:dyDescent="0.2">
      <c r="P4299" s="95"/>
      <c r="R4299"/>
      <c r="S4299"/>
      <c r="T4299"/>
      <c r="U4299"/>
      <c r="V4299"/>
      <c r="W4299"/>
    </row>
    <row r="4300" spans="16:23" s="1" customFormat="1" x14ac:dyDescent="0.2">
      <c r="P4300" s="95"/>
      <c r="R4300"/>
      <c r="S4300"/>
      <c r="T4300"/>
      <c r="U4300"/>
      <c r="V4300"/>
      <c r="W4300"/>
    </row>
    <row r="4301" spans="16:23" s="1" customFormat="1" x14ac:dyDescent="0.2">
      <c r="P4301" s="95"/>
      <c r="R4301"/>
      <c r="S4301"/>
      <c r="T4301"/>
      <c r="U4301"/>
      <c r="V4301"/>
      <c r="W4301"/>
    </row>
    <row r="4302" spans="16:23" s="1" customFormat="1" x14ac:dyDescent="0.2">
      <c r="P4302" s="95"/>
      <c r="R4302"/>
      <c r="S4302"/>
      <c r="T4302"/>
      <c r="U4302"/>
      <c r="V4302"/>
      <c r="W4302"/>
    </row>
    <row r="4303" spans="16:23" s="1" customFormat="1" x14ac:dyDescent="0.2">
      <c r="P4303" s="95"/>
      <c r="R4303"/>
      <c r="S4303"/>
      <c r="T4303"/>
      <c r="U4303"/>
      <c r="V4303"/>
      <c r="W4303"/>
    </row>
    <row r="4304" spans="16:23" s="1" customFormat="1" x14ac:dyDescent="0.2">
      <c r="P4304" s="95"/>
      <c r="R4304"/>
      <c r="S4304"/>
      <c r="T4304"/>
      <c r="U4304"/>
      <c r="V4304"/>
      <c r="W4304"/>
    </row>
    <row r="4305" spans="16:23" s="1" customFormat="1" x14ac:dyDescent="0.2">
      <c r="P4305" s="95"/>
      <c r="R4305"/>
      <c r="S4305"/>
      <c r="T4305"/>
      <c r="U4305"/>
      <c r="V4305"/>
      <c r="W4305"/>
    </row>
    <row r="4306" spans="16:23" s="1" customFormat="1" x14ac:dyDescent="0.2">
      <c r="P4306" s="95"/>
      <c r="R4306"/>
      <c r="S4306"/>
      <c r="T4306"/>
      <c r="U4306"/>
      <c r="V4306"/>
      <c r="W4306"/>
    </row>
    <row r="4307" spans="16:23" s="1" customFormat="1" x14ac:dyDescent="0.2">
      <c r="P4307" s="95"/>
      <c r="R4307"/>
      <c r="S4307"/>
      <c r="T4307"/>
      <c r="U4307"/>
      <c r="V4307"/>
      <c r="W4307"/>
    </row>
    <row r="4308" spans="16:23" s="1" customFormat="1" x14ac:dyDescent="0.2">
      <c r="P4308" s="95"/>
      <c r="R4308"/>
      <c r="S4308"/>
      <c r="T4308"/>
      <c r="U4308"/>
      <c r="V4308"/>
      <c r="W4308"/>
    </row>
    <row r="4309" spans="16:23" s="1" customFormat="1" x14ac:dyDescent="0.2">
      <c r="P4309" s="95"/>
      <c r="R4309"/>
      <c r="S4309"/>
      <c r="T4309"/>
      <c r="U4309"/>
      <c r="V4309"/>
      <c r="W4309"/>
    </row>
    <row r="4310" spans="16:23" s="1" customFormat="1" x14ac:dyDescent="0.2">
      <c r="P4310" s="95"/>
      <c r="R4310"/>
      <c r="S4310"/>
      <c r="T4310"/>
      <c r="U4310"/>
      <c r="V4310"/>
      <c r="W4310"/>
    </row>
    <row r="4311" spans="16:23" s="1" customFormat="1" x14ac:dyDescent="0.2">
      <c r="P4311" s="95"/>
      <c r="R4311"/>
      <c r="S4311"/>
      <c r="T4311"/>
      <c r="U4311"/>
      <c r="V4311"/>
      <c r="W4311"/>
    </row>
    <row r="4312" spans="16:23" s="1" customFormat="1" x14ac:dyDescent="0.2">
      <c r="P4312" s="95"/>
      <c r="R4312"/>
      <c r="S4312"/>
      <c r="T4312"/>
      <c r="U4312"/>
      <c r="V4312"/>
      <c r="W4312"/>
    </row>
    <row r="4313" spans="16:23" s="1" customFormat="1" x14ac:dyDescent="0.2">
      <c r="P4313" s="95"/>
      <c r="R4313"/>
      <c r="S4313"/>
      <c r="T4313"/>
      <c r="U4313"/>
      <c r="V4313"/>
      <c r="W4313"/>
    </row>
    <row r="4314" spans="16:23" s="1" customFormat="1" x14ac:dyDescent="0.2">
      <c r="P4314" s="95"/>
      <c r="R4314"/>
      <c r="S4314"/>
      <c r="T4314"/>
      <c r="U4314"/>
      <c r="V4314"/>
      <c r="W4314"/>
    </row>
    <row r="4315" spans="16:23" s="1" customFormat="1" x14ac:dyDescent="0.2">
      <c r="P4315" s="95"/>
      <c r="R4315"/>
      <c r="S4315"/>
      <c r="T4315"/>
      <c r="U4315"/>
      <c r="V4315"/>
      <c r="W4315"/>
    </row>
    <row r="4316" spans="16:23" s="1" customFormat="1" x14ac:dyDescent="0.2">
      <c r="P4316" s="95"/>
      <c r="R4316"/>
      <c r="S4316"/>
      <c r="T4316"/>
      <c r="U4316"/>
      <c r="V4316"/>
      <c r="W4316"/>
    </row>
    <row r="4317" spans="16:23" s="1" customFormat="1" x14ac:dyDescent="0.2">
      <c r="P4317" s="95"/>
      <c r="R4317"/>
      <c r="S4317"/>
      <c r="T4317"/>
      <c r="U4317"/>
      <c r="V4317"/>
      <c r="W4317"/>
    </row>
    <row r="4318" spans="16:23" s="1" customFormat="1" x14ac:dyDescent="0.2">
      <c r="P4318" s="95"/>
      <c r="R4318"/>
      <c r="S4318"/>
      <c r="T4318"/>
      <c r="U4318"/>
      <c r="V4318"/>
      <c r="W4318"/>
    </row>
    <row r="4319" spans="16:23" s="1" customFormat="1" x14ac:dyDescent="0.2">
      <c r="P4319" s="95"/>
      <c r="R4319"/>
      <c r="S4319"/>
      <c r="T4319"/>
      <c r="U4319"/>
      <c r="V4319"/>
      <c r="W4319"/>
    </row>
    <row r="4320" spans="16:23" s="1" customFormat="1" x14ac:dyDescent="0.2">
      <c r="P4320" s="95"/>
      <c r="R4320"/>
      <c r="S4320"/>
      <c r="T4320"/>
      <c r="U4320"/>
      <c r="V4320"/>
      <c r="W4320"/>
    </row>
    <row r="4321" spans="16:23" s="1" customFormat="1" x14ac:dyDescent="0.2">
      <c r="P4321" s="95"/>
      <c r="R4321"/>
      <c r="S4321"/>
      <c r="T4321"/>
      <c r="U4321"/>
      <c r="V4321"/>
      <c r="W4321"/>
    </row>
    <row r="4322" spans="16:23" s="1" customFormat="1" x14ac:dyDescent="0.2">
      <c r="P4322" s="95"/>
      <c r="R4322"/>
      <c r="S4322"/>
      <c r="T4322"/>
      <c r="U4322"/>
      <c r="V4322"/>
      <c r="W4322"/>
    </row>
    <row r="4323" spans="16:23" s="1" customFormat="1" x14ac:dyDescent="0.2">
      <c r="P4323" s="95"/>
      <c r="R4323"/>
      <c r="S4323"/>
      <c r="T4323"/>
      <c r="U4323"/>
      <c r="V4323"/>
      <c r="W4323"/>
    </row>
    <row r="4324" spans="16:23" s="1" customFormat="1" x14ac:dyDescent="0.2">
      <c r="P4324" s="95"/>
      <c r="R4324"/>
      <c r="S4324"/>
      <c r="T4324"/>
      <c r="U4324"/>
      <c r="V4324"/>
      <c r="W4324"/>
    </row>
    <row r="4325" spans="16:23" s="1" customFormat="1" x14ac:dyDescent="0.2">
      <c r="P4325" s="95"/>
      <c r="R4325"/>
      <c r="S4325"/>
      <c r="T4325"/>
      <c r="U4325"/>
      <c r="V4325"/>
      <c r="W4325"/>
    </row>
    <row r="4326" spans="16:23" s="1" customFormat="1" x14ac:dyDescent="0.2">
      <c r="P4326" s="95"/>
      <c r="R4326"/>
      <c r="S4326"/>
      <c r="T4326"/>
      <c r="U4326"/>
      <c r="V4326"/>
      <c r="W4326"/>
    </row>
    <row r="4327" spans="16:23" s="1" customFormat="1" x14ac:dyDescent="0.2">
      <c r="P4327" s="95"/>
      <c r="R4327"/>
      <c r="S4327"/>
      <c r="T4327"/>
      <c r="U4327"/>
      <c r="V4327"/>
      <c r="W4327"/>
    </row>
    <row r="4328" spans="16:23" s="1" customFormat="1" x14ac:dyDescent="0.2">
      <c r="P4328" s="95"/>
      <c r="R4328"/>
      <c r="S4328"/>
      <c r="T4328"/>
      <c r="U4328"/>
      <c r="V4328"/>
      <c r="W4328"/>
    </row>
    <row r="4329" spans="16:23" s="1" customFormat="1" x14ac:dyDescent="0.2">
      <c r="P4329" s="95"/>
      <c r="R4329"/>
      <c r="S4329"/>
      <c r="T4329"/>
      <c r="U4329"/>
      <c r="V4329"/>
      <c r="W4329"/>
    </row>
    <row r="4330" spans="16:23" s="1" customFormat="1" x14ac:dyDescent="0.2">
      <c r="P4330" s="95"/>
      <c r="R4330"/>
      <c r="S4330"/>
      <c r="T4330"/>
      <c r="U4330"/>
      <c r="V4330"/>
      <c r="W4330"/>
    </row>
    <row r="4331" spans="16:23" s="1" customFormat="1" x14ac:dyDescent="0.2">
      <c r="P4331" s="95"/>
      <c r="R4331"/>
      <c r="S4331"/>
      <c r="T4331"/>
      <c r="U4331"/>
      <c r="V4331"/>
      <c r="W4331"/>
    </row>
    <row r="4332" spans="16:23" s="1" customFormat="1" x14ac:dyDescent="0.2">
      <c r="P4332" s="95"/>
      <c r="R4332"/>
      <c r="S4332"/>
      <c r="T4332"/>
      <c r="U4332"/>
      <c r="V4332"/>
      <c r="W4332"/>
    </row>
    <row r="4333" spans="16:23" s="1" customFormat="1" x14ac:dyDescent="0.2">
      <c r="P4333" s="95"/>
      <c r="R4333"/>
      <c r="S4333"/>
      <c r="T4333"/>
      <c r="U4333"/>
      <c r="V4333"/>
      <c r="W4333"/>
    </row>
    <row r="4334" spans="16:23" s="1" customFormat="1" x14ac:dyDescent="0.2">
      <c r="P4334" s="95"/>
      <c r="R4334"/>
      <c r="S4334"/>
      <c r="T4334"/>
      <c r="U4334"/>
      <c r="V4334"/>
      <c r="W4334"/>
    </row>
    <row r="4335" spans="16:23" s="1" customFormat="1" x14ac:dyDescent="0.2">
      <c r="P4335" s="95"/>
      <c r="R4335"/>
      <c r="S4335"/>
      <c r="T4335"/>
      <c r="U4335"/>
      <c r="V4335"/>
      <c r="W4335"/>
    </row>
    <row r="4336" spans="16:23" s="1" customFormat="1" x14ac:dyDescent="0.2">
      <c r="P4336" s="95"/>
      <c r="R4336"/>
      <c r="S4336"/>
      <c r="T4336"/>
      <c r="U4336"/>
      <c r="V4336"/>
      <c r="W4336"/>
    </row>
    <row r="4337" spans="16:23" s="1" customFormat="1" x14ac:dyDescent="0.2">
      <c r="P4337" s="95"/>
      <c r="R4337"/>
      <c r="S4337"/>
      <c r="T4337"/>
      <c r="U4337"/>
      <c r="V4337"/>
      <c r="W4337"/>
    </row>
    <row r="4338" spans="16:23" s="1" customFormat="1" x14ac:dyDescent="0.2">
      <c r="P4338" s="95"/>
      <c r="R4338"/>
      <c r="S4338"/>
      <c r="T4338"/>
      <c r="U4338"/>
      <c r="V4338"/>
      <c r="W4338"/>
    </row>
    <row r="4339" spans="16:23" s="1" customFormat="1" x14ac:dyDescent="0.2">
      <c r="P4339" s="95"/>
      <c r="R4339"/>
      <c r="S4339"/>
      <c r="T4339"/>
      <c r="U4339"/>
      <c r="V4339"/>
      <c r="W4339"/>
    </row>
    <row r="4340" spans="16:23" s="1" customFormat="1" x14ac:dyDescent="0.2">
      <c r="P4340" s="95"/>
      <c r="R4340"/>
      <c r="S4340"/>
      <c r="T4340"/>
      <c r="U4340"/>
      <c r="V4340"/>
      <c r="W4340"/>
    </row>
    <row r="4341" spans="16:23" s="1" customFormat="1" x14ac:dyDescent="0.2">
      <c r="P4341" s="95"/>
      <c r="R4341"/>
      <c r="S4341"/>
      <c r="T4341"/>
      <c r="U4341"/>
      <c r="V4341"/>
      <c r="W4341"/>
    </row>
    <row r="4342" spans="16:23" s="1" customFormat="1" x14ac:dyDescent="0.2">
      <c r="P4342" s="95"/>
      <c r="R4342"/>
      <c r="S4342"/>
      <c r="T4342"/>
      <c r="U4342"/>
      <c r="V4342"/>
      <c r="W4342"/>
    </row>
    <row r="4343" spans="16:23" s="1" customFormat="1" x14ac:dyDescent="0.2">
      <c r="P4343" s="95"/>
      <c r="R4343"/>
      <c r="S4343"/>
      <c r="T4343"/>
      <c r="U4343"/>
      <c r="V4343"/>
      <c r="W4343"/>
    </row>
    <row r="4344" spans="16:23" s="1" customFormat="1" x14ac:dyDescent="0.2">
      <c r="P4344" s="95"/>
      <c r="R4344"/>
      <c r="S4344"/>
      <c r="T4344"/>
      <c r="U4344"/>
      <c r="V4344"/>
      <c r="W4344"/>
    </row>
    <row r="4345" spans="16:23" s="1" customFormat="1" x14ac:dyDescent="0.2">
      <c r="P4345" s="95"/>
      <c r="R4345"/>
      <c r="S4345"/>
      <c r="T4345"/>
      <c r="U4345"/>
      <c r="V4345"/>
      <c r="W4345"/>
    </row>
    <row r="4346" spans="16:23" s="1" customFormat="1" x14ac:dyDescent="0.2">
      <c r="P4346" s="95"/>
      <c r="R4346"/>
      <c r="S4346"/>
      <c r="T4346"/>
      <c r="U4346"/>
      <c r="V4346"/>
      <c r="W4346"/>
    </row>
    <row r="4347" spans="16:23" s="1" customFormat="1" x14ac:dyDescent="0.2">
      <c r="P4347" s="95"/>
      <c r="R4347"/>
      <c r="S4347"/>
      <c r="T4347"/>
      <c r="U4347"/>
      <c r="V4347"/>
      <c r="W4347"/>
    </row>
    <row r="4348" spans="16:23" s="1" customFormat="1" x14ac:dyDescent="0.2">
      <c r="P4348" s="95"/>
      <c r="R4348"/>
      <c r="S4348"/>
      <c r="T4348"/>
      <c r="U4348"/>
      <c r="V4348"/>
      <c r="W4348"/>
    </row>
    <row r="4349" spans="16:23" s="1" customFormat="1" x14ac:dyDescent="0.2">
      <c r="P4349" s="95"/>
      <c r="R4349"/>
      <c r="S4349"/>
      <c r="T4349"/>
      <c r="U4349"/>
      <c r="V4349"/>
      <c r="W4349"/>
    </row>
    <row r="4350" spans="16:23" s="1" customFormat="1" x14ac:dyDescent="0.2">
      <c r="P4350" s="95"/>
      <c r="R4350"/>
      <c r="S4350"/>
      <c r="T4350"/>
      <c r="U4350"/>
      <c r="V4350"/>
      <c r="W4350"/>
    </row>
    <row r="4351" spans="16:23" s="1" customFormat="1" x14ac:dyDescent="0.2">
      <c r="P4351" s="95"/>
      <c r="R4351"/>
      <c r="S4351"/>
      <c r="T4351"/>
      <c r="U4351"/>
      <c r="V4351"/>
      <c r="W4351"/>
    </row>
    <row r="4352" spans="16:23" s="1" customFormat="1" x14ac:dyDescent="0.2">
      <c r="P4352" s="95"/>
      <c r="R4352"/>
      <c r="S4352"/>
      <c r="T4352"/>
      <c r="U4352"/>
      <c r="V4352"/>
      <c r="W4352"/>
    </row>
    <row r="4353" spans="16:23" s="1" customFormat="1" x14ac:dyDescent="0.2">
      <c r="P4353" s="95"/>
      <c r="R4353"/>
      <c r="S4353"/>
      <c r="T4353"/>
      <c r="U4353"/>
      <c r="V4353"/>
      <c r="W4353"/>
    </row>
    <row r="4354" spans="16:23" s="1" customFormat="1" x14ac:dyDescent="0.2">
      <c r="P4354" s="95"/>
      <c r="R4354"/>
      <c r="S4354"/>
      <c r="T4354"/>
      <c r="U4354"/>
      <c r="V4354"/>
      <c r="W4354"/>
    </row>
    <row r="4355" spans="16:23" s="1" customFormat="1" x14ac:dyDescent="0.2">
      <c r="P4355" s="95"/>
      <c r="R4355"/>
      <c r="S4355"/>
      <c r="T4355"/>
      <c r="U4355"/>
      <c r="V4355"/>
      <c r="W4355"/>
    </row>
    <row r="4356" spans="16:23" s="1" customFormat="1" x14ac:dyDescent="0.2">
      <c r="P4356" s="95"/>
      <c r="R4356"/>
      <c r="S4356"/>
      <c r="T4356"/>
      <c r="U4356"/>
      <c r="V4356"/>
      <c r="W4356"/>
    </row>
    <row r="4357" spans="16:23" s="1" customFormat="1" x14ac:dyDescent="0.2">
      <c r="P4357" s="95"/>
      <c r="R4357"/>
      <c r="S4357"/>
      <c r="T4357"/>
      <c r="U4357"/>
      <c r="V4357"/>
      <c r="W4357"/>
    </row>
    <row r="4358" spans="16:23" s="1" customFormat="1" x14ac:dyDescent="0.2">
      <c r="P4358" s="95"/>
      <c r="R4358"/>
      <c r="S4358"/>
      <c r="T4358"/>
      <c r="U4358"/>
      <c r="V4358"/>
      <c r="W4358"/>
    </row>
    <row r="4359" spans="16:23" s="1" customFormat="1" x14ac:dyDescent="0.2">
      <c r="P4359" s="95"/>
      <c r="R4359"/>
      <c r="S4359"/>
      <c r="T4359"/>
      <c r="U4359"/>
      <c r="V4359"/>
      <c r="W4359"/>
    </row>
    <row r="4360" spans="16:23" s="1" customFormat="1" x14ac:dyDescent="0.2">
      <c r="P4360" s="95"/>
      <c r="R4360"/>
      <c r="S4360"/>
      <c r="T4360"/>
      <c r="U4360"/>
      <c r="V4360"/>
      <c r="W4360"/>
    </row>
    <row r="4361" spans="16:23" s="1" customFormat="1" x14ac:dyDescent="0.2">
      <c r="P4361" s="95"/>
      <c r="R4361"/>
      <c r="S4361"/>
      <c r="T4361"/>
      <c r="U4361"/>
      <c r="V4361"/>
      <c r="W4361"/>
    </row>
    <row r="4362" spans="16:23" s="1" customFormat="1" x14ac:dyDescent="0.2">
      <c r="P4362" s="95"/>
      <c r="R4362"/>
      <c r="S4362"/>
      <c r="T4362"/>
      <c r="U4362"/>
      <c r="V4362"/>
      <c r="W4362"/>
    </row>
    <row r="4363" spans="16:23" s="1" customFormat="1" x14ac:dyDescent="0.2">
      <c r="P4363" s="95"/>
      <c r="R4363"/>
      <c r="S4363"/>
      <c r="T4363"/>
      <c r="U4363"/>
      <c r="V4363"/>
      <c r="W4363"/>
    </row>
    <row r="4364" spans="16:23" s="1" customFormat="1" x14ac:dyDescent="0.2">
      <c r="P4364" s="95"/>
      <c r="R4364"/>
      <c r="S4364"/>
      <c r="T4364"/>
      <c r="U4364"/>
      <c r="V4364"/>
      <c r="W4364"/>
    </row>
    <row r="4365" spans="16:23" s="1" customFormat="1" x14ac:dyDescent="0.2">
      <c r="P4365" s="95"/>
      <c r="R4365"/>
      <c r="S4365"/>
      <c r="T4365"/>
      <c r="U4365"/>
      <c r="V4365"/>
      <c r="W4365"/>
    </row>
    <row r="4366" spans="16:23" s="1" customFormat="1" x14ac:dyDescent="0.2">
      <c r="P4366" s="95"/>
      <c r="R4366"/>
      <c r="S4366"/>
      <c r="T4366"/>
      <c r="U4366"/>
      <c r="V4366"/>
      <c r="W4366"/>
    </row>
    <row r="4367" spans="16:23" s="1" customFormat="1" x14ac:dyDescent="0.2">
      <c r="P4367" s="95"/>
      <c r="R4367"/>
      <c r="S4367"/>
      <c r="T4367"/>
      <c r="U4367"/>
      <c r="V4367"/>
      <c r="W4367"/>
    </row>
    <row r="4368" spans="16:23" s="1" customFormat="1" x14ac:dyDescent="0.2">
      <c r="P4368" s="95"/>
      <c r="R4368"/>
      <c r="S4368"/>
      <c r="T4368"/>
      <c r="U4368"/>
      <c r="V4368"/>
      <c r="W4368"/>
    </row>
    <row r="4369" spans="16:23" s="1" customFormat="1" x14ac:dyDescent="0.2">
      <c r="P4369" s="95"/>
      <c r="R4369"/>
      <c r="S4369"/>
      <c r="T4369"/>
      <c r="U4369"/>
      <c r="V4369"/>
      <c r="W4369"/>
    </row>
    <row r="4370" spans="16:23" s="1" customFormat="1" x14ac:dyDescent="0.2">
      <c r="P4370" s="95"/>
      <c r="R4370"/>
      <c r="S4370"/>
      <c r="T4370"/>
      <c r="U4370"/>
      <c r="V4370"/>
      <c r="W4370"/>
    </row>
    <row r="4371" spans="16:23" s="1" customFormat="1" x14ac:dyDescent="0.2">
      <c r="P4371" s="95"/>
      <c r="R4371"/>
      <c r="S4371"/>
      <c r="T4371"/>
      <c r="U4371"/>
      <c r="V4371"/>
      <c r="W4371"/>
    </row>
    <row r="4372" spans="16:23" s="1" customFormat="1" x14ac:dyDescent="0.2">
      <c r="P4372" s="95"/>
      <c r="R4372"/>
      <c r="S4372"/>
      <c r="T4372"/>
      <c r="U4372"/>
      <c r="V4372"/>
      <c r="W4372"/>
    </row>
    <row r="4373" spans="16:23" s="1" customFormat="1" x14ac:dyDescent="0.2">
      <c r="P4373" s="95"/>
      <c r="R4373"/>
      <c r="S4373"/>
      <c r="T4373"/>
      <c r="U4373"/>
      <c r="V4373"/>
      <c r="W4373"/>
    </row>
    <row r="4374" spans="16:23" s="1" customFormat="1" x14ac:dyDescent="0.2">
      <c r="P4374" s="95"/>
      <c r="R4374"/>
      <c r="S4374"/>
      <c r="T4374"/>
      <c r="U4374"/>
      <c r="V4374"/>
      <c r="W4374"/>
    </row>
    <row r="4375" spans="16:23" s="1" customFormat="1" x14ac:dyDescent="0.2">
      <c r="P4375" s="95"/>
      <c r="R4375"/>
      <c r="S4375"/>
      <c r="T4375"/>
      <c r="U4375"/>
      <c r="V4375"/>
      <c r="W4375"/>
    </row>
    <row r="4376" spans="16:23" s="1" customFormat="1" x14ac:dyDescent="0.2">
      <c r="P4376" s="95"/>
      <c r="R4376"/>
      <c r="S4376"/>
      <c r="T4376"/>
      <c r="U4376"/>
      <c r="V4376"/>
      <c r="W4376"/>
    </row>
    <row r="4377" spans="16:23" s="1" customFormat="1" x14ac:dyDescent="0.2">
      <c r="P4377" s="95"/>
      <c r="R4377"/>
      <c r="S4377"/>
      <c r="T4377"/>
      <c r="U4377"/>
      <c r="V4377"/>
      <c r="W4377"/>
    </row>
    <row r="4378" spans="16:23" s="1" customFormat="1" x14ac:dyDescent="0.2">
      <c r="P4378" s="95"/>
      <c r="R4378"/>
      <c r="S4378"/>
      <c r="T4378"/>
      <c r="U4378"/>
      <c r="V4378"/>
      <c r="W4378"/>
    </row>
    <row r="4379" spans="16:23" s="1" customFormat="1" x14ac:dyDescent="0.2">
      <c r="P4379" s="95"/>
      <c r="R4379"/>
      <c r="S4379"/>
      <c r="T4379"/>
      <c r="U4379"/>
      <c r="V4379"/>
      <c r="W4379"/>
    </row>
    <row r="4380" spans="16:23" s="1" customFormat="1" x14ac:dyDescent="0.2">
      <c r="P4380" s="95"/>
      <c r="R4380"/>
      <c r="S4380"/>
      <c r="T4380"/>
      <c r="U4380"/>
      <c r="V4380"/>
      <c r="W4380"/>
    </row>
    <row r="4381" spans="16:23" s="1" customFormat="1" x14ac:dyDescent="0.2">
      <c r="P4381" s="95"/>
      <c r="R4381"/>
      <c r="S4381"/>
      <c r="T4381"/>
      <c r="U4381"/>
      <c r="V4381"/>
      <c r="W4381"/>
    </row>
    <row r="4382" spans="16:23" s="1" customFormat="1" x14ac:dyDescent="0.2">
      <c r="P4382" s="95"/>
      <c r="R4382"/>
      <c r="S4382"/>
      <c r="T4382"/>
      <c r="U4382"/>
      <c r="V4382"/>
      <c r="W4382"/>
    </row>
    <row r="4383" spans="16:23" s="1" customFormat="1" x14ac:dyDescent="0.2">
      <c r="P4383" s="95"/>
      <c r="R4383"/>
      <c r="S4383"/>
      <c r="T4383"/>
      <c r="U4383"/>
      <c r="V4383"/>
      <c r="W4383"/>
    </row>
    <row r="4384" spans="16:23" s="1" customFormat="1" x14ac:dyDescent="0.2">
      <c r="P4384" s="95"/>
      <c r="R4384"/>
      <c r="S4384"/>
      <c r="T4384"/>
      <c r="U4384"/>
      <c r="V4384"/>
      <c r="W4384"/>
    </row>
    <row r="4385" spans="16:23" s="1" customFormat="1" x14ac:dyDescent="0.2">
      <c r="P4385" s="95"/>
      <c r="R4385"/>
      <c r="S4385"/>
      <c r="T4385"/>
      <c r="U4385"/>
      <c r="V4385"/>
      <c r="W4385"/>
    </row>
    <row r="4386" spans="16:23" s="1" customFormat="1" x14ac:dyDescent="0.2">
      <c r="P4386" s="95"/>
      <c r="R4386"/>
      <c r="S4386"/>
      <c r="T4386"/>
      <c r="U4386"/>
      <c r="V4386"/>
      <c r="W4386"/>
    </row>
    <row r="4387" spans="16:23" s="1" customFormat="1" x14ac:dyDescent="0.2">
      <c r="P4387" s="95"/>
      <c r="R4387"/>
      <c r="S4387"/>
      <c r="T4387"/>
      <c r="U4387"/>
      <c r="V4387"/>
      <c r="W4387"/>
    </row>
    <row r="4388" spans="16:23" s="1" customFormat="1" x14ac:dyDescent="0.2">
      <c r="P4388" s="95"/>
      <c r="R4388"/>
      <c r="S4388"/>
      <c r="T4388"/>
      <c r="U4388"/>
      <c r="V4388"/>
      <c r="W4388"/>
    </row>
    <row r="4389" spans="16:23" s="1" customFormat="1" x14ac:dyDescent="0.2">
      <c r="P4389" s="95"/>
      <c r="R4389"/>
      <c r="S4389"/>
      <c r="T4389"/>
      <c r="U4389"/>
      <c r="V4389"/>
      <c r="W4389"/>
    </row>
    <row r="4390" spans="16:23" s="1" customFormat="1" x14ac:dyDescent="0.2">
      <c r="P4390" s="95"/>
      <c r="R4390"/>
      <c r="S4390"/>
      <c r="T4390"/>
      <c r="U4390"/>
      <c r="V4390"/>
      <c r="W4390"/>
    </row>
    <row r="4391" spans="16:23" s="1" customFormat="1" x14ac:dyDescent="0.2">
      <c r="P4391" s="95"/>
      <c r="R4391"/>
      <c r="S4391"/>
      <c r="T4391"/>
      <c r="U4391"/>
      <c r="V4391"/>
      <c r="W4391"/>
    </row>
    <row r="4392" spans="16:23" s="1" customFormat="1" x14ac:dyDescent="0.2">
      <c r="P4392" s="95"/>
      <c r="R4392"/>
      <c r="S4392"/>
      <c r="T4392"/>
      <c r="U4392"/>
      <c r="V4392"/>
      <c r="W4392"/>
    </row>
    <row r="4393" spans="16:23" s="1" customFormat="1" x14ac:dyDescent="0.2">
      <c r="P4393" s="95"/>
      <c r="R4393"/>
      <c r="S4393"/>
      <c r="T4393"/>
      <c r="U4393"/>
      <c r="V4393"/>
      <c r="W4393"/>
    </row>
    <row r="4394" spans="16:23" s="1" customFormat="1" x14ac:dyDescent="0.2">
      <c r="P4394" s="95"/>
      <c r="R4394"/>
      <c r="S4394"/>
      <c r="T4394"/>
      <c r="U4394"/>
      <c r="V4394"/>
      <c r="W4394"/>
    </row>
    <row r="4395" spans="16:23" s="1" customFormat="1" x14ac:dyDescent="0.2">
      <c r="P4395" s="95"/>
      <c r="R4395"/>
      <c r="S4395"/>
      <c r="T4395"/>
      <c r="U4395"/>
      <c r="V4395"/>
      <c r="W4395"/>
    </row>
    <row r="4396" spans="16:23" s="1" customFormat="1" x14ac:dyDescent="0.2">
      <c r="P4396" s="95"/>
      <c r="R4396"/>
      <c r="S4396"/>
      <c r="T4396"/>
      <c r="U4396"/>
      <c r="V4396"/>
      <c r="W4396"/>
    </row>
    <row r="4397" spans="16:23" s="1" customFormat="1" x14ac:dyDescent="0.2">
      <c r="P4397" s="95"/>
      <c r="R4397"/>
      <c r="S4397"/>
      <c r="T4397"/>
      <c r="U4397"/>
      <c r="V4397"/>
      <c r="W4397"/>
    </row>
    <row r="4398" spans="16:23" s="1" customFormat="1" x14ac:dyDescent="0.2">
      <c r="P4398" s="95"/>
      <c r="R4398"/>
      <c r="S4398"/>
      <c r="T4398"/>
      <c r="U4398"/>
      <c r="V4398"/>
      <c r="W4398"/>
    </row>
    <row r="4399" spans="16:23" s="1" customFormat="1" x14ac:dyDescent="0.2">
      <c r="P4399" s="95"/>
      <c r="R4399"/>
      <c r="S4399"/>
      <c r="T4399"/>
      <c r="U4399"/>
      <c r="V4399"/>
      <c r="W4399"/>
    </row>
    <row r="4400" spans="16:23" s="1" customFormat="1" x14ac:dyDescent="0.2">
      <c r="P4400" s="95"/>
      <c r="R4400"/>
      <c r="S4400"/>
      <c r="T4400"/>
      <c r="U4400"/>
      <c r="V4400"/>
      <c r="W4400"/>
    </row>
    <row r="4401" spans="16:23" s="1" customFormat="1" x14ac:dyDescent="0.2">
      <c r="P4401" s="95"/>
      <c r="R4401"/>
      <c r="S4401"/>
      <c r="T4401"/>
      <c r="U4401"/>
      <c r="V4401"/>
      <c r="W4401"/>
    </row>
    <row r="4402" spans="16:23" s="1" customFormat="1" x14ac:dyDescent="0.2">
      <c r="P4402" s="95"/>
      <c r="R4402"/>
      <c r="S4402"/>
      <c r="T4402"/>
      <c r="U4402"/>
      <c r="V4402"/>
      <c r="W4402"/>
    </row>
    <row r="4403" spans="16:23" s="1" customFormat="1" x14ac:dyDescent="0.2">
      <c r="P4403" s="95"/>
      <c r="R4403"/>
      <c r="S4403"/>
      <c r="T4403"/>
      <c r="U4403"/>
      <c r="V4403"/>
      <c r="W4403"/>
    </row>
    <row r="4404" spans="16:23" s="1" customFormat="1" x14ac:dyDescent="0.2">
      <c r="P4404" s="95"/>
      <c r="R4404"/>
      <c r="S4404"/>
      <c r="T4404"/>
      <c r="U4404"/>
      <c r="V4404"/>
      <c r="W4404"/>
    </row>
    <row r="4405" spans="16:23" s="1" customFormat="1" x14ac:dyDescent="0.2">
      <c r="P4405" s="95"/>
      <c r="R4405"/>
      <c r="S4405"/>
      <c r="T4405"/>
      <c r="U4405"/>
      <c r="V4405"/>
      <c r="W4405"/>
    </row>
    <row r="4406" spans="16:23" s="1" customFormat="1" x14ac:dyDescent="0.2">
      <c r="P4406" s="95"/>
      <c r="R4406"/>
      <c r="S4406"/>
      <c r="T4406"/>
      <c r="U4406"/>
      <c r="V4406"/>
      <c r="W4406"/>
    </row>
    <row r="4407" spans="16:23" s="1" customFormat="1" x14ac:dyDescent="0.2">
      <c r="P4407" s="95"/>
      <c r="R4407"/>
      <c r="S4407"/>
      <c r="T4407"/>
      <c r="U4407"/>
      <c r="V4407"/>
      <c r="W4407"/>
    </row>
    <row r="4408" spans="16:23" s="1" customFormat="1" x14ac:dyDescent="0.2">
      <c r="P4408" s="95"/>
      <c r="R4408"/>
      <c r="S4408"/>
      <c r="T4408"/>
      <c r="U4408"/>
      <c r="V4408"/>
      <c r="W4408"/>
    </row>
    <row r="4409" spans="16:23" s="1" customFormat="1" x14ac:dyDescent="0.2">
      <c r="P4409" s="95"/>
      <c r="R4409"/>
      <c r="S4409"/>
      <c r="T4409"/>
      <c r="U4409"/>
      <c r="V4409"/>
      <c r="W4409"/>
    </row>
    <row r="4410" spans="16:23" s="1" customFormat="1" x14ac:dyDescent="0.2">
      <c r="P4410" s="95"/>
      <c r="R4410"/>
      <c r="S4410"/>
      <c r="T4410"/>
      <c r="U4410"/>
      <c r="V4410"/>
      <c r="W4410"/>
    </row>
    <row r="4411" spans="16:23" s="1" customFormat="1" x14ac:dyDescent="0.2">
      <c r="P4411" s="95"/>
      <c r="R4411"/>
      <c r="S4411"/>
      <c r="T4411"/>
      <c r="U4411"/>
      <c r="V4411"/>
      <c r="W4411"/>
    </row>
    <row r="4412" spans="16:23" s="1" customFormat="1" x14ac:dyDescent="0.2">
      <c r="P4412" s="95"/>
      <c r="R4412"/>
      <c r="S4412"/>
      <c r="T4412"/>
      <c r="U4412"/>
      <c r="V4412"/>
      <c r="W4412"/>
    </row>
    <row r="4413" spans="16:23" s="1" customFormat="1" x14ac:dyDescent="0.2">
      <c r="P4413" s="95"/>
      <c r="R4413"/>
      <c r="S4413"/>
      <c r="T4413"/>
      <c r="U4413"/>
      <c r="V4413"/>
      <c r="W4413"/>
    </row>
    <row r="4414" spans="16:23" s="1" customFormat="1" x14ac:dyDescent="0.2">
      <c r="P4414" s="95"/>
      <c r="R4414"/>
      <c r="S4414"/>
      <c r="T4414"/>
      <c r="U4414"/>
      <c r="V4414"/>
      <c r="W4414"/>
    </row>
    <row r="4415" spans="16:23" s="1" customFormat="1" x14ac:dyDescent="0.2">
      <c r="P4415" s="95"/>
      <c r="R4415"/>
      <c r="S4415"/>
      <c r="T4415"/>
      <c r="U4415"/>
      <c r="V4415"/>
      <c r="W4415"/>
    </row>
    <row r="4416" spans="16:23" s="1" customFormat="1" x14ac:dyDescent="0.2">
      <c r="P4416" s="95"/>
      <c r="R4416"/>
      <c r="S4416"/>
      <c r="T4416"/>
      <c r="U4416"/>
      <c r="V4416"/>
      <c r="W4416"/>
    </row>
    <row r="4417" spans="16:23" s="1" customFormat="1" x14ac:dyDescent="0.2">
      <c r="P4417" s="95"/>
      <c r="R4417"/>
      <c r="S4417"/>
      <c r="T4417"/>
      <c r="U4417"/>
      <c r="V4417"/>
      <c r="W4417"/>
    </row>
    <row r="4418" spans="16:23" s="1" customFormat="1" x14ac:dyDescent="0.2">
      <c r="P4418" s="95"/>
      <c r="R4418"/>
      <c r="S4418"/>
      <c r="T4418"/>
      <c r="U4418"/>
      <c r="V4418"/>
      <c r="W4418"/>
    </row>
    <row r="4419" spans="16:23" s="1" customFormat="1" x14ac:dyDescent="0.2">
      <c r="P4419" s="95"/>
      <c r="R4419"/>
      <c r="S4419"/>
      <c r="T4419"/>
      <c r="U4419"/>
      <c r="V4419"/>
      <c r="W4419"/>
    </row>
    <row r="4420" spans="16:23" s="1" customFormat="1" x14ac:dyDescent="0.2">
      <c r="P4420" s="95"/>
      <c r="R4420"/>
      <c r="S4420"/>
      <c r="T4420"/>
      <c r="U4420"/>
      <c r="V4420"/>
      <c r="W4420"/>
    </row>
    <row r="4421" spans="16:23" s="1" customFormat="1" x14ac:dyDescent="0.2">
      <c r="P4421" s="95"/>
      <c r="R4421"/>
      <c r="S4421"/>
      <c r="T4421"/>
      <c r="U4421"/>
      <c r="V4421"/>
      <c r="W4421"/>
    </row>
    <row r="4422" spans="16:23" s="1" customFormat="1" x14ac:dyDescent="0.2">
      <c r="P4422" s="95"/>
      <c r="R4422"/>
      <c r="S4422"/>
      <c r="T4422"/>
      <c r="U4422"/>
      <c r="V4422"/>
      <c r="W4422"/>
    </row>
    <row r="4423" spans="16:23" s="1" customFormat="1" x14ac:dyDescent="0.2">
      <c r="P4423" s="95"/>
      <c r="R4423"/>
      <c r="S4423"/>
      <c r="T4423"/>
      <c r="U4423"/>
      <c r="V4423"/>
      <c r="W4423"/>
    </row>
    <row r="4424" spans="16:23" s="1" customFormat="1" x14ac:dyDescent="0.2">
      <c r="P4424" s="95"/>
      <c r="R4424"/>
      <c r="S4424"/>
      <c r="T4424"/>
      <c r="U4424"/>
      <c r="V4424"/>
      <c r="W4424"/>
    </row>
    <row r="4425" spans="16:23" s="1" customFormat="1" x14ac:dyDescent="0.2">
      <c r="P4425" s="95"/>
      <c r="R4425"/>
      <c r="S4425"/>
      <c r="T4425"/>
      <c r="U4425"/>
      <c r="V4425"/>
      <c r="W4425"/>
    </row>
    <row r="4426" spans="16:23" s="1" customFormat="1" x14ac:dyDescent="0.2">
      <c r="P4426" s="95"/>
      <c r="R4426"/>
      <c r="S4426"/>
      <c r="T4426"/>
      <c r="U4426"/>
      <c r="V4426"/>
      <c r="W4426"/>
    </row>
    <row r="4427" spans="16:23" s="1" customFormat="1" x14ac:dyDescent="0.2">
      <c r="P4427" s="95"/>
      <c r="R4427"/>
      <c r="S4427"/>
      <c r="T4427"/>
      <c r="U4427"/>
      <c r="V4427"/>
      <c r="W4427"/>
    </row>
    <row r="4428" spans="16:23" s="1" customFormat="1" x14ac:dyDescent="0.2">
      <c r="P4428" s="95"/>
      <c r="R4428"/>
      <c r="S4428"/>
      <c r="T4428"/>
      <c r="U4428"/>
      <c r="V4428"/>
      <c r="W4428"/>
    </row>
    <row r="4429" spans="16:23" s="1" customFormat="1" x14ac:dyDescent="0.2">
      <c r="P4429" s="95"/>
      <c r="R4429"/>
      <c r="S4429"/>
      <c r="T4429"/>
      <c r="U4429"/>
      <c r="V4429"/>
      <c r="W4429"/>
    </row>
    <row r="4430" spans="16:23" s="1" customFormat="1" x14ac:dyDescent="0.2">
      <c r="P4430" s="95"/>
      <c r="R4430"/>
      <c r="S4430"/>
      <c r="T4430"/>
      <c r="U4430"/>
      <c r="V4430"/>
      <c r="W4430"/>
    </row>
    <row r="4431" spans="16:23" s="1" customFormat="1" x14ac:dyDescent="0.2">
      <c r="P4431" s="95"/>
      <c r="R4431"/>
      <c r="S4431"/>
      <c r="T4431"/>
      <c r="U4431"/>
      <c r="V4431"/>
      <c r="W4431"/>
    </row>
    <row r="4432" spans="16:23" s="1" customFormat="1" x14ac:dyDescent="0.2">
      <c r="P4432" s="95"/>
      <c r="R4432"/>
      <c r="S4432"/>
      <c r="T4432"/>
      <c r="U4432"/>
      <c r="V4432"/>
      <c r="W4432"/>
    </row>
    <row r="4433" spans="16:23" s="1" customFormat="1" x14ac:dyDescent="0.2">
      <c r="P4433" s="95"/>
      <c r="R4433"/>
      <c r="S4433"/>
      <c r="T4433"/>
      <c r="U4433"/>
      <c r="V4433"/>
      <c r="W4433"/>
    </row>
    <row r="4434" spans="16:23" s="1" customFormat="1" x14ac:dyDescent="0.2">
      <c r="P4434" s="95"/>
      <c r="R4434"/>
      <c r="S4434"/>
      <c r="T4434"/>
      <c r="U4434"/>
      <c r="V4434"/>
      <c r="W4434"/>
    </row>
    <row r="4435" spans="16:23" s="1" customFormat="1" x14ac:dyDescent="0.2">
      <c r="P4435" s="95"/>
      <c r="R4435"/>
      <c r="S4435"/>
      <c r="T4435"/>
      <c r="U4435"/>
      <c r="V4435"/>
      <c r="W4435"/>
    </row>
    <row r="4436" spans="16:23" s="1" customFormat="1" x14ac:dyDescent="0.2">
      <c r="P4436" s="95"/>
      <c r="R4436"/>
      <c r="S4436"/>
      <c r="T4436"/>
      <c r="U4436"/>
      <c r="V4436"/>
      <c r="W4436"/>
    </row>
    <row r="4437" spans="16:23" s="1" customFormat="1" x14ac:dyDescent="0.2">
      <c r="P4437" s="95"/>
      <c r="R4437"/>
      <c r="S4437"/>
      <c r="T4437"/>
      <c r="U4437"/>
      <c r="V4437"/>
      <c r="W4437"/>
    </row>
    <row r="4438" spans="16:23" s="1" customFormat="1" x14ac:dyDescent="0.2">
      <c r="P4438" s="95"/>
      <c r="R4438"/>
      <c r="S4438"/>
      <c r="T4438"/>
      <c r="U4438"/>
      <c r="V4438"/>
      <c r="W4438"/>
    </row>
    <row r="4439" spans="16:23" s="1" customFormat="1" x14ac:dyDescent="0.2">
      <c r="P4439" s="95"/>
      <c r="R4439"/>
      <c r="S4439"/>
      <c r="T4439"/>
      <c r="U4439"/>
      <c r="V4439"/>
      <c r="W4439"/>
    </row>
    <row r="4440" spans="16:23" s="1" customFormat="1" x14ac:dyDescent="0.2">
      <c r="P4440" s="95"/>
      <c r="R4440"/>
      <c r="S4440"/>
      <c r="T4440"/>
      <c r="U4440"/>
      <c r="V4440"/>
      <c r="W4440"/>
    </row>
    <row r="4441" spans="16:23" s="1" customFormat="1" x14ac:dyDescent="0.2">
      <c r="P4441" s="95"/>
      <c r="R4441"/>
      <c r="S4441"/>
      <c r="T4441"/>
      <c r="U4441"/>
      <c r="V4441"/>
      <c r="W4441"/>
    </row>
    <row r="4442" spans="16:23" s="1" customFormat="1" x14ac:dyDescent="0.2">
      <c r="P4442" s="95"/>
      <c r="R4442"/>
      <c r="S4442"/>
      <c r="T4442"/>
      <c r="U4442"/>
      <c r="V4442"/>
      <c r="W4442"/>
    </row>
    <row r="4443" spans="16:23" s="1" customFormat="1" x14ac:dyDescent="0.2">
      <c r="P4443" s="95"/>
      <c r="R4443"/>
      <c r="S4443"/>
      <c r="T4443"/>
      <c r="U4443"/>
      <c r="V4443"/>
      <c r="W4443"/>
    </row>
    <row r="4444" spans="16:23" s="1" customFormat="1" x14ac:dyDescent="0.2">
      <c r="P4444" s="95"/>
      <c r="R4444"/>
      <c r="S4444"/>
      <c r="T4444"/>
      <c r="U4444"/>
      <c r="V4444"/>
      <c r="W4444"/>
    </row>
    <row r="4445" spans="16:23" s="1" customFormat="1" x14ac:dyDescent="0.2">
      <c r="P4445" s="95"/>
      <c r="R4445"/>
      <c r="S4445"/>
      <c r="T4445"/>
      <c r="U4445"/>
      <c r="V4445"/>
      <c r="W4445"/>
    </row>
    <row r="4446" spans="16:23" s="1" customFormat="1" x14ac:dyDescent="0.2">
      <c r="P4446" s="95"/>
      <c r="R4446"/>
      <c r="S4446"/>
      <c r="T4446"/>
      <c r="U4446"/>
      <c r="V4446"/>
      <c r="W4446"/>
    </row>
    <row r="4447" spans="16:23" s="1" customFormat="1" x14ac:dyDescent="0.2">
      <c r="P4447" s="95"/>
      <c r="R4447"/>
      <c r="S4447"/>
      <c r="T4447"/>
      <c r="U4447"/>
      <c r="V4447"/>
      <c r="W4447"/>
    </row>
    <row r="4448" spans="16:23" s="1" customFormat="1" x14ac:dyDescent="0.2">
      <c r="P4448" s="95"/>
      <c r="R4448"/>
      <c r="S4448"/>
      <c r="T4448"/>
      <c r="U4448"/>
      <c r="V4448"/>
      <c r="W4448"/>
    </row>
    <row r="4449" spans="16:23" s="1" customFormat="1" x14ac:dyDescent="0.2">
      <c r="P4449" s="95"/>
      <c r="R4449"/>
      <c r="S4449"/>
      <c r="T4449"/>
      <c r="U4449"/>
      <c r="V4449"/>
      <c r="W4449"/>
    </row>
    <row r="4450" spans="16:23" s="1" customFormat="1" x14ac:dyDescent="0.2">
      <c r="P4450" s="95"/>
      <c r="R4450"/>
      <c r="S4450"/>
      <c r="T4450"/>
      <c r="U4450"/>
      <c r="V4450"/>
      <c r="W4450"/>
    </row>
    <row r="4451" spans="16:23" s="1" customFormat="1" x14ac:dyDescent="0.2">
      <c r="P4451" s="95"/>
      <c r="R4451"/>
      <c r="S4451"/>
      <c r="T4451"/>
      <c r="U4451"/>
      <c r="V4451"/>
      <c r="W4451"/>
    </row>
    <row r="4452" spans="16:23" s="1" customFormat="1" x14ac:dyDescent="0.2">
      <c r="P4452" s="95"/>
      <c r="R4452"/>
      <c r="S4452"/>
      <c r="T4452"/>
      <c r="U4452"/>
      <c r="V4452"/>
      <c r="W4452"/>
    </row>
    <row r="4453" spans="16:23" s="1" customFormat="1" x14ac:dyDescent="0.2">
      <c r="P4453" s="95"/>
      <c r="R4453"/>
      <c r="S4453"/>
      <c r="T4453"/>
      <c r="U4453"/>
      <c r="V4453"/>
      <c r="W4453"/>
    </row>
    <row r="4454" spans="16:23" s="1" customFormat="1" x14ac:dyDescent="0.2">
      <c r="P4454" s="95"/>
      <c r="R4454"/>
      <c r="S4454"/>
      <c r="T4454"/>
      <c r="U4454"/>
      <c r="V4454"/>
      <c r="W4454"/>
    </row>
    <row r="4455" spans="16:23" s="1" customFormat="1" x14ac:dyDescent="0.2">
      <c r="P4455" s="95"/>
      <c r="R4455"/>
      <c r="S4455"/>
      <c r="T4455"/>
      <c r="U4455"/>
      <c r="V4455"/>
      <c r="W4455"/>
    </row>
    <row r="4456" spans="16:23" s="1" customFormat="1" x14ac:dyDescent="0.2">
      <c r="P4456" s="95"/>
      <c r="R4456"/>
      <c r="S4456"/>
      <c r="T4456"/>
      <c r="U4456"/>
      <c r="V4456"/>
      <c r="W4456"/>
    </row>
    <row r="4457" spans="16:23" s="1" customFormat="1" x14ac:dyDescent="0.2">
      <c r="P4457" s="95"/>
      <c r="R4457"/>
      <c r="S4457"/>
      <c r="T4457"/>
      <c r="U4457"/>
      <c r="V4457"/>
      <c r="W4457"/>
    </row>
    <row r="4458" spans="16:23" s="1" customFormat="1" x14ac:dyDescent="0.2">
      <c r="P4458" s="95"/>
      <c r="R4458"/>
      <c r="S4458"/>
      <c r="T4458"/>
      <c r="U4458"/>
      <c r="V4458"/>
      <c r="W4458"/>
    </row>
    <row r="4459" spans="16:23" s="1" customFormat="1" x14ac:dyDescent="0.2">
      <c r="P4459" s="95"/>
      <c r="R4459"/>
      <c r="S4459"/>
      <c r="T4459"/>
      <c r="U4459"/>
      <c r="V4459"/>
      <c r="W4459"/>
    </row>
    <row r="4460" spans="16:23" s="1" customFormat="1" x14ac:dyDescent="0.2">
      <c r="P4460" s="95"/>
      <c r="R4460"/>
      <c r="S4460"/>
      <c r="T4460"/>
      <c r="U4460"/>
      <c r="V4460"/>
      <c r="W4460"/>
    </row>
    <row r="4461" spans="16:23" s="1" customFormat="1" x14ac:dyDescent="0.2">
      <c r="P4461" s="95"/>
      <c r="R4461"/>
      <c r="S4461"/>
      <c r="T4461"/>
      <c r="U4461"/>
      <c r="V4461"/>
      <c r="W4461"/>
    </row>
    <row r="4462" spans="16:23" s="1" customFormat="1" x14ac:dyDescent="0.2">
      <c r="P4462" s="95"/>
      <c r="R4462"/>
      <c r="S4462"/>
      <c r="T4462"/>
      <c r="U4462"/>
      <c r="V4462"/>
      <c r="W4462"/>
    </row>
    <row r="4463" spans="16:23" s="1" customFormat="1" x14ac:dyDescent="0.2">
      <c r="P4463" s="95"/>
      <c r="R4463"/>
      <c r="S4463"/>
      <c r="T4463"/>
      <c r="U4463"/>
      <c r="V4463"/>
      <c r="W4463"/>
    </row>
    <row r="4464" spans="16:23" s="1" customFormat="1" x14ac:dyDescent="0.2">
      <c r="P4464" s="95"/>
      <c r="R4464"/>
      <c r="S4464"/>
      <c r="T4464"/>
      <c r="U4464"/>
      <c r="V4464"/>
      <c r="W4464"/>
    </row>
    <row r="4465" spans="16:23" s="1" customFormat="1" x14ac:dyDescent="0.2">
      <c r="P4465" s="95"/>
      <c r="R4465"/>
      <c r="S4465"/>
      <c r="T4465"/>
      <c r="U4465"/>
      <c r="V4465"/>
      <c r="W4465"/>
    </row>
    <row r="4466" spans="16:23" s="1" customFormat="1" x14ac:dyDescent="0.2">
      <c r="P4466" s="95"/>
      <c r="R4466"/>
      <c r="S4466"/>
      <c r="T4466"/>
      <c r="U4466"/>
      <c r="V4466"/>
      <c r="W4466"/>
    </row>
    <row r="4467" spans="16:23" s="1" customFormat="1" x14ac:dyDescent="0.2">
      <c r="P4467" s="95"/>
      <c r="R4467"/>
      <c r="S4467"/>
      <c r="T4467"/>
      <c r="U4467"/>
      <c r="V4467"/>
      <c r="W4467"/>
    </row>
    <row r="4468" spans="16:23" s="1" customFormat="1" x14ac:dyDescent="0.2">
      <c r="P4468" s="95"/>
      <c r="R4468"/>
      <c r="S4468"/>
      <c r="T4468"/>
      <c r="U4468"/>
      <c r="V4468"/>
      <c r="W4468"/>
    </row>
    <row r="4469" spans="16:23" s="1" customFormat="1" x14ac:dyDescent="0.2">
      <c r="P4469" s="95"/>
      <c r="R4469"/>
      <c r="S4469"/>
      <c r="T4469"/>
      <c r="U4469"/>
      <c r="V4469"/>
      <c r="W4469"/>
    </row>
    <row r="4470" spans="16:23" s="1" customFormat="1" x14ac:dyDescent="0.2">
      <c r="P4470" s="95"/>
      <c r="R4470"/>
      <c r="S4470"/>
      <c r="T4470"/>
      <c r="U4470"/>
      <c r="V4470"/>
      <c r="W4470"/>
    </row>
    <row r="4471" spans="16:23" s="1" customFormat="1" x14ac:dyDescent="0.2">
      <c r="P4471" s="95"/>
      <c r="R4471"/>
      <c r="S4471"/>
      <c r="T4471"/>
      <c r="U4471"/>
      <c r="V4471"/>
      <c r="W4471"/>
    </row>
    <row r="4472" spans="16:23" s="1" customFormat="1" x14ac:dyDescent="0.2">
      <c r="P4472" s="95"/>
      <c r="R4472"/>
      <c r="S4472"/>
      <c r="T4472"/>
      <c r="U4472"/>
      <c r="V4472"/>
      <c r="W4472"/>
    </row>
    <row r="4473" spans="16:23" s="1" customFormat="1" x14ac:dyDescent="0.2">
      <c r="P4473" s="95"/>
      <c r="R4473"/>
      <c r="S4473"/>
      <c r="T4473"/>
      <c r="U4473"/>
      <c r="V4473"/>
      <c r="W4473"/>
    </row>
    <row r="4474" spans="16:23" s="1" customFormat="1" x14ac:dyDescent="0.2">
      <c r="P4474" s="95"/>
      <c r="R4474"/>
      <c r="S4474"/>
      <c r="T4474"/>
      <c r="U4474"/>
      <c r="V4474"/>
      <c r="W4474"/>
    </row>
    <row r="4475" spans="16:23" s="1" customFormat="1" x14ac:dyDescent="0.2">
      <c r="P4475" s="95"/>
      <c r="R4475"/>
      <c r="S4475"/>
      <c r="T4475"/>
      <c r="U4475"/>
      <c r="V4475"/>
      <c r="W4475"/>
    </row>
    <row r="4476" spans="16:23" s="1" customFormat="1" x14ac:dyDescent="0.2">
      <c r="P4476" s="95"/>
      <c r="R4476"/>
      <c r="S4476"/>
      <c r="T4476"/>
      <c r="U4476"/>
      <c r="V4476"/>
      <c r="W4476"/>
    </row>
    <row r="4477" spans="16:23" s="1" customFormat="1" x14ac:dyDescent="0.2">
      <c r="P4477" s="95"/>
      <c r="R4477"/>
      <c r="S4477"/>
      <c r="T4477"/>
      <c r="U4477"/>
      <c r="V4477"/>
      <c r="W4477"/>
    </row>
    <row r="4478" spans="16:23" s="1" customFormat="1" x14ac:dyDescent="0.2">
      <c r="P4478" s="95"/>
      <c r="R4478"/>
      <c r="S4478"/>
      <c r="T4478"/>
      <c r="U4478"/>
      <c r="V4478"/>
      <c r="W4478"/>
    </row>
    <row r="4479" spans="16:23" s="1" customFormat="1" x14ac:dyDescent="0.2">
      <c r="P4479" s="95"/>
      <c r="R4479"/>
      <c r="S4479"/>
      <c r="T4479"/>
      <c r="U4479"/>
      <c r="V4479"/>
      <c r="W4479"/>
    </row>
    <row r="4480" spans="16:23" s="1" customFormat="1" x14ac:dyDescent="0.2">
      <c r="P4480" s="95"/>
      <c r="R4480"/>
      <c r="S4480"/>
      <c r="T4480"/>
      <c r="U4480"/>
      <c r="V4480"/>
      <c r="W4480"/>
    </row>
    <row r="4481" spans="16:23" s="1" customFormat="1" x14ac:dyDescent="0.2">
      <c r="P4481" s="95"/>
      <c r="R4481"/>
      <c r="S4481"/>
      <c r="T4481"/>
      <c r="U4481"/>
      <c r="V4481"/>
      <c r="W4481"/>
    </row>
    <row r="4482" spans="16:23" s="1" customFormat="1" x14ac:dyDescent="0.2">
      <c r="P4482" s="95"/>
      <c r="R4482"/>
      <c r="S4482"/>
      <c r="T4482"/>
      <c r="U4482"/>
      <c r="V4482"/>
      <c r="W4482"/>
    </row>
    <row r="4483" spans="16:23" s="1" customFormat="1" x14ac:dyDescent="0.2">
      <c r="P4483" s="95"/>
      <c r="R4483"/>
      <c r="S4483"/>
      <c r="T4483"/>
      <c r="U4483"/>
      <c r="V4483"/>
      <c r="W4483"/>
    </row>
    <row r="4484" spans="16:23" s="1" customFormat="1" x14ac:dyDescent="0.2">
      <c r="P4484" s="95"/>
      <c r="R4484"/>
      <c r="S4484"/>
      <c r="T4484"/>
      <c r="U4484"/>
      <c r="V4484"/>
      <c r="W4484"/>
    </row>
    <row r="4485" spans="16:23" s="1" customFormat="1" x14ac:dyDescent="0.2">
      <c r="P4485" s="95"/>
      <c r="R4485"/>
      <c r="S4485"/>
      <c r="T4485"/>
      <c r="U4485"/>
      <c r="V4485"/>
      <c r="W4485"/>
    </row>
    <row r="4486" spans="16:23" s="1" customFormat="1" x14ac:dyDescent="0.2">
      <c r="P4486" s="95"/>
      <c r="R4486"/>
      <c r="S4486"/>
      <c r="T4486"/>
      <c r="U4486"/>
      <c r="V4486"/>
      <c r="W4486"/>
    </row>
    <row r="4487" spans="16:23" s="1" customFormat="1" x14ac:dyDescent="0.2">
      <c r="P4487" s="95"/>
      <c r="R4487"/>
      <c r="S4487"/>
      <c r="T4487"/>
      <c r="U4487"/>
      <c r="V4487"/>
      <c r="W4487"/>
    </row>
    <row r="4488" spans="16:23" s="1" customFormat="1" x14ac:dyDescent="0.2">
      <c r="P4488" s="95"/>
      <c r="R4488"/>
      <c r="S4488"/>
      <c r="T4488"/>
      <c r="U4488"/>
      <c r="V4488"/>
      <c r="W4488"/>
    </row>
    <row r="4489" spans="16:23" s="1" customFormat="1" x14ac:dyDescent="0.2">
      <c r="P4489" s="95"/>
      <c r="R4489"/>
      <c r="S4489"/>
      <c r="T4489"/>
      <c r="U4489"/>
      <c r="V4489"/>
      <c r="W4489"/>
    </row>
    <row r="4490" spans="16:23" s="1" customFormat="1" x14ac:dyDescent="0.2">
      <c r="P4490" s="95"/>
      <c r="R4490"/>
      <c r="S4490"/>
      <c r="T4490"/>
      <c r="U4490"/>
      <c r="V4490"/>
      <c r="W4490"/>
    </row>
    <row r="4491" spans="16:23" s="1" customFormat="1" x14ac:dyDescent="0.2">
      <c r="P4491" s="95"/>
      <c r="R4491"/>
      <c r="S4491"/>
      <c r="T4491"/>
      <c r="U4491"/>
      <c r="V4491"/>
      <c r="W4491"/>
    </row>
    <row r="4492" spans="16:23" s="1" customFormat="1" x14ac:dyDescent="0.2">
      <c r="P4492" s="95"/>
      <c r="R4492"/>
      <c r="S4492"/>
      <c r="T4492"/>
      <c r="U4492"/>
      <c r="V4492"/>
      <c r="W4492"/>
    </row>
    <row r="4493" spans="16:23" s="1" customFormat="1" x14ac:dyDescent="0.2">
      <c r="P4493" s="95"/>
      <c r="R4493"/>
      <c r="S4493"/>
      <c r="T4493"/>
      <c r="U4493"/>
      <c r="V4493"/>
      <c r="W4493"/>
    </row>
    <row r="4494" spans="16:23" s="1" customFormat="1" x14ac:dyDescent="0.2">
      <c r="P4494" s="95"/>
      <c r="R4494"/>
      <c r="S4494"/>
      <c r="T4494"/>
      <c r="U4494"/>
      <c r="V4494"/>
      <c r="W4494"/>
    </row>
    <row r="4495" spans="16:23" s="1" customFormat="1" x14ac:dyDescent="0.2">
      <c r="P4495" s="95"/>
      <c r="R4495"/>
      <c r="S4495"/>
      <c r="T4495"/>
      <c r="U4495"/>
      <c r="V4495"/>
      <c r="W4495"/>
    </row>
    <row r="4496" spans="16:23" s="1" customFormat="1" x14ac:dyDescent="0.2">
      <c r="P4496" s="95"/>
      <c r="R4496"/>
      <c r="S4496"/>
      <c r="T4496"/>
      <c r="U4496"/>
      <c r="V4496"/>
      <c r="W4496"/>
    </row>
    <row r="4497" spans="16:23" s="1" customFormat="1" x14ac:dyDescent="0.2">
      <c r="P4497" s="95"/>
      <c r="R4497"/>
      <c r="S4497"/>
      <c r="T4497"/>
      <c r="U4497"/>
      <c r="V4497"/>
      <c r="W4497"/>
    </row>
    <row r="4498" spans="16:23" s="1" customFormat="1" x14ac:dyDescent="0.2">
      <c r="P4498" s="95"/>
      <c r="R4498"/>
      <c r="S4498"/>
      <c r="T4498"/>
      <c r="U4498"/>
      <c r="V4498"/>
      <c r="W4498"/>
    </row>
    <row r="4499" spans="16:23" s="1" customFormat="1" x14ac:dyDescent="0.2">
      <c r="P4499" s="95"/>
      <c r="R4499"/>
      <c r="S4499"/>
      <c r="T4499"/>
      <c r="U4499"/>
      <c r="V4499"/>
      <c r="W4499"/>
    </row>
    <row r="4500" spans="16:23" s="1" customFormat="1" x14ac:dyDescent="0.2">
      <c r="P4500" s="95"/>
      <c r="R4500"/>
      <c r="S4500"/>
      <c r="T4500"/>
      <c r="U4500"/>
      <c r="V4500"/>
      <c r="W4500"/>
    </row>
    <row r="4501" spans="16:23" s="1" customFormat="1" x14ac:dyDescent="0.2">
      <c r="P4501" s="95"/>
      <c r="R4501"/>
      <c r="S4501"/>
      <c r="T4501"/>
      <c r="U4501"/>
      <c r="V4501"/>
      <c r="W4501"/>
    </row>
    <row r="4502" spans="16:23" s="1" customFormat="1" x14ac:dyDescent="0.2">
      <c r="P4502" s="95"/>
      <c r="R4502"/>
      <c r="S4502"/>
      <c r="T4502"/>
      <c r="U4502"/>
      <c r="V4502"/>
      <c r="W4502"/>
    </row>
    <row r="4503" spans="16:23" s="1" customFormat="1" x14ac:dyDescent="0.2">
      <c r="P4503" s="95"/>
      <c r="R4503"/>
      <c r="S4503"/>
      <c r="T4503"/>
      <c r="U4503"/>
      <c r="V4503"/>
      <c r="W4503"/>
    </row>
    <row r="4504" spans="16:23" s="1" customFormat="1" x14ac:dyDescent="0.2">
      <c r="P4504" s="95"/>
      <c r="R4504"/>
      <c r="S4504"/>
      <c r="T4504"/>
      <c r="U4504"/>
      <c r="V4504"/>
      <c r="W4504"/>
    </row>
    <row r="4505" spans="16:23" s="1" customFormat="1" x14ac:dyDescent="0.2">
      <c r="P4505" s="95"/>
      <c r="R4505"/>
      <c r="S4505"/>
      <c r="T4505"/>
      <c r="U4505"/>
      <c r="V4505"/>
      <c r="W4505"/>
    </row>
    <row r="4506" spans="16:23" s="1" customFormat="1" x14ac:dyDescent="0.2">
      <c r="P4506" s="95"/>
      <c r="R4506"/>
      <c r="S4506"/>
      <c r="T4506"/>
      <c r="U4506"/>
      <c r="V4506"/>
      <c r="W4506"/>
    </row>
    <row r="4507" spans="16:23" s="1" customFormat="1" x14ac:dyDescent="0.2">
      <c r="P4507" s="95"/>
      <c r="R4507"/>
      <c r="S4507"/>
      <c r="T4507"/>
      <c r="U4507"/>
      <c r="V4507"/>
      <c r="W4507"/>
    </row>
    <row r="4508" spans="16:23" s="1" customFormat="1" x14ac:dyDescent="0.2">
      <c r="P4508" s="95"/>
      <c r="R4508"/>
      <c r="S4508"/>
      <c r="T4508"/>
      <c r="U4508"/>
      <c r="V4508"/>
      <c r="W4508"/>
    </row>
    <row r="4509" spans="16:23" s="1" customFormat="1" x14ac:dyDescent="0.2">
      <c r="P4509" s="95"/>
      <c r="R4509"/>
      <c r="S4509"/>
      <c r="T4509"/>
      <c r="U4509"/>
      <c r="V4509"/>
      <c r="W4509"/>
    </row>
    <row r="4510" spans="16:23" s="1" customFormat="1" x14ac:dyDescent="0.2">
      <c r="P4510" s="95"/>
      <c r="R4510"/>
      <c r="S4510"/>
      <c r="T4510"/>
      <c r="U4510"/>
      <c r="V4510"/>
      <c r="W4510"/>
    </row>
    <row r="4511" spans="16:23" s="1" customFormat="1" x14ac:dyDescent="0.2">
      <c r="P4511" s="95"/>
      <c r="R4511"/>
      <c r="S4511"/>
      <c r="T4511"/>
      <c r="U4511"/>
      <c r="V4511"/>
      <c r="W4511"/>
    </row>
    <row r="4512" spans="16:23" s="1" customFormat="1" x14ac:dyDescent="0.2">
      <c r="P4512" s="95"/>
      <c r="R4512"/>
      <c r="S4512"/>
      <c r="T4512"/>
      <c r="U4512"/>
      <c r="V4512"/>
      <c r="W4512"/>
    </row>
    <row r="4513" spans="16:23" s="1" customFormat="1" x14ac:dyDescent="0.2">
      <c r="P4513" s="95"/>
      <c r="R4513"/>
      <c r="S4513"/>
      <c r="T4513"/>
      <c r="U4513"/>
      <c r="V4513"/>
      <c r="W4513"/>
    </row>
    <row r="4514" spans="16:23" s="1" customFormat="1" x14ac:dyDescent="0.2">
      <c r="P4514" s="95"/>
      <c r="R4514"/>
      <c r="S4514"/>
      <c r="T4514"/>
      <c r="U4514"/>
      <c r="V4514"/>
      <c r="W4514"/>
    </row>
    <row r="4515" spans="16:23" s="1" customFormat="1" x14ac:dyDescent="0.2">
      <c r="P4515" s="95"/>
      <c r="R4515"/>
      <c r="S4515"/>
      <c r="T4515"/>
      <c r="U4515"/>
      <c r="V4515"/>
      <c r="W4515"/>
    </row>
    <row r="4516" spans="16:23" s="1" customFormat="1" x14ac:dyDescent="0.2">
      <c r="P4516" s="95"/>
      <c r="R4516"/>
      <c r="S4516"/>
      <c r="T4516"/>
      <c r="U4516"/>
      <c r="V4516"/>
      <c r="W4516"/>
    </row>
    <row r="4517" spans="16:23" s="1" customFormat="1" x14ac:dyDescent="0.2">
      <c r="P4517" s="95"/>
      <c r="R4517"/>
      <c r="S4517"/>
      <c r="T4517"/>
      <c r="U4517"/>
      <c r="V4517"/>
      <c r="W4517"/>
    </row>
    <row r="4518" spans="16:23" s="1" customFormat="1" x14ac:dyDescent="0.2">
      <c r="P4518" s="95"/>
      <c r="R4518"/>
      <c r="S4518"/>
      <c r="T4518"/>
      <c r="U4518"/>
      <c r="V4518"/>
      <c r="W4518"/>
    </row>
    <row r="4519" spans="16:23" s="1" customFormat="1" x14ac:dyDescent="0.2">
      <c r="P4519" s="95"/>
      <c r="R4519"/>
      <c r="S4519"/>
      <c r="T4519"/>
      <c r="U4519"/>
      <c r="V4519"/>
      <c r="W4519"/>
    </row>
    <row r="4520" spans="16:23" s="1" customFormat="1" x14ac:dyDescent="0.2">
      <c r="P4520" s="95"/>
      <c r="R4520"/>
      <c r="S4520"/>
      <c r="T4520"/>
      <c r="U4520"/>
      <c r="V4520"/>
      <c r="W4520"/>
    </row>
    <row r="4521" spans="16:23" s="1" customFormat="1" x14ac:dyDescent="0.2">
      <c r="P4521" s="95"/>
      <c r="R4521"/>
      <c r="S4521"/>
      <c r="T4521"/>
      <c r="U4521"/>
      <c r="V4521"/>
      <c r="W4521"/>
    </row>
    <row r="4522" spans="16:23" s="1" customFormat="1" x14ac:dyDescent="0.2">
      <c r="P4522" s="95"/>
      <c r="R4522"/>
      <c r="S4522"/>
      <c r="T4522"/>
      <c r="U4522"/>
      <c r="V4522"/>
      <c r="W4522"/>
    </row>
    <row r="4523" spans="16:23" s="1" customFormat="1" x14ac:dyDescent="0.2">
      <c r="P4523" s="95"/>
      <c r="R4523"/>
      <c r="S4523"/>
      <c r="T4523"/>
      <c r="U4523"/>
      <c r="V4523"/>
      <c r="W4523"/>
    </row>
    <row r="4524" spans="16:23" s="1" customFormat="1" x14ac:dyDescent="0.2">
      <c r="P4524" s="95"/>
      <c r="R4524"/>
      <c r="S4524"/>
      <c r="T4524"/>
      <c r="U4524"/>
      <c r="V4524"/>
      <c r="W4524"/>
    </row>
    <row r="4525" spans="16:23" s="1" customFormat="1" x14ac:dyDescent="0.2">
      <c r="P4525" s="95"/>
      <c r="R4525"/>
      <c r="S4525"/>
      <c r="T4525"/>
      <c r="U4525"/>
      <c r="V4525"/>
      <c r="W4525"/>
    </row>
    <row r="4526" spans="16:23" s="1" customFormat="1" x14ac:dyDescent="0.2">
      <c r="P4526" s="95"/>
      <c r="R4526"/>
      <c r="S4526"/>
      <c r="T4526"/>
      <c r="U4526"/>
      <c r="V4526"/>
      <c r="W4526"/>
    </row>
    <row r="4527" spans="16:23" s="1" customFormat="1" x14ac:dyDescent="0.2">
      <c r="P4527" s="95"/>
      <c r="R4527"/>
      <c r="S4527"/>
      <c r="T4527"/>
      <c r="U4527"/>
      <c r="V4527"/>
      <c r="W4527"/>
    </row>
    <row r="4528" spans="16:23" s="1" customFormat="1" x14ac:dyDescent="0.2">
      <c r="P4528" s="95"/>
      <c r="R4528"/>
      <c r="S4528"/>
      <c r="T4528"/>
      <c r="U4528"/>
      <c r="V4528"/>
      <c r="W4528"/>
    </row>
    <row r="4529" spans="16:23" s="1" customFormat="1" x14ac:dyDescent="0.2">
      <c r="P4529" s="95"/>
      <c r="R4529"/>
      <c r="S4529"/>
      <c r="T4529"/>
      <c r="U4529"/>
      <c r="V4529"/>
      <c r="W4529"/>
    </row>
    <row r="4530" spans="16:23" s="1" customFormat="1" x14ac:dyDescent="0.2">
      <c r="P4530" s="95"/>
      <c r="R4530"/>
      <c r="S4530"/>
      <c r="T4530"/>
      <c r="U4530"/>
      <c r="V4530"/>
      <c r="W4530"/>
    </row>
    <row r="4531" spans="16:23" s="1" customFormat="1" x14ac:dyDescent="0.2">
      <c r="P4531" s="95"/>
      <c r="R4531"/>
      <c r="S4531"/>
      <c r="T4531"/>
      <c r="U4531"/>
      <c r="V4531"/>
      <c r="W4531"/>
    </row>
    <row r="4532" spans="16:23" s="1" customFormat="1" x14ac:dyDescent="0.2">
      <c r="P4532" s="95"/>
      <c r="R4532"/>
      <c r="S4532"/>
      <c r="T4532"/>
      <c r="U4532"/>
      <c r="V4532"/>
      <c r="W4532"/>
    </row>
    <row r="4533" spans="16:23" s="1" customFormat="1" x14ac:dyDescent="0.2">
      <c r="P4533" s="95"/>
      <c r="R4533"/>
      <c r="S4533"/>
      <c r="T4533"/>
      <c r="U4533"/>
      <c r="V4533"/>
      <c r="W4533"/>
    </row>
    <row r="4534" spans="16:23" s="1" customFormat="1" x14ac:dyDescent="0.2">
      <c r="P4534" s="95"/>
      <c r="R4534"/>
      <c r="S4534"/>
      <c r="T4534"/>
      <c r="U4534"/>
      <c r="V4534"/>
      <c r="W4534"/>
    </row>
    <row r="4535" spans="16:23" s="1" customFormat="1" x14ac:dyDescent="0.2">
      <c r="P4535" s="95"/>
      <c r="R4535"/>
      <c r="S4535"/>
      <c r="T4535"/>
      <c r="U4535"/>
      <c r="V4535"/>
      <c r="W4535"/>
    </row>
    <row r="4536" spans="16:23" s="1" customFormat="1" x14ac:dyDescent="0.2">
      <c r="P4536" s="95"/>
      <c r="R4536"/>
      <c r="S4536"/>
      <c r="T4536"/>
      <c r="U4536"/>
      <c r="V4536"/>
      <c r="W4536"/>
    </row>
    <row r="4537" spans="16:23" s="1" customFormat="1" x14ac:dyDescent="0.2">
      <c r="P4537" s="95"/>
      <c r="R4537"/>
      <c r="S4537"/>
      <c r="T4537"/>
      <c r="U4537"/>
      <c r="V4537"/>
      <c r="W4537"/>
    </row>
    <row r="4538" spans="16:23" s="1" customFormat="1" x14ac:dyDescent="0.2">
      <c r="P4538" s="95"/>
      <c r="R4538"/>
      <c r="S4538"/>
      <c r="T4538"/>
      <c r="U4538"/>
      <c r="V4538"/>
      <c r="W4538"/>
    </row>
    <row r="4539" spans="16:23" s="1" customFormat="1" x14ac:dyDescent="0.2">
      <c r="P4539" s="95"/>
      <c r="R4539"/>
      <c r="S4539"/>
      <c r="T4539"/>
      <c r="U4539"/>
      <c r="V4539"/>
      <c r="W4539"/>
    </row>
    <row r="4540" spans="16:23" s="1" customFormat="1" x14ac:dyDescent="0.2">
      <c r="P4540" s="95"/>
      <c r="R4540"/>
      <c r="S4540"/>
      <c r="T4540"/>
      <c r="U4540"/>
      <c r="V4540"/>
      <c r="W4540"/>
    </row>
    <row r="4541" spans="16:23" s="1" customFormat="1" x14ac:dyDescent="0.2">
      <c r="P4541" s="95"/>
      <c r="R4541"/>
      <c r="S4541"/>
      <c r="T4541"/>
      <c r="U4541"/>
      <c r="V4541"/>
      <c r="W4541"/>
    </row>
    <row r="4542" spans="16:23" s="1" customFormat="1" x14ac:dyDescent="0.2">
      <c r="P4542" s="95"/>
      <c r="R4542"/>
      <c r="S4542"/>
      <c r="T4542"/>
      <c r="U4542"/>
      <c r="V4542"/>
      <c r="W4542"/>
    </row>
    <row r="4543" spans="16:23" s="1" customFormat="1" x14ac:dyDescent="0.2">
      <c r="P4543" s="95"/>
      <c r="R4543"/>
      <c r="S4543"/>
      <c r="T4543"/>
      <c r="U4543"/>
      <c r="V4543"/>
      <c r="W4543"/>
    </row>
    <row r="4544" spans="16:23" s="1" customFormat="1" x14ac:dyDescent="0.2">
      <c r="P4544" s="95"/>
      <c r="R4544"/>
      <c r="S4544"/>
      <c r="T4544"/>
      <c r="U4544"/>
      <c r="V4544"/>
      <c r="W4544"/>
    </row>
    <row r="4545" spans="16:23" s="1" customFormat="1" x14ac:dyDescent="0.2">
      <c r="P4545" s="95"/>
      <c r="R4545"/>
      <c r="S4545"/>
      <c r="T4545"/>
      <c r="U4545"/>
      <c r="V4545"/>
      <c r="W4545"/>
    </row>
    <row r="4546" spans="16:23" s="1" customFormat="1" x14ac:dyDescent="0.2">
      <c r="P4546" s="95"/>
      <c r="R4546"/>
      <c r="S4546"/>
      <c r="T4546"/>
      <c r="U4546"/>
      <c r="V4546"/>
      <c r="W4546"/>
    </row>
    <row r="4547" spans="16:23" s="1" customFormat="1" x14ac:dyDescent="0.2">
      <c r="P4547" s="95"/>
      <c r="R4547"/>
      <c r="S4547"/>
      <c r="T4547"/>
      <c r="U4547"/>
      <c r="V4547"/>
      <c r="W4547"/>
    </row>
    <row r="4548" spans="16:23" s="1" customFormat="1" x14ac:dyDescent="0.2">
      <c r="P4548" s="95"/>
      <c r="R4548"/>
      <c r="S4548"/>
      <c r="T4548"/>
      <c r="U4548"/>
      <c r="V4548"/>
      <c r="W4548"/>
    </row>
    <row r="4549" spans="16:23" s="1" customFormat="1" x14ac:dyDescent="0.2">
      <c r="P4549" s="95"/>
      <c r="R4549"/>
      <c r="S4549"/>
      <c r="T4549"/>
      <c r="U4549"/>
      <c r="V4549"/>
      <c r="W4549"/>
    </row>
    <row r="4550" spans="16:23" s="1" customFormat="1" x14ac:dyDescent="0.2">
      <c r="P4550" s="95"/>
      <c r="R4550"/>
      <c r="S4550"/>
      <c r="T4550"/>
      <c r="U4550"/>
      <c r="V4550"/>
      <c r="W4550"/>
    </row>
    <row r="4551" spans="16:23" s="1" customFormat="1" x14ac:dyDescent="0.2">
      <c r="P4551" s="95"/>
      <c r="R4551"/>
      <c r="S4551"/>
      <c r="T4551"/>
      <c r="U4551"/>
      <c r="V4551"/>
      <c r="W4551"/>
    </row>
    <row r="4552" spans="16:23" s="1" customFormat="1" x14ac:dyDescent="0.2">
      <c r="P4552" s="95"/>
      <c r="R4552"/>
      <c r="S4552"/>
      <c r="T4552"/>
      <c r="U4552"/>
      <c r="V4552"/>
      <c r="W4552"/>
    </row>
    <row r="4553" spans="16:23" s="1" customFormat="1" x14ac:dyDescent="0.2">
      <c r="P4553" s="95"/>
      <c r="R4553"/>
      <c r="S4553"/>
      <c r="T4553"/>
      <c r="U4553"/>
      <c r="V4553"/>
      <c r="W4553"/>
    </row>
    <row r="4554" spans="16:23" s="1" customFormat="1" x14ac:dyDescent="0.2">
      <c r="P4554" s="95"/>
      <c r="R4554"/>
      <c r="S4554"/>
      <c r="T4554"/>
      <c r="U4554"/>
      <c r="V4554"/>
      <c r="W4554"/>
    </row>
    <row r="4555" spans="16:23" s="1" customFormat="1" x14ac:dyDescent="0.2">
      <c r="P4555" s="95"/>
      <c r="R4555"/>
      <c r="S4555"/>
      <c r="T4555"/>
      <c r="U4555"/>
      <c r="V4555"/>
      <c r="W4555"/>
    </row>
    <row r="4556" spans="16:23" s="1" customFormat="1" x14ac:dyDescent="0.2">
      <c r="P4556" s="95"/>
      <c r="R4556"/>
      <c r="S4556"/>
      <c r="T4556"/>
      <c r="U4556"/>
      <c r="V4556"/>
      <c r="W4556"/>
    </row>
    <row r="4557" spans="16:23" s="1" customFormat="1" x14ac:dyDescent="0.2">
      <c r="P4557" s="95"/>
      <c r="R4557"/>
      <c r="S4557"/>
      <c r="T4557"/>
      <c r="U4557"/>
      <c r="V4557"/>
      <c r="W4557"/>
    </row>
    <row r="4558" spans="16:23" s="1" customFormat="1" x14ac:dyDescent="0.2">
      <c r="P4558" s="95"/>
      <c r="R4558"/>
      <c r="S4558"/>
      <c r="T4558"/>
      <c r="U4558"/>
      <c r="V4558"/>
      <c r="W4558"/>
    </row>
    <row r="4559" spans="16:23" s="1" customFormat="1" x14ac:dyDescent="0.2">
      <c r="P4559" s="95"/>
      <c r="R4559"/>
      <c r="S4559"/>
      <c r="T4559"/>
      <c r="U4559"/>
      <c r="V4559"/>
      <c r="W4559"/>
    </row>
    <row r="4560" spans="16:23" s="1" customFormat="1" x14ac:dyDescent="0.2">
      <c r="P4560" s="95"/>
      <c r="R4560"/>
      <c r="S4560"/>
      <c r="T4560"/>
      <c r="U4560"/>
      <c r="V4560"/>
      <c r="W4560"/>
    </row>
    <row r="4561" spans="16:23" s="1" customFormat="1" x14ac:dyDescent="0.2">
      <c r="P4561" s="95"/>
      <c r="R4561"/>
      <c r="S4561"/>
      <c r="T4561"/>
      <c r="U4561"/>
      <c r="V4561"/>
      <c r="W4561"/>
    </row>
    <row r="4562" spans="16:23" s="1" customFormat="1" x14ac:dyDescent="0.2">
      <c r="P4562" s="95"/>
      <c r="R4562"/>
      <c r="S4562"/>
      <c r="T4562"/>
      <c r="U4562"/>
      <c r="V4562"/>
      <c r="W4562"/>
    </row>
    <row r="4563" spans="16:23" s="1" customFormat="1" x14ac:dyDescent="0.2">
      <c r="P4563" s="95"/>
      <c r="R4563"/>
      <c r="S4563"/>
      <c r="T4563"/>
      <c r="U4563"/>
      <c r="V4563"/>
      <c r="W4563"/>
    </row>
    <row r="4564" spans="16:23" s="1" customFormat="1" x14ac:dyDescent="0.2">
      <c r="P4564" s="95"/>
      <c r="R4564"/>
      <c r="S4564"/>
      <c r="T4564"/>
      <c r="U4564"/>
      <c r="V4564"/>
      <c r="W4564"/>
    </row>
    <row r="4565" spans="16:23" s="1" customFormat="1" x14ac:dyDescent="0.2">
      <c r="P4565" s="95"/>
      <c r="R4565"/>
      <c r="S4565"/>
      <c r="T4565"/>
      <c r="U4565"/>
      <c r="V4565"/>
      <c r="W4565"/>
    </row>
    <row r="4566" spans="16:23" s="1" customFormat="1" x14ac:dyDescent="0.2">
      <c r="P4566" s="95"/>
      <c r="R4566"/>
      <c r="S4566"/>
      <c r="T4566"/>
      <c r="U4566"/>
      <c r="V4566"/>
      <c r="W4566"/>
    </row>
    <row r="4567" spans="16:23" s="1" customFormat="1" x14ac:dyDescent="0.2">
      <c r="P4567" s="95"/>
      <c r="R4567"/>
      <c r="S4567"/>
      <c r="T4567"/>
      <c r="U4567"/>
      <c r="V4567"/>
      <c r="W4567"/>
    </row>
    <row r="4568" spans="16:23" s="1" customFormat="1" x14ac:dyDescent="0.2">
      <c r="P4568" s="95"/>
      <c r="R4568"/>
      <c r="S4568"/>
      <c r="T4568"/>
      <c r="U4568"/>
      <c r="V4568"/>
      <c r="W4568"/>
    </row>
    <row r="4569" spans="16:23" s="1" customFormat="1" x14ac:dyDescent="0.2">
      <c r="P4569" s="95"/>
      <c r="R4569"/>
      <c r="S4569"/>
      <c r="T4569"/>
      <c r="U4569"/>
      <c r="V4569"/>
      <c r="W4569"/>
    </row>
    <row r="4570" spans="16:23" s="1" customFormat="1" x14ac:dyDescent="0.2">
      <c r="P4570" s="95"/>
      <c r="R4570"/>
      <c r="S4570"/>
      <c r="T4570"/>
      <c r="U4570"/>
      <c r="V4570"/>
      <c r="W4570"/>
    </row>
    <row r="4571" spans="16:23" s="1" customFormat="1" x14ac:dyDescent="0.2">
      <c r="P4571" s="95"/>
      <c r="R4571"/>
      <c r="S4571"/>
      <c r="T4571"/>
      <c r="U4571"/>
      <c r="V4571"/>
      <c r="W4571"/>
    </row>
    <row r="4572" spans="16:23" s="1" customFormat="1" x14ac:dyDescent="0.2">
      <c r="P4572" s="95"/>
      <c r="R4572"/>
      <c r="S4572"/>
      <c r="T4572"/>
      <c r="U4572"/>
      <c r="V4572"/>
      <c r="W4572"/>
    </row>
    <row r="4573" spans="16:23" s="1" customFormat="1" x14ac:dyDescent="0.2">
      <c r="P4573" s="95"/>
      <c r="R4573"/>
      <c r="S4573"/>
      <c r="T4573"/>
      <c r="U4573"/>
      <c r="V4573"/>
      <c r="W4573"/>
    </row>
    <row r="4574" spans="16:23" s="1" customFormat="1" x14ac:dyDescent="0.2">
      <c r="P4574" s="95"/>
      <c r="R4574"/>
      <c r="S4574"/>
      <c r="T4574"/>
      <c r="U4574"/>
      <c r="V4574"/>
      <c r="W4574"/>
    </row>
    <row r="4575" spans="16:23" s="1" customFormat="1" x14ac:dyDescent="0.2">
      <c r="P4575" s="95"/>
      <c r="R4575"/>
      <c r="S4575"/>
      <c r="T4575"/>
      <c r="U4575"/>
      <c r="V4575"/>
      <c r="W4575"/>
    </row>
    <row r="4576" spans="16:23" s="1" customFormat="1" x14ac:dyDescent="0.2">
      <c r="P4576" s="95"/>
      <c r="R4576"/>
      <c r="S4576"/>
      <c r="T4576"/>
      <c r="U4576"/>
      <c r="V4576"/>
      <c r="W4576"/>
    </row>
    <row r="4577" spans="16:23" s="1" customFormat="1" x14ac:dyDescent="0.2">
      <c r="P4577" s="95"/>
      <c r="R4577"/>
      <c r="S4577"/>
      <c r="T4577"/>
      <c r="U4577"/>
      <c r="V4577"/>
      <c r="W4577"/>
    </row>
    <row r="4578" spans="16:23" s="1" customFormat="1" x14ac:dyDescent="0.2">
      <c r="P4578" s="95"/>
      <c r="R4578"/>
      <c r="S4578"/>
      <c r="T4578"/>
      <c r="U4578"/>
      <c r="V4578"/>
      <c r="W4578"/>
    </row>
    <row r="4579" spans="16:23" s="1" customFormat="1" x14ac:dyDescent="0.2">
      <c r="P4579" s="95"/>
      <c r="R4579"/>
      <c r="S4579"/>
      <c r="T4579"/>
      <c r="U4579"/>
      <c r="V4579"/>
      <c r="W4579"/>
    </row>
    <row r="4580" spans="16:23" s="1" customFormat="1" x14ac:dyDescent="0.2">
      <c r="P4580" s="95"/>
      <c r="R4580"/>
      <c r="S4580"/>
      <c r="T4580"/>
      <c r="U4580"/>
      <c r="V4580"/>
      <c r="W4580"/>
    </row>
    <row r="4581" spans="16:23" s="1" customFormat="1" x14ac:dyDescent="0.2">
      <c r="P4581" s="95"/>
      <c r="R4581"/>
      <c r="S4581"/>
      <c r="T4581"/>
      <c r="U4581"/>
      <c r="V4581"/>
      <c r="W4581"/>
    </row>
    <row r="4582" spans="16:23" s="1" customFormat="1" x14ac:dyDescent="0.2">
      <c r="P4582" s="95"/>
      <c r="R4582"/>
      <c r="S4582"/>
      <c r="T4582"/>
      <c r="U4582"/>
      <c r="V4582"/>
      <c r="W4582"/>
    </row>
    <row r="4583" spans="16:23" s="1" customFormat="1" x14ac:dyDescent="0.2">
      <c r="P4583" s="95"/>
      <c r="R4583"/>
      <c r="S4583"/>
      <c r="T4583"/>
      <c r="U4583"/>
      <c r="V4583"/>
      <c r="W4583"/>
    </row>
    <row r="4584" spans="16:23" s="1" customFormat="1" x14ac:dyDescent="0.2">
      <c r="P4584" s="95"/>
      <c r="R4584"/>
      <c r="S4584"/>
      <c r="T4584"/>
      <c r="U4584"/>
      <c r="V4584"/>
      <c r="W4584"/>
    </row>
    <row r="4585" spans="16:23" s="1" customFormat="1" x14ac:dyDescent="0.2">
      <c r="P4585" s="95"/>
      <c r="R4585"/>
      <c r="S4585"/>
      <c r="T4585"/>
      <c r="U4585"/>
      <c r="V4585"/>
      <c r="W4585"/>
    </row>
    <row r="4586" spans="16:23" s="1" customFormat="1" x14ac:dyDescent="0.2">
      <c r="P4586" s="95"/>
      <c r="R4586"/>
      <c r="S4586"/>
      <c r="T4586"/>
      <c r="U4586"/>
      <c r="V4586"/>
      <c r="W4586"/>
    </row>
    <row r="4587" spans="16:23" s="1" customFormat="1" x14ac:dyDescent="0.2">
      <c r="P4587" s="95"/>
      <c r="R4587"/>
      <c r="S4587"/>
      <c r="T4587"/>
      <c r="U4587"/>
      <c r="V4587"/>
      <c r="W4587"/>
    </row>
    <row r="4588" spans="16:23" s="1" customFormat="1" x14ac:dyDescent="0.2">
      <c r="P4588" s="95"/>
      <c r="R4588"/>
      <c r="S4588"/>
      <c r="T4588"/>
      <c r="U4588"/>
      <c r="V4588"/>
      <c r="W4588"/>
    </row>
    <row r="4589" spans="16:23" s="1" customFormat="1" x14ac:dyDescent="0.2">
      <c r="P4589" s="95"/>
      <c r="R4589"/>
      <c r="S4589"/>
      <c r="T4589"/>
      <c r="U4589"/>
      <c r="V4589"/>
      <c r="W4589"/>
    </row>
    <row r="4590" spans="16:23" s="1" customFormat="1" x14ac:dyDescent="0.2">
      <c r="P4590" s="95"/>
      <c r="R4590"/>
      <c r="S4590"/>
      <c r="T4590"/>
      <c r="U4590"/>
      <c r="V4590"/>
      <c r="W4590"/>
    </row>
    <row r="4591" spans="16:23" s="1" customFormat="1" x14ac:dyDescent="0.2">
      <c r="P4591" s="95"/>
      <c r="R4591"/>
      <c r="S4591"/>
      <c r="T4591"/>
      <c r="U4591"/>
      <c r="V4591"/>
      <c r="W4591"/>
    </row>
    <row r="4592" spans="16:23" s="1" customFormat="1" x14ac:dyDescent="0.2">
      <c r="P4592" s="95"/>
      <c r="R4592"/>
      <c r="S4592"/>
      <c r="T4592"/>
      <c r="U4592"/>
      <c r="V4592"/>
      <c r="W4592"/>
    </row>
    <row r="4593" spans="16:23" s="1" customFormat="1" x14ac:dyDescent="0.2">
      <c r="P4593" s="95"/>
      <c r="R4593"/>
      <c r="S4593"/>
      <c r="T4593"/>
      <c r="U4593"/>
      <c r="V4593"/>
      <c r="W4593"/>
    </row>
    <row r="4594" spans="16:23" s="1" customFormat="1" x14ac:dyDescent="0.2">
      <c r="P4594" s="95"/>
      <c r="R4594"/>
      <c r="S4594"/>
      <c r="T4594"/>
      <c r="U4594"/>
      <c r="V4594"/>
      <c r="W4594"/>
    </row>
    <row r="4595" spans="16:23" s="1" customFormat="1" x14ac:dyDescent="0.2">
      <c r="P4595" s="95"/>
      <c r="R4595"/>
      <c r="S4595"/>
      <c r="T4595"/>
      <c r="U4595"/>
      <c r="V4595"/>
      <c r="W4595"/>
    </row>
    <row r="4596" spans="16:23" s="1" customFormat="1" x14ac:dyDescent="0.2">
      <c r="P4596" s="95"/>
      <c r="R4596"/>
      <c r="S4596"/>
      <c r="T4596"/>
      <c r="U4596"/>
      <c r="V4596"/>
      <c r="W4596"/>
    </row>
    <row r="4597" spans="16:23" s="1" customFormat="1" x14ac:dyDescent="0.2">
      <c r="P4597" s="95"/>
      <c r="R4597"/>
      <c r="S4597"/>
      <c r="T4597"/>
      <c r="U4597"/>
      <c r="V4597"/>
      <c r="W4597"/>
    </row>
    <row r="4598" spans="16:23" s="1" customFormat="1" x14ac:dyDescent="0.2">
      <c r="P4598" s="95"/>
      <c r="R4598"/>
      <c r="S4598"/>
      <c r="T4598"/>
      <c r="U4598"/>
      <c r="V4598"/>
      <c r="W4598"/>
    </row>
    <row r="4599" spans="16:23" s="1" customFormat="1" x14ac:dyDescent="0.2">
      <c r="P4599" s="95"/>
      <c r="R4599"/>
      <c r="S4599"/>
      <c r="T4599"/>
      <c r="U4599"/>
      <c r="V4599"/>
      <c r="W4599"/>
    </row>
    <row r="4600" spans="16:23" s="1" customFormat="1" x14ac:dyDescent="0.2">
      <c r="P4600" s="95"/>
      <c r="R4600"/>
      <c r="S4600"/>
      <c r="T4600"/>
      <c r="U4600"/>
      <c r="V4600"/>
      <c r="W4600"/>
    </row>
    <row r="4601" spans="16:23" s="1" customFormat="1" x14ac:dyDescent="0.2">
      <c r="P4601" s="95"/>
      <c r="R4601"/>
      <c r="S4601"/>
      <c r="T4601"/>
      <c r="U4601"/>
      <c r="V4601"/>
      <c r="W4601"/>
    </row>
    <row r="4602" spans="16:23" s="1" customFormat="1" x14ac:dyDescent="0.2">
      <c r="P4602" s="95"/>
      <c r="R4602"/>
      <c r="S4602"/>
      <c r="T4602"/>
      <c r="U4602"/>
      <c r="V4602"/>
      <c r="W4602"/>
    </row>
    <row r="4603" spans="16:23" s="1" customFormat="1" x14ac:dyDescent="0.2">
      <c r="P4603" s="95"/>
      <c r="R4603"/>
      <c r="S4603"/>
      <c r="T4603"/>
      <c r="U4603"/>
      <c r="V4603"/>
      <c r="W4603"/>
    </row>
    <row r="4604" spans="16:23" s="1" customFormat="1" x14ac:dyDescent="0.2">
      <c r="P4604" s="95"/>
      <c r="R4604"/>
      <c r="S4604"/>
      <c r="T4604"/>
      <c r="U4604"/>
      <c r="V4604"/>
      <c r="W4604"/>
    </row>
    <row r="4605" spans="16:23" s="1" customFormat="1" x14ac:dyDescent="0.2">
      <c r="P4605" s="95"/>
      <c r="R4605"/>
      <c r="S4605"/>
      <c r="T4605"/>
      <c r="U4605"/>
      <c r="V4605"/>
      <c r="W4605"/>
    </row>
    <row r="4606" spans="16:23" s="1" customFormat="1" x14ac:dyDescent="0.2">
      <c r="P4606" s="95"/>
      <c r="R4606"/>
      <c r="S4606"/>
      <c r="T4606"/>
      <c r="U4606"/>
      <c r="V4606"/>
      <c r="W4606"/>
    </row>
    <row r="4607" spans="16:23" s="1" customFormat="1" x14ac:dyDescent="0.2">
      <c r="P4607" s="95"/>
      <c r="R4607"/>
      <c r="S4607"/>
      <c r="T4607"/>
      <c r="U4607"/>
      <c r="V4607"/>
      <c r="W4607"/>
    </row>
    <row r="4608" spans="16:23" s="1" customFormat="1" x14ac:dyDescent="0.2">
      <c r="P4608" s="95"/>
      <c r="R4608"/>
      <c r="S4608"/>
      <c r="T4608"/>
      <c r="U4608"/>
      <c r="V4608"/>
      <c r="W4608"/>
    </row>
    <row r="4609" spans="16:23" s="1" customFormat="1" x14ac:dyDescent="0.2">
      <c r="P4609" s="95"/>
      <c r="R4609"/>
      <c r="S4609"/>
      <c r="T4609"/>
      <c r="U4609"/>
      <c r="V4609"/>
      <c r="W4609"/>
    </row>
    <row r="4610" spans="16:23" s="1" customFormat="1" x14ac:dyDescent="0.2">
      <c r="P4610" s="95"/>
      <c r="R4610"/>
      <c r="S4610"/>
      <c r="T4610"/>
      <c r="U4610"/>
      <c r="V4610"/>
      <c r="W4610"/>
    </row>
    <row r="4611" spans="16:23" s="1" customFormat="1" x14ac:dyDescent="0.2">
      <c r="P4611" s="95"/>
      <c r="R4611"/>
      <c r="S4611"/>
      <c r="T4611"/>
      <c r="U4611"/>
      <c r="V4611"/>
      <c r="W4611"/>
    </row>
    <row r="4612" spans="16:23" s="1" customFormat="1" x14ac:dyDescent="0.2">
      <c r="P4612" s="95"/>
      <c r="R4612"/>
      <c r="S4612"/>
      <c r="T4612"/>
      <c r="U4612"/>
      <c r="V4612"/>
      <c r="W4612"/>
    </row>
    <row r="4613" spans="16:23" s="1" customFormat="1" x14ac:dyDescent="0.2">
      <c r="P4613" s="95"/>
      <c r="R4613"/>
      <c r="S4613"/>
      <c r="T4613"/>
      <c r="U4613"/>
      <c r="V4613"/>
      <c r="W4613"/>
    </row>
    <row r="4614" spans="16:23" s="1" customFormat="1" x14ac:dyDescent="0.2">
      <c r="P4614" s="95"/>
      <c r="R4614"/>
      <c r="S4614"/>
      <c r="T4614"/>
      <c r="U4614"/>
      <c r="V4614"/>
      <c r="W4614"/>
    </row>
    <row r="4615" spans="16:23" s="1" customFormat="1" x14ac:dyDescent="0.2">
      <c r="P4615" s="95"/>
      <c r="R4615"/>
      <c r="S4615"/>
      <c r="T4615"/>
      <c r="U4615"/>
      <c r="V4615"/>
      <c r="W4615"/>
    </row>
    <row r="4616" spans="16:23" s="1" customFormat="1" x14ac:dyDescent="0.2">
      <c r="P4616" s="95"/>
      <c r="R4616"/>
      <c r="S4616"/>
      <c r="T4616"/>
      <c r="U4616"/>
      <c r="V4616"/>
      <c r="W4616"/>
    </row>
    <row r="4617" spans="16:23" s="1" customFormat="1" x14ac:dyDescent="0.2">
      <c r="P4617" s="95"/>
      <c r="R4617"/>
      <c r="S4617"/>
      <c r="T4617"/>
      <c r="U4617"/>
      <c r="V4617"/>
      <c r="W4617"/>
    </row>
    <row r="4618" spans="16:23" s="1" customFormat="1" x14ac:dyDescent="0.2">
      <c r="P4618" s="95"/>
      <c r="R4618"/>
      <c r="S4618"/>
      <c r="T4618"/>
      <c r="U4618"/>
      <c r="V4618"/>
      <c r="W4618"/>
    </row>
    <row r="4619" spans="16:23" s="1" customFormat="1" x14ac:dyDescent="0.2">
      <c r="P4619" s="95"/>
      <c r="R4619"/>
      <c r="S4619"/>
      <c r="T4619"/>
      <c r="U4619"/>
      <c r="V4619"/>
      <c r="W4619"/>
    </row>
    <row r="4620" spans="16:23" s="1" customFormat="1" x14ac:dyDescent="0.2">
      <c r="P4620" s="95"/>
      <c r="R4620"/>
      <c r="S4620"/>
      <c r="T4620"/>
      <c r="U4620"/>
      <c r="V4620"/>
      <c r="W4620"/>
    </row>
    <row r="4621" spans="16:23" s="1" customFormat="1" x14ac:dyDescent="0.2">
      <c r="P4621" s="95"/>
      <c r="R4621"/>
      <c r="S4621"/>
      <c r="T4621"/>
      <c r="U4621"/>
      <c r="V4621"/>
      <c r="W4621"/>
    </row>
    <row r="4622" spans="16:23" s="1" customFormat="1" x14ac:dyDescent="0.2">
      <c r="P4622" s="95"/>
      <c r="R4622"/>
      <c r="S4622"/>
      <c r="T4622"/>
      <c r="U4622"/>
      <c r="V4622"/>
      <c r="W4622"/>
    </row>
    <row r="4623" spans="16:23" s="1" customFormat="1" x14ac:dyDescent="0.2">
      <c r="P4623" s="95"/>
      <c r="R4623"/>
      <c r="S4623"/>
      <c r="T4623"/>
      <c r="U4623"/>
      <c r="V4623"/>
      <c r="W4623"/>
    </row>
    <row r="4624" spans="16:23" s="1" customFormat="1" x14ac:dyDescent="0.2">
      <c r="P4624" s="95"/>
      <c r="R4624"/>
      <c r="S4624"/>
      <c r="T4624"/>
      <c r="U4624"/>
      <c r="V4624"/>
      <c r="W4624"/>
    </row>
    <row r="4625" spans="16:23" s="1" customFormat="1" x14ac:dyDescent="0.2">
      <c r="P4625" s="95"/>
      <c r="R4625"/>
      <c r="S4625"/>
      <c r="T4625"/>
      <c r="U4625"/>
      <c r="V4625"/>
      <c r="W4625"/>
    </row>
    <row r="4626" spans="16:23" s="1" customFormat="1" x14ac:dyDescent="0.2">
      <c r="P4626" s="95"/>
      <c r="R4626"/>
      <c r="S4626"/>
      <c r="T4626"/>
      <c r="U4626"/>
      <c r="V4626"/>
      <c r="W4626"/>
    </row>
    <row r="4627" spans="16:23" s="1" customFormat="1" x14ac:dyDescent="0.2">
      <c r="P4627" s="95"/>
      <c r="R4627"/>
      <c r="S4627"/>
      <c r="T4627"/>
      <c r="U4627"/>
      <c r="V4627"/>
      <c r="W4627"/>
    </row>
    <row r="4628" spans="16:23" s="1" customFormat="1" x14ac:dyDescent="0.2">
      <c r="P4628" s="95"/>
      <c r="R4628"/>
      <c r="S4628"/>
      <c r="T4628"/>
      <c r="U4628"/>
      <c r="V4628"/>
      <c r="W4628"/>
    </row>
    <row r="4629" spans="16:23" s="1" customFormat="1" x14ac:dyDescent="0.2">
      <c r="P4629" s="95"/>
      <c r="R4629"/>
      <c r="S4629"/>
      <c r="T4629"/>
      <c r="U4629"/>
      <c r="V4629"/>
      <c r="W4629"/>
    </row>
    <row r="4630" spans="16:23" s="1" customFormat="1" x14ac:dyDescent="0.2">
      <c r="P4630" s="95"/>
      <c r="R4630"/>
      <c r="S4630"/>
      <c r="T4630"/>
      <c r="U4630"/>
      <c r="V4630"/>
      <c r="W4630"/>
    </row>
    <row r="4631" spans="16:23" s="1" customFormat="1" x14ac:dyDescent="0.2">
      <c r="P4631" s="95"/>
      <c r="R4631"/>
      <c r="S4631"/>
      <c r="T4631"/>
      <c r="U4631"/>
      <c r="V4631"/>
      <c r="W4631"/>
    </row>
    <row r="4632" spans="16:23" s="1" customFormat="1" x14ac:dyDescent="0.2">
      <c r="P4632" s="95"/>
      <c r="R4632"/>
      <c r="S4632"/>
      <c r="T4632"/>
      <c r="U4632"/>
      <c r="V4632"/>
      <c r="W4632"/>
    </row>
    <row r="4633" spans="16:23" s="1" customFormat="1" x14ac:dyDescent="0.2">
      <c r="P4633" s="95"/>
      <c r="R4633"/>
      <c r="S4633"/>
      <c r="T4633"/>
      <c r="U4633"/>
      <c r="V4633"/>
      <c r="W4633"/>
    </row>
    <row r="4634" spans="16:23" s="1" customFormat="1" x14ac:dyDescent="0.2">
      <c r="P4634" s="95"/>
      <c r="R4634"/>
      <c r="S4634"/>
      <c r="T4634"/>
      <c r="U4634"/>
      <c r="V4634"/>
      <c r="W4634"/>
    </row>
    <row r="4635" spans="16:23" s="1" customFormat="1" x14ac:dyDescent="0.2">
      <c r="P4635" s="95"/>
      <c r="R4635"/>
      <c r="S4635"/>
      <c r="T4635"/>
      <c r="U4635"/>
      <c r="V4635"/>
      <c r="W4635"/>
    </row>
    <row r="4636" spans="16:23" s="1" customFormat="1" x14ac:dyDescent="0.2">
      <c r="P4636" s="95"/>
      <c r="R4636"/>
      <c r="S4636"/>
      <c r="T4636"/>
      <c r="U4636"/>
      <c r="V4636"/>
      <c r="W4636"/>
    </row>
    <row r="4637" spans="16:23" s="1" customFormat="1" x14ac:dyDescent="0.2">
      <c r="P4637" s="95"/>
      <c r="R4637"/>
      <c r="S4637"/>
      <c r="T4637"/>
      <c r="U4637"/>
      <c r="V4637"/>
      <c r="W4637"/>
    </row>
    <row r="4638" spans="16:23" s="1" customFormat="1" x14ac:dyDescent="0.2">
      <c r="P4638" s="95"/>
      <c r="R4638"/>
      <c r="S4638"/>
      <c r="T4638"/>
      <c r="U4638"/>
      <c r="V4638"/>
      <c r="W4638"/>
    </row>
    <row r="4639" spans="16:23" s="1" customFormat="1" x14ac:dyDescent="0.2">
      <c r="P4639" s="95"/>
      <c r="R4639"/>
      <c r="S4639"/>
      <c r="T4639"/>
      <c r="U4639"/>
      <c r="V4639"/>
      <c r="W4639"/>
    </row>
    <row r="4640" spans="16:23" s="1" customFormat="1" x14ac:dyDescent="0.2">
      <c r="P4640" s="95"/>
      <c r="R4640"/>
      <c r="S4640"/>
      <c r="T4640"/>
      <c r="U4640"/>
      <c r="V4640"/>
      <c r="W4640"/>
    </row>
    <row r="4641" spans="16:23" s="1" customFormat="1" x14ac:dyDescent="0.2">
      <c r="P4641" s="95"/>
      <c r="R4641"/>
      <c r="S4641"/>
      <c r="T4641"/>
      <c r="U4641"/>
      <c r="V4641"/>
      <c r="W4641"/>
    </row>
    <row r="4642" spans="16:23" s="1" customFormat="1" x14ac:dyDescent="0.2">
      <c r="P4642" s="95"/>
      <c r="R4642"/>
      <c r="S4642"/>
      <c r="T4642"/>
      <c r="U4642"/>
      <c r="V4642"/>
      <c r="W4642"/>
    </row>
    <row r="4643" spans="16:23" s="1" customFormat="1" x14ac:dyDescent="0.2">
      <c r="P4643" s="95"/>
      <c r="R4643"/>
      <c r="S4643"/>
      <c r="T4643"/>
      <c r="U4643"/>
      <c r="V4643"/>
      <c r="W4643"/>
    </row>
    <row r="4644" spans="16:23" s="1" customFormat="1" x14ac:dyDescent="0.2">
      <c r="P4644" s="95"/>
      <c r="R4644"/>
      <c r="S4644"/>
      <c r="T4644"/>
      <c r="U4644"/>
      <c r="V4644"/>
      <c r="W4644"/>
    </row>
    <row r="4645" spans="16:23" s="1" customFormat="1" x14ac:dyDescent="0.2">
      <c r="P4645" s="95"/>
      <c r="R4645"/>
      <c r="S4645"/>
      <c r="T4645"/>
      <c r="U4645"/>
      <c r="V4645"/>
      <c r="W4645"/>
    </row>
    <row r="4646" spans="16:23" s="1" customFormat="1" x14ac:dyDescent="0.2">
      <c r="P4646" s="95"/>
      <c r="R4646"/>
      <c r="S4646"/>
      <c r="T4646"/>
      <c r="U4646"/>
      <c r="V4646"/>
      <c r="W4646"/>
    </row>
    <row r="4647" spans="16:23" s="1" customFormat="1" x14ac:dyDescent="0.2">
      <c r="P4647" s="95"/>
      <c r="R4647"/>
      <c r="S4647"/>
      <c r="T4647"/>
      <c r="U4647"/>
      <c r="V4647"/>
      <c r="W4647"/>
    </row>
    <row r="4648" spans="16:23" s="1" customFormat="1" x14ac:dyDescent="0.2">
      <c r="P4648" s="95"/>
      <c r="R4648"/>
      <c r="S4648"/>
      <c r="T4648"/>
      <c r="U4648"/>
      <c r="V4648"/>
      <c r="W4648"/>
    </row>
    <row r="4649" spans="16:23" s="1" customFormat="1" x14ac:dyDescent="0.2">
      <c r="P4649" s="95"/>
      <c r="R4649"/>
      <c r="S4649"/>
      <c r="T4649"/>
      <c r="U4649"/>
      <c r="V4649"/>
      <c r="W4649"/>
    </row>
    <row r="4650" spans="16:23" s="1" customFormat="1" x14ac:dyDescent="0.2">
      <c r="P4650" s="95"/>
      <c r="R4650"/>
      <c r="S4650"/>
      <c r="T4650"/>
      <c r="U4650"/>
      <c r="V4650"/>
      <c r="W4650"/>
    </row>
    <row r="4651" spans="16:23" s="1" customFormat="1" x14ac:dyDescent="0.2">
      <c r="P4651" s="95"/>
      <c r="R4651"/>
      <c r="S4651"/>
      <c r="T4651"/>
      <c r="U4651"/>
      <c r="V4651"/>
      <c r="W4651"/>
    </row>
    <row r="4652" spans="16:23" s="1" customFormat="1" x14ac:dyDescent="0.2">
      <c r="P4652" s="95"/>
      <c r="R4652"/>
      <c r="S4652"/>
      <c r="T4652"/>
      <c r="U4652"/>
      <c r="V4652"/>
      <c r="W4652"/>
    </row>
    <row r="4653" spans="16:23" s="1" customFormat="1" x14ac:dyDescent="0.2">
      <c r="P4653" s="95"/>
      <c r="R4653"/>
      <c r="S4653"/>
      <c r="T4653"/>
      <c r="U4653"/>
      <c r="V4653"/>
      <c r="W4653"/>
    </row>
    <row r="4654" spans="16:23" s="1" customFormat="1" x14ac:dyDescent="0.2">
      <c r="P4654" s="95"/>
      <c r="R4654"/>
      <c r="S4654"/>
      <c r="T4654"/>
      <c r="U4654"/>
      <c r="V4654"/>
      <c r="W4654"/>
    </row>
    <row r="4655" spans="16:23" s="1" customFormat="1" x14ac:dyDescent="0.2">
      <c r="P4655" s="95"/>
      <c r="R4655"/>
      <c r="S4655"/>
      <c r="T4655"/>
      <c r="U4655"/>
      <c r="V4655"/>
      <c r="W4655"/>
    </row>
    <row r="4656" spans="16:23" s="1" customFormat="1" x14ac:dyDescent="0.2">
      <c r="P4656" s="95"/>
      <c r="R4656"/>
      <c r="S4656"/>
      <c r="T4656"/>
      <c r="U4656"/>
      <c r="V4656"/>
      <c r="W4656"/>
    </row>
    <row r="4657" spans="16:23" s="1" customFormat="1" x14ac:dyDescent="0.2">
      <c r="P4657" s="95"/>
      <c r="R4657"/>
      <c r="S4657"/>
      <c r="T4657"/>
      <c r="U4657"/>
      <c r="V4657"/>
      <c r="W4657"/>
    </row>
    <row r="4658" spans="16:23" s="1" customFormat="1" x14ac:dyDescent="0.2">
      <c r="P4658" s="95"/>
      <c r="R4658"/>
      <c r="S4658"/>
      <c r="T4658"/>
      <c r="U4658"/>
      <c r="V4658"/>
      <c r="W4658"/>
    </row>
    <row r="4659" spans="16:23" s="1" customFormat="1" x14ac:dyDescent="0.2">
      <c r="P4659" s="95"/>
      <c r="R4659"/>
      <c r="S4659"/>
      <c r="T4659"/>
      <c r="U4659"/>
      <c r="V4659"/>
      <c r="W4659"/>
    </row>
    <row r="4660" spans="16:23" s="1" customFormat="1" x14ac:dyDescent="0.2">
      <c r="P4660" s="95"/>
      <c r="R4660"/>
      <c r="S4660"/>
      <c r="T4660"/>
      <c r="U4660"/>
      <c r="V4660"/>
      <c r="W4660"/>
    </row>
    <row r="4661" spans="16:23" s="1" customFormat="1" x14ac:dyDescent="0.2">
      <c r="P4661" s="95"/>
      <c r="R4661"/>
      <c r="S4661"/>
      <c r="T4661"/>
      <c r="U4661"/>
      <c r="V4661"/>
      <c r="W4661"/>
    </row>
    <row r="4662" spans="16:23" s="1" customFormat="1" x14ac:dyDescent="0.2">
      <c r="P4662" s="95"/>
      <c r="R4662"/>
      <c r="S4662"/>
      <c r="T4662"/>
      <c r="U4662"/>
      <c r="V4662"/>
      <c r="W4662"/>
    </row>
    <row r="4663" spans="16:23" s="1" customFormat="1" x14ac:dyDescent="0.2">
      <c r="P4663" s="95"/>
      <c r="R4663"/>
      <c r="S4663"/>
      <c r="T4663"/>
      <c r="U4663"/>
      <c r="V4663"/>
      <c r="W4663"/>
    </row>
    <row r="4664" spans="16:23" s="1" customFormat="1" x14ac:dyDescent="0.2">
      <c r="P4664" s="95"/>
      <c r="R4664"/>
      <c r="S4664"/>
      <c r="T4664"/>
      <c r="U4664"/>
      <c r="V4664"/>
      <c r="W4664"/>
    </row>
    <row r="4665" spans="16:23" s="1" customFormat="1" x14ac:dyDescent="0.2">
      <c r="P4665" s="95"/>
      <c r="R4665"/>
      <c r="S4665"/>
      <c r="T4665"/>
      <c r="U4665"/>
      <c r="V4665"/>
      <c r="W4665"/>
    </row>
    <row r="4666" spans="16:23" s="1" customFormat="1" x14ac:dyDescent="0.2">
      <c r="P4666" s="95"/>
      <c r="R4666"/>
      <c r="S4666"/>
      <c r="T4666"/>
      <c r="U4666"/>
      <c r="V4666"/>
      <c r="W4666"/>
    </row>
    <row r="4667" spans="16:23" s="1" customFormat="1" x14ac:dyDescent="0.2">
      <c r="P4667" s="95"/>
      <c r="R4667"/>
      <c r="S4667"/>
      <c r="T4667"/>
      <c r="U4667"/>
      <c r="V4667"/>
      <c r="W4667"/>
    </row>
    <row r="4668" spans="16:23" s="1" customFormat="1" x14ac:dyDescent="0.2">
      <c r="P4668" s="95"/>
      <c r="R4668"/>
      <c r="S4668"/>
      <c r="T4668"/>
      <c r="U4668"/>
      <c r="V4668"/>
      <c r="W4668"/>
    </row>
    <row r="4669" spans="16:23" s="1" customFormat="1" x14ac:dyDescent="0.2">
      <c r="P4669" s="95"/>
      <c r="R4669"/>
      <c r="S4669"/>
      <c r="T4669"/>
      <c r="U4669"/>
      <c r="V4669"/>
      <c r="W4669"/>
    </row>
    <row r="4670" spans="16:23" s="1" customFormat="1" x14ac:dyDescent="0.2">
      <c r="P4670" s="95"/>
      <c r="R4670"/>
      <c r="S4670"/>
      <c r="T4670"/>
      <c r="U4670"/>
      <c r="V4670"/>
      <c r="W4670"/>
    </row>
    <row r="4671" spans="16:23" s="1" customFormat="1" x14ac:dyDescent="0.2">
      <c r="P4671" s="95"/>
      <c r="R4671"/>
      <c r="S4671"/>
      <c r="T4671"/>
      <c r="U4671"/>
      <c r="V4671"/>
      <c r="W4671"/>
    </row>
    <row r="4672" spans="16:23" s="1" customFormat="1" x14ac:dyDescent="0.2">
      <c r="P4672" s="95"/>
      <c r="R4672"/>
      <c r="S4672"/>
      <c r="T4672"/>
      <c r="U4672"/>
      <c r="V4672"/>
      <c r="W4672"/>
    </row>
    <row r="4673" spans="16:23" s="1" customFormat="1" x14ac:dyDescent="0.2">
      <c r="P4673" s="95"/>
      <c r="R4673"/>
      <c r="S4673"/>
      <c r="T4673"/>
      <c r="U4673"/>
      <c r="V4673"/>
      <c r="W4673"/>
    </row>
    <row r="4674" spans="16:23" s="1" customFormat="1" x14ac:dyDescent="0.2">
      <c r="P4674" s="95"/>
      <c r="R4674"/>
      <c r="S4674"/>
      <c r="T4674"/>
      <c r="U4674"/>
      <c r="V4674"/>
      <c r="W4674"/>
    </row>
    <row r="4675" spans="16:23" s="1" customFormat="1" x14ac:dyDescent="0.2">
      <c r="P4675" s="95"/>
      <c r="R4675"/>
      <c r="S4675"/>
      <c r="T4675"/>
      <c r="U4675"/>
      <c r="V4675"/>
      <c r="W4675"/>
    </row>
    <row r="4676" spans="16:23" s="1" customFormat="1" x14ac:dyDescent="0.2">
      <c r="P4676" s="95"/>
      <c r="R4676"/>
      <c r="S4676"/>
      <c r="T4676"/>
      <c r="U4676"/>
      <c r="V4676"/>
      <c r="W4676"/>
    </row>
    <row r="4677" spans="16:23" s="1" customFormat="1" x14ac:dyDescent="0.2">
      <c r="P4677" s="95"/>
      <c r="R4677"/>
      <c r="S4677"/>
      <c r="T4677"/>
      <c r="U4677"/>
      <c r="V4677"/>
      <c r="W4677"/>
    </row>
    <row r="4678" spans="16:23" s="1" customFormat="1" x14ac:dyDescent="0.2">
      <c r="P4678" s="95"/>
      <c r="R4678"/>
      <c r="S4678"/>
      <c r="T4678"/>
      <c r="U4678"/>
      <c r="V4678"/>
      <c r="W4678"/>
    </row>
    <row r="4679" spans="16:23" s="1" customFormat="1" x14ac:dyDescent="0.2">
      <c r="P4679" s="95"/>
      <c r="R4679"/>
      <c r="S4679"/>
      <c r="T4679"/>
      <c r="U4679"/>
      <c r="V4679"/>
      <c r="W4679"/>
    </row>
    <row r="4680" spans="16:23" s="1" customFormat="1" x14ac:dyDescent="0.2">
      <c r="P4680" s="95"/>
      <c r="R4680"/>
      <c r="S4680"/>
      <c r="T4680"/>
      <c r="U4680"/>
      <c r="V4680"/>
      <c r="W4680"/>
    </row>
    <row r="4681" spans="16:23" s="1" customFormat="1" x14ac:dyDescent="0.2">
      <c r="P4681" s="95"/>
      <c r="R4681"/>
      <c r="S4681"/>
      <c r="T4681"/>
      <c r="U4681"/>
      <c r="V4681"/>
      <c r="W4681"/>
    </row>
    <row r="4682" spans="16:23" s="1" customFormat="1" x14ac:dyDescent="0.2">
      <c r="P4682" s="95"/>
      <c r="R4682"/>
      <c r="S4682"/>
      <c r="T4682"/>
      <c r="U4682"/>
      <c r="V4682"/>
      <c r="W4682"/>
    </row>
    <row r="4683" spans="16:23" s="1" customFormat="1" x14ac:dyDescent="0.2">
      <c r="P4683" s="95"/>
      <c r="R4683"/>
      <c r="S4683"/>
      <c r="T4683"/>
      <c r="U4683"/>
      <c r="V4683"/>
      <c r="W4683"/>
    </row>
    <row r="4684" spans="16:23" s="1" customFormat="1" x14ac:dyDescent="0.2">
      <c r="P4684" s="95"/>
      <c r="R4684"/>
      <c r="S4684"/>
      <c r="T4684"/>
      <c r="U4684"/>
      <c r="V4684"/>
      <c r="W4684"/>
    </row>
    <row r="4685" spans="16:23" s="1" customFormat="1" x14ac:dyDescent="0.2">
      <c r="P4685" s="95"/>
      <c r="R4685"/>
      <c r="S4685"/>
      <c r="T4685"/>
      <c r="U4685"/>
      <c r="V4685"/>
      <c r="W4685"/>
    </row>
    <row r="4686" spans="16:23" s="1" customFormat="1" x14ac:dyDescent="0.2">
      <c r="P4686" s="95"/>
      <c r="R4686"/>
      <c r="S4686"/>
      <c r="T4686"/>
      <c r="U4686"/>
      <c r="V4686"/>
      <c r="W4686"/>
    </row>
    <row r="4687" spans="16:23" s="1" customFormat="1" x14ac:dyDescent="0.2">
      <c r="P4687" s="95"/>
      <c r="R4687"/>
      <c r="S4687"/>
      <c r="T4687"/>
      <c r="U4687"/>
      <c r="V4687"/>
      <c r="W4687"/>
    </row>
    <row r="4688" spans="16:23" s="1" customFormat="1" x14ac:dyDescent="0.2">
      <c r="P4688" s="95"/>
      <c r="R4688"/>
      <c r="S4688"/>
      <c r="T4688"/>
      <c r="U4688"/>
      <c r="V4688"/>
      <c r="W4688"/>
    </row>
    <row r="4689" spans="16:23" s="1" customFormat="1" x14ac:dyDescent="0.2">
      <c r="P4689" s="95"/>
      <c r="R4689"/>
      <c r="S4689"/>
      <c r="T4689"/>
      <c r="U4689"/>
      <c r="V4689"/>
      <c r="W4689"/>
    </row>
    <row r="4690" spans="16:23" s="1" customFormat="1" x14ac:dyDescent="0.2">
      <c r="P4690" s="95"/>
      <c r="R4690"/>
      <c r="S4690"/>
      <c r="T4690"/>
      <c r="U4690"/>
      <c r="V4690"/>
      <c r="W4690"/>
    </row>
    <row r="4691" spans="16:23" s="1" customFormat="1" x14ac:dyDescent="0.2">
      <c r="P4691" s="95"/>
      <c r="R4691"/>
      <c r="S4691"/>
      <c r="T4691"/>
      <c r="U4691"/>
      <c r="V4691"/>
      <c r="W4691"/>
    </row>
    <row r="4692" spans="16:23" s="1" customFormat="1" x14ac:dyDescent="0.2">
      <c r="P4692" s="95"/>
      <c r="R4692"/>
      <c r="S4692"/>
      <c r="T4692"/>
      <c r="U4692"/>
      <c r="V4692"/>
      <c r="W4692"/>
    </row>
    <row r="4693" spans="16:23" s="1" customFormat="1" x14ac:dyDescent="0.2">
      <c r="P4693" s="95"/>
      <c r="R4693"/>
      <c r="S4693"/>
      <c r="T4693"/>
      <c r="U4693"/>
      <c r="V4693"/>
      <c r="W4693"/>
    </row>
    <row r="4694" spans="16:23" s="1" customFormat="1" x14ac:dyDescent="0.2">
      <c r="P4694" s="95"/>
      <c r="R4694"/>
      <c r="S4694"/>
      <c r="T4694"/>
      <c r="U4694"/>
      <c r="V4694"/>
      <c r="W4694"/>
    </row>
    <row r="4695" spans="16:23" s="1" customFormat="1" x14ac:dyDescent="0.2">
      <c r="P4695" s="95"/>
      <c r="R4695"/>
      <c r="S4695"/>
      <c r="T4695"/>
      <c r="U4695"/>
      <c r="V4695"/>
      <c r="W4695"/>
    </row>
    <row r="4696" spans="16:23" s="1" customFormat="1" x14ac:dyDescent="0.2">
      <c r="P4696" s="95"/>
      <c r="R4696"/>
      <c r="S4696"/>
      <c r="T4696"/>
      <c r="U4696"/>
      <c r="V4696"/>
      <c r="W4696"/>
    </row>
    <row r="4697" spans="16:23" s="1" customFormat="1" x14ac:dyDescent="0.2">
      <c r="P4697" s="95"/>
      <c r="R4697"/>
      <c r="S4697"/>
      <c r="T4697"/>
      <c r="U4697"/>
      <c r="V4697"/>
      <c r="W4697"/>
    </row>
    <row r="4698" spans="16:23" s="1" customFormat="1" x14ac:dyDescent="0.2">
      <c r="P4698" s="95"/>
      <c r="R4698"/>
      <c r="S4698"/>
      <c r="T4698"/>
      <c r="U4698"/>
      <c r="V4698"/>
      <c r="W4698"/>
    </row>
    <row r="4699" spans="16:23" s="1" customFormat="1" x14ac:dyDescent="0.2">
      <c r="P4699" s="95"/>
      <c r="R4699"/>
      <c r="S4699"/>
      <c r="T4699"/>
      <c r="U4699"/>
      <c r="V4699"/>
      <c r="W4699"/>
    </row>
    <row r="4700" spans="16:23" s="1" customFormat="1" x14ac:dyDescent="0.2">
      <c r="P4700" s="95"/>
      <c r="R4700"/>
      <c r="S4700"/>
      <c r="T4700"/>
      <c r="U4700"/>
      <c r="V4700"/>
      <c r="W4700"/>
    </row>
    <row r="4701" spans="16:23" s="1" customFormat="1" x14ac:dyDescent="0.2">
      <c r="P4701" s="95"/>
      <c r="R4701"/>
      <c r="S4701"/>
      <c r="T4701"/>
      <c r="U4701"/>
      <c r="V4701"/>
      <c r="W4701"/>
    </row>
    <row r="4702" spans="16:23" s="1" customFormat="1" x14ac:dyDescent="0.2">
      <c r="P4702" s="95"/>
      <c r="R4702"/>
      <c r="S4702"/>
      <c r="T4702"/>
      <c r="U4702"/>
      <c r="V4702"/>
      <c r="W4702"/>
    </row>
    <row r="4703" spans="16:23" s="1" customFormat="1" x14ac:dyDescent="0.2">
      <c r="P4703" s="95"/>
      <c r="R4703"/>
      <c r="S4703"/>
      <c r="T4703"/>
      <c r="U4703"/>
      <c r="V4703"/>
      <c r="W4703"/>
    </row>
    <row r="4704" spans="16:23" s="1" customFormat="1" x14ac:dyDescent="0.2">
      <c r="P4704" s="95"/>
      <c r="R4704"/>
      <c r="S4704"/>
      <c r="T4704"/>
      <c r="U4704"/>
      <c r="V4704"/>
      <c r="W4704"/>
    </row>
    <row r="4705" spans="16:23" s="1" customFormat="1" x14ac:dyDescent="0.2">
      <c r="P4705" s="95"/>
      <c r="R4705"/>
      <c r="S4705"/>
      <c r="T4705"/>
      <c r="U4705"/>
      <c r="V4705"/>
      <c r="W4705"/>
    </row>
    <row r="4706" spans="16:23" s="1" customFormat="1" x14ac:dyDescent="0.2">
      <c r="P4706" s="95"/>
      <c r="R4706"/>
      <c r="S4706"/>
      <c r="T4706"/>
      <c r="U4706"/>
      <c r="V4706"/>
      <c r="W4706"/>
    </row>
    <row r="4707" spans="16:23" s="1" customFormat="1" x14ac:dyDescent="0.2">
      <c r="P4707" s="95"/>
      <c r="R4707"/>
      <c r="S4707"/>
      <c r="T4707"/>
      <c r="U4707"/>
      <c r="V4707"/>
      <c r="W4707"/>
    </row>
    <row r="4708" spans="16:23" s="1" customFormat="1" x14ac:dyDescent="0.2">
      <c r="P4708" s="95"/>
      <c r="R4708"/>
      <c r="S4708"/>
      <c r="T4708"/>
      <c r="U4708"/>
      <c r="V4708"/>
      <c r="W4708"/>
    </row>
    <row r="4709" spans="16:23" s="1" customFormat="1" x14ac:dyDescent="0.2">
      <c r="P4709" s="95"/>
      <c r="R4709"/>
      <c r="S4709"/>
      <c r="T4709"/>
      <c r="U4709"/>
      <c r="V4709"/>
      <c r="W4709"/>
    </row>
    <row r="4710" spans="16:23" s="1" customFormat="1" x14ac:dyDescent="0.2">
      <c r="P4710" s="95"/>
      <c r="R4710"/>
      <c r="S4710"/>
      <c r="T4710"/>
      <c r="U4710"/>
      <c r="V4710"/>
      <c r="W4710"/>
    </row>
    <row r="4711" spans="16:23" s="1" customFormat="1" x14ac:dyDescent="0.2">
      <c r="P4711" s="95"/>
      <c r="R4711"/>
      <c r="S4711"/>
      <c r="T4711"/>
      <c r="U4711"/>
      <c r="V4711"/>
      <c r="W4711"/>
    </row>
    <row r="4712" spans="16:23" s="1" customFormat="1" x14ac:dyDescent="0.2">
      <c r="P4712" s="95"/>
      <c r="R4712"/>
      <c r="S4712"/>
      <c r="T4712"/>
      <c r="U4712"/>
      <c r="V4712"/>
      <c r="W4712"/>
    </row>
    <row r="4713" spans="16:23" s="1" customFormat="1" x14ac:dyDescent="0.2">
      <c r="P4713" s="95"/>
      <c r="R4713"/>
      <c r="S4713"/>
      <c r="T4713"/>
      <c r="U4713"/>
      <c r="V4713"/>
      <c r="W4713"/>
    </row>
    <row r="4714" spans="16:23" s="1" customFormat="1" x14ac:dyDescent="0.2">
      <c r="P4714" s="95"/>
      <c r="R4714"/>
      <c r="S4714"/>
      <c r="T4714"/>
      <c r="U4714"/>
      <c r="V4714"/>
      <c r="W4714"/>
    </row>
    <row r="4715" spans="16:23" s="1" customFormat="1" x14ac:dyDescent="0.2">
      <c r="P4715" s="95"/>
      <c r="R4715"/>
      <c r="S4715"/>
      <c r="T4715"/>
      <c r="U4715"/>
      <c r="V4715"/>
      <c r="W4715"/>
    </row>
    <row r="4716" spans="16:23" s="1" customFormat="1" x14ac:dyDescent="0.2">
      <c r="P4716" s="95"/>
      <c r="R4716"/>
      <c r="S4716"/>
      <c r="T4716"/>
      <c r="U4716"/>
      <c r="V4716"/>
      <c r="W4716"/>
    </row>
    <row r="4717" spans="16:23" s="1" customFormat="1" x14ac:dyDescent="0.2">
      <c r="P4717" s="95"/>
      <c r="R4717"/>
      <c r="S4717"/>
      <c r="T4717"/>
      <c r="U4717"/>
      <c r="V4717"/>
      <c r="W4717"/>
    </row>
    <row r="4718" spans="16:23" s="1" customFormat="1" x14ac:dyDescent="0.2">
      <c r="P4718" s="95"/>
      <c r="R4718"/>
      <c r="S4718"/>
      <c r="T4718"/>
      <c r="U4718"/>
      <c r="V4718"/>
      <c r="W4718"/>
    </row>
    <row r="4719" spans="16:23" s="1" customFormat="1" x14ac:dyDescent="0.2">
      <c r="P4719" s="95"/>
      <c r="R4719"/>
      <c r="S4719"/>
      <c r="T4719"/>
      <c r="U4719"/>
      <c r="V4719"/>
      <c r="W4719"/>
    </row>
    <row r="4720" spans="16:23" s="1" customFormat="1" x14ac:dyDescent="0.2">
      <c r="P4720" s="95"/>
      <c r="R4720"/>
      <c r="S4720"/>
      <c r="T4720"/>
      <c r="U4720"/>
      <c r="V4720"/>
      <c r="W4720"/>
    </row>
    <row r="4721" spans="16:23" s="1" customFormat="1" x14ac:dyDescent="0.2">
      <c r="P4721" s="95"/>
      <c r="R4721"/>
      <c r="S4721"/>
      <c r="T4721"/>
      <c r="U4721"/>
      <c r="V4721"/>
      <c r="W4721"/>
    </row>
    <row r="4722" spans="16:23" s="1" customFormat="1" x14ac:dyDescent="0.2">
      <c r="P4722" s="95"/>
      <c r="R4722"/>
      <c r="S4722"/>
      <c r="T4722"/>
      <c r="U4722"/>
      <c r="V4722"/>
      <c r="W4722"/>
    </row>
    <row r="4723" spans="16:23" s="1" customFormat="1" x14ac:dyDescent="0.2">
      <c r="P4723" s="95"/>
      <c r="R4723"/>
      <c r="S4723"/>
      <c r="T4723"/>
      <c r="U4723"/>
      <c r="V4723"/>
      <c r="W4723"/>
    </row>
    <row r="4724" spans="16:23" s="1" customFormat="1" x14ac:dyDescent="0.2">
      <c r="P4724" s="95"/>
      <c r="R4724"/>
      <c r="S4724"/>
      <c r="T4724"/>
      <c r="U4724"/>
      <c r="V4724"/>
      <c r="W4724"/>
    </row>
    <row r="4725" spans="16:23" s="1" customFormat="1" x14ac:dyDescent="0.2">
      <c r="P4725" s="95"/>
      <c r="R4725"/>
      <c r="S4725"/>
      <c r="T4725"/>
      <c r="U4725"/>
      <c r="V4725"/>
      <c r="W4725"/>
    </row>
    <row r="4726" spans="16:23" s="1" customFormat="1" x14ac:dyDescent="0.2">
      <c r="P4726" s="95"/>
      <c r="R4726"/>
      <c r="S4726"/>
      <c r="T4726"/>
      <c r="U4726"/>
      <c r="V4726"/>
      <c r="W4726"/>
    </row>
    <row r="4727" spans="16:23" s="1" customFormat="1" x14ac:dyDescent="0.2">
      <c r="P4727" s="95"/>
      <c r="R4727"/>
      <c r="S4727"/>
      <c r="T4727"/>
      <c r="U4727"/>
      <c r="V4727"/>
      <c r="W4727"/>
    </row>
    <row r="4728" spans="16:23" s="1" customFormat="1" x14ac:dyDescent="0.2">
      <c r="P4728" s="95"/>
      <c r="R4728"/>
      <c r="S4728"/>
      <c r="T4728"/>
      <c r="U4728"/>
      <c r="V4728"/>
      <c r="W4728"/>
    </row>
    <row r="4729" spans="16:23" s="1" customFormat="1" x14ac:dyDescent="0.2">
      <c r="P4729" s="95"/>
      <c r="R4729"/>
      <c r="S4729"/>
      <c r="T4729"/>
      <c r="U4729"/>
      <c r="V4729"/>
      <c r="W4729"/>
    </row>
    <row r="4730" spans="16:23" s="1" customFormat="1" x14ac:dyDescent="0.2">
      <c r="P4730" s="95"/>
      <c r="R4730"/>
      <c r="S4730"/>
      <c r="T4730"/>
      <c r="U4730"/>
      <c r="V4730"/>
      <c r="W4730"/>
    </row>
    <row r="4731" spans="16:23" s="1" customFormat="1" x14ac:dyDescent="0.2">
      <c r="P4731" s="95"/>
      <c r="R4731"/>
      <c r="S4731"/>
      <c r="T4731"/>
      <c r="U4731"/>
      <c r="V4731"/>
      <c r="W4731"/>
    </row>
    <row r="4732" spans="16:23" s="1" customFormat="1" x14ac:dyDescent="0.2">
      <c r="P4732" s="95"/>
      <c r="R4732"/>
      <c r="S4732"/>
      <c r="T4732"/>
      <c r="U4732"/>
      <c r="V4732"/>
      <c r="W4732"/>
    </row>
    <row r="4733" spans="16:23" s="1" customFormat="1" x14ac:dyDescent="0.2">
      <c r="P4733" s="95"/>
      <c r="R4733"/>
      <c r="S4733"/>
      <c r="T4733"/>
      <c r="U4733"/>
      <c r="V4733"/>
      <c r="W4733"/>
    </row>
    <row r="4734" spans="16:23" s="1" customFormat="1" x14ac:dyDescent="0.2">
      <c r="P4734" s="95"/>
      <c r="R4734"/>
      <c r="S4734"/>
      <c r="T4734"/>
      <c r="U4734"/>
      <c r="V4734"/>
      <c r="W4734"/>
    </row>
    <row r="4735" spans="16:23" s="1" customFormat="1" x14ac:dyDescent="0.2">
      <c r="P4735" s="95"/>
      <c r="R4735"/>
      <c r="S4735"/>
      <c r="T4735"/>
      <c r="U4735"/>
      <c r="V4735"/>
      <c r="W4735"/>
    </row>
    <row r="4736" spans="16:23" s="1" customFormat="1" x14ac:dyDescent="0.2">
      <c r="P4736" s="95"/>
      <c r="R4736"/>
      <c r="S4736"/>
      <c r="T4736"/>
      <c r="U4736"/>
      <c r="V4736"/>
      <c r="W4736"/>
    </row>
    <row r="4737" spans="16:23" s="1" customFormat="1" x14ac:dyDescent="0.2">
      <c r="P4737" s="95"/>
      <c r="R4737"/>
      <c r="S4737"/>
      <c r="T4737"/>
      <c r="U4737"/>
      <c r="V4737"/>
      <c r="W4737"/>
    </row>
    <row r="4738" spans="16:23" s="1" customFormat="1" x14ac:dyDescent="0.2">
      <c r="P4738" s="95"/>
      <c r="R4738"/>
      <c r="S4738"/>
      <c r="T4738"/>
      <c r="U4738"/>
      <c r="V4738"/>
      <c r="W4738"/>
    </row>
    <row r="4739" spans="16:23" s="1" customFormat="1" x14ac:dyDescent="0.2">
      <c r="P4739" s="95"/>
      <c r="R4739"/>
      <c r="S4739"/>
      <c r="T4739"/>
      <c r="U4739"/>
      <c r="V4739"/>
      <c r="W4739"/>
    </row>
    <row r="4740" spans="16:23" s="1" customFormat="1" x14ac:dyDescent="0.2">
      <c r="P4740" s="95"/>
      <c r="R4740"/>
      <c r="S4740"/>
      <c r="T4740"/>
      <c r="U4740"/>
      <c r="V4740"/>
      <c r="W4740"/>
    </row>
    <row r="4741" spans="16:23" s="1" customFormat="1" x14ac:dyDescent="0.2">
      <c r="P4741" s="95"/>
      <c r="R4741"/>
      <c r="S4741"/>
      <c r="T4741"/>
      <c r="U4741"/>
      <c r="V4741"/>
      <c r="W4741"/>
    </row>
    <row r="4742" spans="16:23" s="1" customFormat="1" x14ac:dyDescent="0.2">
      <c r="P4742" s="95"/>
      <c r="R4742"/>
      <c r="S4742"/>
      <c r="T4742"/>
      <c r="U4742"/>
      <c r="V4742"/>
      <c r="W4742"/>
    </row>
    <row r="4743" spans="16:23" s="1" customFormat="1" x14ac:dyDescent="0.2">
      <c r="P4743" s="95"/>
      <c r="R4743"/>
      <c r="S4743"/>
      <c r="T4743"/>
      <c r="U4743"/>
      <c r="V4743"/>
      <c r="W4743"/>
    </row>
    <row r="4744" spans="16:23" s="1" customFormat="1" x14ac:dyDescent="0.2">
      <c r="P4744" s="95"/>
      <c r="R4744"/>
      <c r="S4744"/>
      <c r="T4744"/>
      <c r="U4744"/>
      <c r="V4744"/>
      <c r="W4744"/>
    </row>
    <row r="4745" spans="16:23" s="1" customFormat="1" x14ac:dyDescent="0.2">
      <c r="P4745" s="95"/>
      <c r="R4745"/>
      <c r="S4745"/>
      <c r="T4745"/>
      <c r="U4745"/>
      <c r="V4745"/>
      <c r="W4745"/>
    </row>
    <row r="4746" spans="16:23" s="1" customFormat="1" x14ac:dyDescent="0.2">
      <c r="P4746" s="95"/>
      <c r="R4746"/>
      <c r="S4746"/>
      <c r="T4746"/>
      <c r="U4746"/>
      <c r="V4746"/>
      <c r="W4746"/>
    </row>
    <row r="4747" spans="16:23" s="1" customFormat="1" x14ac:dyDescent="0.2">
      <c r="P4747" s="95"/>
      <c r="R4747"/>
      <c r="S4747"/>
      <c r="T4747"/>
      <c r="U4747"/>
      <c r="V4747"/>
      <c r="W4747"/>
    </row>
    <row r="4748" spans="16:23" s="1" customFormat="1" x14ac:dyDescent="0.2">
      <c r="P4748" s="95"/>
      <c r="R4748"/>
      <c r="S4748"/>
      <c r="T4748"/>
      <c r="U4748"/>
      <c r="V4748"/>
      <c r="W4748"/>
    </row>
    <row r="4749" spans="16:23" s="1" customFormat="1" x14ac:dyDescent="0.2">
      <c r="P4749" s="95"/>
      <c r="R4749"/>
      <c r="S4749"/>
      <c r="T4749"/>
      <c r="U4749"/>
      <c r="V4749"/>
      <c r="W4749"/>
    </row>
    <row r="4750" spans="16:23" s="1" customFormat="1" x14ac:dyDescent="0.2">
      <c r="P4750" s="95"/>
      <c r="R4750"/>
      <c r="S4750"/>
      <c r="T4750"/>
      <c r="U4750"/>
      <c r="V4750"/>
      <c r="W4750"/>
    </row>
    <row r="4751" spans="16:23" s="1" customFormat="1" x14ac:dyDescent="0.2">
      <c r="P4751" s="95"/>
      <c r="R4751"/>
      <c r="S4751"/>
      <c r="T4751"/>
      <c r="U4751"/>
      <c r="V4751"/>
      <c r="W4751"/>
    </row>
    <row r="4752" spans="16:23" s="1" customFormat="1" x14ac:dyDescent="0.2">
      <c r="P4752" s="95"/>
      <c r="R4752"/>
      <c r="S4752"/>
      <c r="T4752"/>
      <c r="U4752"/>
      <c r="V4752"/>
      <c r="W4752"/>
    </row>
    <row r="4753" spans="16:23" s="1" customFormat="1" x14ac:dyDescent="0.2">
      <c r="P4753" s="95"/>
      <c r="R4753"/>
      <c r="S4753"/>
      <c r="T4753"/>
      <c r="U4753"/>
      <c r="V4753"/>
      <c r="W4753"/>
    </row>
    <row r="4754" spans="16:23" s="1" customFormat="1" x14ac:dyDescent="0.2">
      <c r="P4754" s="95"/>
      <c r="R4754"/>
      <c r="S4754"/>
      <c r="T4754"/>
      <c r="U4754"/>
      <c r="V4754"/>
      <c r="W4754"/>
    </row>
    <row r="4755" spans="16:23" s="1" customFormat="1" x14ac:dyDescent="0.2">
      <c r="P4755" s="95"/>
      <c r="R4755"/>
      <c r="S4755"/>
      <c r="T4755"/>
      <c r="U4755"/>
      <c r="V4755"/>
      <c r="W4755"/>
    </row>
    <row r="4756" spans="16:23" s="1" customFormat="1" x14ac:dyDescent="0.2">
      <c r="P4756" s="95"/>
      <c r="R4756"/>
      <c r="S4756"/>
      <c r="T4756"/>
      <c r="U4756"/>
      <c r="V4756"/>
      <c r="W4756"/>
    </row>
    <row r="4757" spans="16:23" s="1" customFormat="1" x14ac:dyDescent="0.2">
      <c r="P4757" s="95"/>
      <c r="R4757"/>
      <c r="S4757"/>
      <c r="T4757"/>
      <c r="U4757"/>
      <c r="V4757"/>
      <c r="W4757"/>
    </row>
    <row r="4758" spans="16:23" s="1" customFormat="1" x14ac:dyDescent="0.2">
      <c r="P4758" s="95"/>
      <c r="R4758"/>
      <c r="S4758"/>
      <c r="T4758"/>
      <c r="U4758"/>
      <c r="V4758"/>
      <c r="W4758"/>
    </row>
    <row r="4759" spans="16:23" s="1" customFormat="1" x14ac:dyDescent="0.2">
      <c r="P4759" s="95"/>
      <c r="R4759"/>
      <c r="S4759"/>
      <c r="T4759"/>
      <c r="U4759"/>
      <c r="V4759"/>
      <c r="W4759"/>
    </row>
    <row r="4760" spans="16:23" s="1" customFormat="1" x14ac:dyDescent="0.2">
      <c r="P4760" s="95"/>
      <c r="R4760"/>
      <c r="S4760"/>
      <c r="T4760"/>
      <c r="U4760"/>
      <c r="V4760"/>
      <c r="W4760"/>
    </row>
    <row r="4761" spans="16:23" s="1" customFormat="1" x14ac:dyDescent="0.2">
      <c r="P4761" s="95"/>
      <c r="R4761"/>
      <c r="S4761"/>
      <c r="T4761"/>
      <c r="U4761"/>
      <c r="V4761"/>
      <c r="W4761"/>
    </row>
    <row r="4762" spans="16:23" s="1" customFormat="1" x14ac:dyDescent="0.2">
      <c r="P4762" s="95"/>
      <c r="R4762"/>
      <c r="S4762"/>
      <c r="T4762"/>
      <c r="U4762"/>
      <c r="V4762"/>
      <c r="W4762"/>
    </row>
    <row r="4763" spans="16:23" s="1" customFormat="1" x14ac:dyDescent="0.2">
      <c r="P4763" s="95"/>
      <c r="R4763"/>
      <c r="S4763"/>
      <c r="T4763"/>
      <c r="U4763"/>
      <c r="V4763"/>
      <c r="W4763"/>
    </row>
    <row r="4764" spans="16:23" s="1" customFormat="1" x14ac:dyDescent="0.2">
      <c r="P4764" s="95"/>
      <c r="R4764"/>
      <c r="S4764"/>
      <c r="T4764"/>
      <c r="U4764"/>
      <c r="V4764"/>
      <c r="W4764"/>
    </row>
    <row r="4765" spans="16:23" s="1" customFormat="1" x14ac:dyDescent="0.2">
      <c r="P4765" s="95"/>
      <c r="R4765"/>
      <c r="S4765"/>
      <c r="T4765"/>
      <c r="U4765"/>
      <c r="V4765"/>
      <c r="W4765"/>
    </row>
    <row r="4766" spans="16:23" s="1" customFormat="1" x14ac:dyDescent="0.2">
      <c r="P4766" s="95"/>
      <c r="R4766"/>
      <c r="S4766"/>
      <c r="T4766"/>
      <c r="U4766"/>
      <c r="V4766"/>
      <c r="W4766"/>
    </row>
    <row r="4767" spans="16:23" s="1" customFormat="1" x14ac:dyDescent="0.2">
      <c r="P4767" s="95"/>
      <c r="R4767"/>
      <c r="S4767"/>
      <c r="T4767"/>
      <c r="U4767"/>
      <c r="V4767"/>
      <c r="W4767"/>
    </row>
    <row r="4768" spans="16:23" s="1" customFormat="1" x14ac:dyDescent="0.2">
      <c r="P4768" s="95"/>
      <c r="R4768"/>
      <c r="S4768"/>
      <c r="T4768"/>
      <c r="U4768"/>
      <c r="V4768"/>
      <c r="W4768"/>
    </row>
    <row r="4769" spans="16:23" s="1" customFormat="1" x14ac:dyDescent="0.2">
      <c r="P4769" s="95"/>
      <c r="R4769"/>
      <c r="S4769"/>
      <c r="T4769"/>
      <c r="U4769"/>
      <c r="V4769"/>
      <c r="W4769"/>
    </row>
    <row r="4770" spans="16:23" s="1" customFormat="1" x14ac:dyDescent="0.2">
      <c r="P4770" s="95"/>
      <c r="R4770"/>
      <c r="S4770"/>
      <c r="T4770"/>
      <c r="U4770"/>
      <c r="V4770"/>
      <c r="W4770"/>
    </row>
    <row r="4771" spans="16:23" s="1" customFormat="1" x14ac:dyDescent="0.2">
      <c r="P4771" s="95"/>
      <c r="R4771"/>
      <c r="S4771"/>
      <c r="T4771"/>
      <c r="U4771"/>
      <c r="V4771"/>
      <c r="W4771"/>
    </row>
    <row r="4772" spans="16:23" s="1" customFormat="1" x14ac:dyDescent="0.2">
      <c r="P4772" s="95"/>
      <c r="R4772"/>
      <c r="S4772"/>
      <c r="T4772"/>
      <c r="U4772"/>
      <c r="V4772"/>
      <c r="W4772"/>
    </row>
    <row r="4773" spans="16:23" s="1" customFormat="1" x14ac:dyDescent="0.2">
      <c r="P4773" s="95"/>
      <c r="R4773"/>
      <c r="S4773"/>
      <c r="T4773"/>
      <c r="U4773"/>
      <c r="V4773"/>
      <c r="W4773"/>
    </row>
    <row r="4774" spans="16:23" s="1" customFormat="1" x14ac:dyDescent="0.2">
      <c r="P4774" s="95"/>
      <c r="R4774"/>
      <c r="S4774"/>
      <c r="T4774"/>
      <c r="U4774"/>
      <c r="V4774"/>
      <c r="W4774"/>
    </row>
    <row r="4775" spans="16:23" s="1" customFormat="1" x14ac:dyDescent="0.2">
      <c r="P4775" s="95"/>
      <c r="R4775"/>
      <c r="S4775"/>
      <c r="T4775"/>
      <c r="U4775"/>
      <c r="V4775"/>
      <c r="W4775"/>
    </row>
    <row r="4776" spans="16:23" s="1" customFormat="1" x14ac:dyDescent="0.2">
      <c r="P4776" s="95"/>
      <c r="R4776"/>
      <c r="S4776"/>
      <c r="T4776"/>
      <c r="U4776"/>
      <c r="V4776"/>
      <c r="W4776"/>
    </row>
    <row r="4777" spans="16:23" s="1" customFormat="1" x14ac:dyDescent="0.2">
      <c r="P4777" s="95"/>
      <c r="R4777"/>
      <c r="S4777"/>
      <c r="T4777"/>
      <c r="U4777"/>
      <c r="V4777"/>
      <c r="W4777"/>
    </row>
    <row r="4778" spans="16:23" s="1" customFormat="1" x14ac:dyDescent="0.2">
      <c r="P4778" s="95"/>
      <c r="R4778"/>
      <c r="S4778"/>
      <c r="T4778"/>
      <c r="U4778"/>
      <c r="V4778"/>
      <c r="W4778"/>
    </row>
    <row r="4779" spans="16:23" s="1" customFormat="1" x14ac:dyDescent="0.2">
      <c r="P4779" s="95"/>
      <c r="R4779"/>
      <c r="S4779"/>
      <c r="T4779"/>
      <c r="U4779"/>
      <c r="V4779"/>
      <c r="W4779"/>
    </row>
    <row r="4780" spans="16:23" s="1" customFormat="1" x14ac:dyDescent="0.2">
      <c r="P4780" s="95"/>
      <c r="R4780"/>
      <c r="S4780"/>
      <c r="T4780"/>
      <c r="U4780"/>
      <c r="V4780"/>
      <c r="W4780"/>
    </row>
    <row r="4781" spans="16:23" s="1" customFormat="1" x14ac:dyDescent="0.2">
      <c r="P4781" s="95"/>
      <c r="R4781"/>
      <c r="S4781"/>
      <c r="T4781"/>
      <c r="U4781"/>
      <c r="V4781"/>
      <c r="W4781"/>
    </row>
    <row r="4782" spans="16:23" s="1" customFormat="1" x14ac:dyDescent="0.2">
      <c r="P4782" s="95"/>
      <c r="R4782"/>
      <c r="S4782"/>
      <c r="T4782"/>
      <c r="U4782"/>
      <c r="V4782"/>
      <c r="W4782"/>
    </row>
    <row r="4783" spans="16:23" s="1" customFormat="1" x14ac:dyDescent="0.2">
      <c r="P4783" s="95"/>
      <c r="R4783"/>
      <c r="S4783"/>
      <c r="T4783"/>
      <c r="U4783"/>
      <c r="V4783"/>
      <c r="W4783"/>
    </row>
    <row r="4784" spans="16:23" s="1" customFormat="1" x14ac:dyDescent="0.2">
      <c r="P4784" s="95"/>
      <c r="R4784"/>
      <c r="S4784"/>
      <c r="T4784"/>
      <c r="U4784"/>
      <c r="V4784"/>
      <c r="W4784"/>
    </row>
    <row r="4785" spans="16:23" s="1" customFormat="1" x14ac:dyDescent="0.2">
      <c r="P4785" s="95"/>
      <c r="R4785"/>
      <c r="S4785"/>
      <c r="T4785"/>
      <c r="U4785"/>
      <c r="V4785"/>
      <c r="W4785"/>
    </row>
    <row r="4786" spans="16:23" s="1" customFormat="1" x14ac:dyDescent="0.2">
      <c r="P4786" s="95"/>
      <c r="R4786"/>
      <c r="S4786"/>
      <c r="T4786"/>
      <c r="U4786"/>
      <c r="V4786"/>
      <c r="W4786"/>
    </row>
    <row r="4787" spans="16:23" s="1" customFormat="1" x14ac:dyDescent="0.2">
      <c r="P4787" s="95"/>
      <c r="R4787"/>
      <c r="S4787"/>
      <c r="T4787"/>
      <c r="U4787"/>
      <c r="V4787"/>
      <c r="W4787"/>
    </row>
    <row r="4788" spans="16:23" s="1" customFormat="1" x14ac:dyDescent="0.2">
      <c r="P4788" s="95"/>
      <c r="R4788"/>
      <c r="S4788"/>
      <c r="T4788"/>
      <c r="U4788"/>
      <c r="V4788"/>
      <c r="W4788"/>
    </row>
    <row r="4789" spans="16:23" s="1" customFormat="1" x14ac:dyDescent="0.2">
      <c r="P4789" s="95"/>
      <c r="R4789"/>
      <c r="S4789"/>
      <c r="T4789"/>
      <c r="U4789"/>
      <c r="V4789"/>
      <c r="W4789"/>
    </row>
    <row r="4790" spans="16:23" s="1" customFormat="1" x14ac:dyDescent="0.2">
      <c r="P4790" s="95"/>
      <c r="R4790"/>
      <c r="S4790"/>
      <c r="T4790"/>
      <c r="U4790"/>
      <c r="V4790"/>
      <c r="W4790"/>
    </row>
    <row r="4791" spans="16:23" s="1" customFormat="1" x14ac:dyDescent="0.2">
      <c r="P4791" s="95"/>
      <c r="R4791"/>
      <c r="S4791"/>
      <c r="T4791"/>
      <c r="U4791"/>
      <c r="V4791"/>
      <c r="W4791"/>
    </row>
    <row r="4792" spans="16:23" s="1" customFormat="1" x14ac:dyDescent="0.2">
      <c r="P4792" s="95"/>
      <c r="R4792"/>
      <c r="S4792"/>
      <c r="T4792"/>
      <c r="U4792"/>
      <c r="V4792"/>
      <c r="W4792"/>
    </row>
    <row r="4793" spans="16:23" s="1" customFormat="1" x14ac:dyDescent="0.2">
      <c r="P4793" s="95"/>
      <c r="R4793"/>
      <c r="S4793"/>
      <c r="T4793"/>
      <c r="U4793"/>
      <c r="V4793"/>
      <c r="W4793"/>
    </row>
    <row r="4794" spans="16:23" s="1" customFormat="1" x14ac:dyDescent="0.2">
      <c r="P4794" s="95"/>
      <c r="R4794"/>
      <c r="S4794"/>
      <c r="T4794"/>
      <c r="U4794"/>
      <c r="V4794"/>
      <c r="W4794"/>
    </row>
    <row r="4795" spans="16:23" s="1" customFormat="1" x14ac:dyDescent="0.2">
      <c r="P4795" s="95"/>
      <c r="R4795"/>
      <c r="S4795"/>
      <c r="T4795"/>
      <c r="U4795"/>
      <c r="V4795"/>
      <c r="W4795"/>
    </row>
    <row r="4796" spans="16:23" s="1" customFormat="1" x14ac:dyDescent="0.2">
      <c r="P4796" s="95"/>
      <c r="R4796"/>
      <c r="S4796"/>
      <c r="T4796"/>
      <c r="U4796"/>
      <c r="V4796"/>
      <c r="W4796"/>
    </row>
    <row r="4797" spans="16:23" s="1" customFormat="1" x14ac:dyDescent="0.2">
      <c r="P4797" s="95"/>
      <c r="R4797"/>
      <c r="S4797"/>
      <c r="T4797"/>
      <c r="U4797"/>
      <c r="V4797"/>
      <c r="W4797"/>
    </row>
    <row r="4798" spans="16:23" s="1" customFormat="1" x14ac:dyDescent="0.2">
      <c r="P4798" s="95"/>
      <c r="R4798"/>
      <c r="S4798"/>
      <c r="T4798"/>
      <c r="U4798"/>
      <c r="V4798"/>
      <c r="W4798"/>
    </row>
    <row r="4799" spans="16:23" s="1" customFormat="1" x14ac:dyDescent="0.2">
      <c r="P4799" s="95"/>
      <c r="R4799"/>
      <c r="S4799"/>
      <c r="T4799"/>
      <c r="U4799"/>
      <c r="V4799"/>
      <c r="W4799"/>
    </row>
    <row r="4800" spans="16:23" s="1" customFormat="1" x14ac:dyDescent="0.2">
      <c r="P4800" s="95"/>
      <c r="R4800"/>
      <c r="S4800"/>
      <c r="T4800"/>
      <c r="U4800"/>
      <c r="V4800"/>
      <c r="W4800"/>
    </row>
    <row r="4801" spans="16:23" s="1" customFormat="1" x14ac:dyDescent="0.2">
      <c r="P4801" s="95"/>
      <c r="R4801"/>
      <c r="S4801"/>
      <c r="T4801"/>
      <c r="U4801"/>
      <c r="V4801"/>
      <c r="W4801"/>
    </row>
    <row r="4802" spans="16:23" s="1" customFormat="1" x14ac:dyDescent="0.2">
      <c r="P4802" s="95"/>
      <c r="R4802"/>
      <c r="S4802"/>
      <c r="T4802"/>
      <c r="U4802"/>
      <c r="V4802"/>
      <c r="W4802"/>
    </row>
    <row r="4803" spans="16:23" s="1" customFormat="1" x14ac:dyDescent="0.2">
      <c r="P4803" s="95"/>
      <c r="R4803"/>
      <c r="S4803"/>
      <c r="T4803"/>
      <c r="U4803"/>
      <c r="V4803"/>
      <c r="W4803"/>
    </row>
    <row r="4804" spans="16:23" s="1" customFormat="1" x14ac:dyDescent="0.2">
      <c r="P4804" s="95"/>
      <c r="R4804"/>
      <c r="S4804"/>
      <c r="T4804"/>
      <c r="U4804"/>
      <c r="V4804"/>
      <c r="W4804"/>
    </row>
    <row r="4805" spans="16:23" s="1" customFormat="1" x14ac:dyDescent="0.2">
      <c r="P4805" s="95"/>
      <c r="R4805"/>
      <c r="S4805"/>
      <c r="T4805"/>
      <c r="U4805"/>
      <c r="V4805"/>
      <c r="W4805"/>
    </row>
    <row r="4806" spans="16:23" s="1" customFormat="1" x14ac:dyDescent="0.2">
      <c r="P4806" s="95"/>
      <c r="R4806"/>
      <c r="S4806"/>
      <c r="T4806"/>
      <c r="U4806"/>
      <c r="V4806"/>
      <c r="W4806"/>
    </row>
    <row r="4807" spans="16:23" s="1" customFormat="1" x14ac:dyDescent="0.2">
      <c r="P4807" s="95"/>
      <c r="R4807"/>
      <c r="S4807"/>
      <c r="T4807"/>
      <c r="U4807"/>
      <c r="V4807"/>
      <c r="W4807"/>
    </row>
    <row r="4808" spans="16:23" s="1" customFormat="1" x14ac:dyDescent="0.2">
      <c r="P4808" s="95"/>
      <c r="R4808"/>
      <c r="S4808"/>
      <c r="T4808"/>
      <c r="U4808"/>
      <c r="V4808"/>
      <c r="W4808"/>
    </row>
    <row r="4809" spans="16:23" s="1" customFormat="1" x14ac:dyDescent="0.2">
      <c r="P4809" s="95"/>
      <c r="R4809"/>
      <c r="S4809"/>
      <c r="T4809"/>
      <c r="U4809"/>
      <c r="V4809"/>
      <c r="W4809"/>
    </row>
    <row r="4810" spans="16:23" s="1" customFormat="1" x14ac:dyDescent="0.2">
      <c r="P4810" s="95"/>
      <c r="R4810"/>
      <c r="S4810"/>
      <c r="T4810"/>
      <c r="U4810"/>
      <c r="V4810"/>
      <c r="W4810"/>
    </row>
    <row r="4811" spans="16:23" s="1" customFormat="1" x14ac:dyDescent="0.2">
      <c r="P4811" s="95"/>
      <c r="R4811"/>
      <c r="S4811"/>
      <c r="T4811"/>
      <c r="U4811"/>
      <c r="V4811"/>
      <c r="W4811"/>
    </row>
    <row r="4812" spans="16:23" s="1" customFormat="1" x14ac:dyDescent="0.2">
      <c r="P4812" s="95"/>
      <c r="R4812"/>
      <c r="S4812"/>
      <c r="T4812"/>
      <c r="U4812"/>
      <c r="V4812"/>
      <c r="W4812"/>
    </row>
    <row r="4813" spans="16:23" s="1" customFormat="1" x14ac:dyDescent="0.2">
      <c r="P4813" s="95"/>
      <c r="R4813"/>
      <c r="S4813"/>
      <c r="T4813"/>
      <c r="U4813"/>
      <c r="V4813"/>
      <c r="W4813"/>
    </row>
    <row r="4814" spans="16:23" s="1" customFormat="1" x14ac:dyDescent="0.2">
      <c r="P4814" s="95"/>
      <c r="R4814"/>
      <c r="S4814"/>
      <c r="T4814"/>
      <c r="U4814"/>
      <c r="V4814"/>
      <c r="W4814"/>
    </row>
    <row r="4815" spans="16:23" s="1" customFormat="1" x14ac:dyDescent="0.2">
      <c r="P4815" s="95"/>
      <c r="R4815"/>
      <c r="S4815"/>
      <c r="T4815"/>
      <c r="U4815"/>
      <c r="V4815"/>
      <c r="W4815"/>
    </row>
    <row r="4816" spans="16:23" s="1" customFormat="1" x14ac:dyDescent="0.2">
      <c r="P4816" s="95"/>
      <c r="R4816"/>
      <c r="S4816"/>
      <c r="T4816"/>
      <c r="U4816"/>
      <c r="V4816"/>
      <c r="W4816"/>
    </row>
    <row r="4817" spans="16:23" s="1" customFormat="1" x14ac:dyDescent="0.2">
      <c r="P4817" s="95"/>
      <c r="R4817"/>
      <c r="S4817"/>
      <c r="T4817"/>
      <c r="U4817"/>
      <c r="V4817"/>
      <c r="W4817"/>
    </row>
    <row r="4818" spans="16:23" s="1" customFormat="1" x14ac:dyDescent="0.2">
      <c r="P4818" s="95"/>
      <c r="R4818"/>
      <c r="S4818"/>
      <c r="T4818"/>
      <c r="U4818"/>
      <c r="V4818"/>
      <c r="W4818"/>
    </row>
    <row r="4819" spans="16:23" s="1" customFormat="1" x14ac:dyDescent="0.2">
      <c r="P4819" s="95"/>
      <c r="R4819"/>
      <c r="S4819"/>
      <c r="T4819"/>
      <c r="U4819"/>
      <c r="V4819"/>
      <c r="W4819"/>
    </row>
    <row r="4820" spans="16:23" s="1" customFormat="1" x14ac:dyDescent="0.2">
      <c r="P4820" s="95"/>
      <c r="R4820"/>
      <c r="S4820"/>
      <c r="T4820"/>
      <c r="U4820"/>
      <c r="V4820"/>
      <c r="W4820"/>
    </row>
    <row r="4821" spans="16:23" s="1" customFormat="1" x14ac:dyDescent="0.2">
      <c r="P4821" s="95"/>
      <c r="R4821"/>
      <c r="S4821"/>
      <c r="T4821"/>
      <c r="U4821"/>
      <c r="V4821"/>
      <c r="W4821"/>
    </row>
    <row r="4822" spans="16:23" s="1" customFormat="1" x14ac:dyDescent="0.2">
      <c r="P4822" s="95"/>
      <c r="R4822"/>
      <c r="S4822"/>
      <c r="T4822"/>
      <c r="U4822"/>
      <c r="V4822"/>
      <c r="W4822"/>
    </row>
    <row r="4823" spans="16:23" s="1" customFormat="1" x14ac:dyDescent="0.2">
      <c r="P4823" s="95"/>
      <c r="R4823"/>
      <c r="S4823"/>
      <c r="T4823"/>
      <c r="U4823"/>
      <c r="V4823"/>
      <c r="W4823"/>
    </row>
    <row r="4824" spans="16:23" s="1" customFormat="1" x14ac:dyDescent="0.2">
      <c r="P4824" s="95"/>
      <c r="R4824"/>
      <c r="S4824"/>
      <c r="T4824"/>
      <c r="U4824"/>
      <c r="V4824"/>
      <c r="W4824"/>
    </row>
    <row r="4825" spans="16:23" s="1" customFormat="1" x14ac:dyDescent="0.2">
      <c r="P4825" s="95"/>
      <c r="R4825"/>
      <c r="S4825"/>
      <c r="T4825"/>
      <c r="U4825"/>
      <c r="V4825"/>
      <c r="W4825"/>
    </row>
    <row r="4826" spans="16:23" s="1" customFormat="1" x14ac:dyDescent="0.2">
      <c r="P4826" s="95"/>
      <c r="R4826"/>
      <c r="S4826"/>
      <c r="T4826"/>
      <c r="U4826"/>
      <c r="V4826"/>
      <c r="W4826"/>
    </row>
    <row r="4827" spans="16:23" s="1" customFormat="1" x14ac:dyDescent="0.2">
      <c r="P4827" s="95"/>
      <c r="R4827"/>
      <c r="S4827"/>
      <c r="T4827"/>
      <c r="U4827"/>
      <c r="V4827"/>
      <c r="W4827"/>
    </row>
    <row r="4828" spans="16:23" s="1" customFormat="1" x14ac:dyDescent="0.2">
      <c r="P4828" s="95"/>
      <c r="R4828"/>
      <c r="S4828"/>
      <c r="T4828"/>
      <c r="U4828"/>
      <c r="V4828"/>
      <c r="W4828"/>
    </row>
    <row r="4829" spans="16:23" s="1" customFormat="1" x14ac:dyDescent="0.2">
      <c r="P4829" s="95"/>
      <c r="R4829"/>
      <c r="S4829"/>
      <c r="T4829"/>
      <c r="U4829"/>
      <c r="V4829"/>
      <c r="W4829"/>
    </row>
    <row r="4830" spans="16:23" s="1" customFormat="1" x14ac:dyDescent="0.2">
      <c r="P4830" s="95"/>
      <c r="R4830"/>
      <c r="S4830"/>
      <c r="T4830"/>
      <c r="U4830"/>
      <c r="V4830"/>
      <c r="W4830"/>
    </row>
    <row r="4831" spans="16:23" s="1" customFormat="1" x14ac:dyDescent="0.2">
      <c r="P4831" s="95"/>
      <c r="R4831"/>
      <c r="S4831"/>
      <c r="T4831"/>
      <c r="U4831"/>
      <c r="V4831"/>
      <c r="W4831"/>
    </row>
    <row r="4832" spans="16:23" s="1" customFormat="1" x14ac:dyDescent="0.2">
      <c r="P4832" s="95"/>
      <c r="R4832"/>
      <c r="S4832"/>
      <c r="T4832"/>
      <c r="U4832"/>
      <c r="V4832"/>
      <c r="W4832"/>
    </row>
    <row r="4833" spans="16:23" s="1" customFormat="1" x14ac:dyDescent="0.2">
      <c r="P4833" s="95"/>
      <c r="R4833"/>
      <c r="S4833"/>
      <c r="T4833"/>
      <c r="U4833"/>
      <c r="V4833"/>
      <c r="W4833"/>
    </row>
    <row r="4834" spans="16:23" s="1" customFormat="1" x14ac:dyDescent="0.2">
      <c r="P4834" s="95"/>
      <c r="R4834"/>
      <c r="S4834"/>
      <c r="T4834"/>
      <c r="U4834"/>
      <c r="V4834"/>
      <c r="W4834"/>
    </row>
    <row r="4835" spans="16:23" s="1" customFormat="1" x14ac:dyDescent="0.2">
      <c r="P4835" s="95"/>
      <c r="R4835"/>
      <c r="S4835"/>
      <c r="T4835"/>
      <c r="U4835"/>
      <c r="V4835"/>
      <c r="W4835"/>
    </row>
    <row r="4836" spans="16:23" s="1" customFormat="1" x14ac:dyDescent="0.2">
      <c r="P4836" s="95"/>
      <c r="R4836"/>
      <c r="S4836"/>
      <c r="T4836"/>
      <c r="U4836"/>
      <c r="V4836"/>
      <c r="W4836"/>
    </row>
    <row r="4837" spans="16:23" s="1" customFormat="1" x14ac:dyDescent="0.2">
      <c r="P4837" s="95"/>
      <c r="R4837"/>
      <c r="S4837"/>
      <c r="T4837"/>
      <c r="U4837"/>
      <c r="V4837"/>
      <c r="W4837"/>
    </row>
    <row r="4838" spans="16:23" s="1" customFormat="1" x14ac:dyDescent="0.2">
      <c r="P4838" s="95"/>
      <c r="R4838"/>
      <c r="S4838"/>
      <c r="T4838"/>
      <c r="U4838"/>
      <c r="V4838"/>
      <c r="W4838"/>
    </row>
    <row r="4839" spans="16:23" s="1" customFormat="1" x14ac:dyDescent="0.2">
      <c r="P4839" s="95"/>
      <c r="R4839"/>
      <c r="S4839"/>
      <c r="T4839"/>
      <c r="U4839"/>
      <c r="V4839"/>
      <c r="W4839"/>
    </row>
    <row r="4840" spans="16:23" s="1" customFormat="1" x14ac:dyDescent="0.2">
      <c r="P4840" s="95"/>
      <c r="R4840"/>
      <c r="S4840"/>
      <c r="T4840"/>
      <c r="U4840"/>
      <c r="V4840"/>
      <c r="W4840"/>
    </row>
    <row r="4841" spans="16:23" s="1" customFormat="1" x14ac:dyDescent="0.2">
      <c r="P4841" s="95"/>
      <c r="R4841"/>
      <c r="S4841"/>
      <c r="T4841"/>
      <c r="U4841"/>
      <c r="V4841"/>
      <c r="W4841"/>
    </row>
    <row r="4842" spans="16:23" s="1" customFormat="1" x14ac:dyDescent="0.2">
      <c r="P4842" s="95"/>
      <c r="R4842"/>
      <c r="S4842"/>
      <c r="T4842"/>
      <c r="U4842"/>
      <c r="V4842"/>
      <c r="W4842"/>
    </row>
    <row r="4843" spans="16:23" s="1" customFormat="1" x14ac:dyDescent="0.2">
      <c r="P4843" s="95"/>
      <c r="R4843"/>
      <c r="S4843"/>
      <c r="T4843"/>
      <c r="U4843"/>
      <c r="V4843"/>
      <c r="W4843"/>
    </row>
    <row r="4844" spans="16:23" s="1" customFormat="1" x14ac:dyDescent="0.2">
      <c r="P4844" s="95"/>
      <c r="R4844"/>
      <c r="S4844"/>
      <c r="T4844"/>
      <c r="U4844"/>
      <c r="V4844"/>
      <c r="W4844"/>
    </row>
    <row r="4845" spans="16:23" s="1" customFormat="1" x14ac:dyDescent="0.2">
      <c r="P4845" s="95"/>
      <c r="R4845"/>
      <c r="S4845"/>
      <c r="T4845"/>
      <c r="U4845"/>
      <c r="V4845"/>
      <c r="W4845"/>
    </row>
    <row r="4846" spans="16:23" s="1" customFormat="1" x14ac:dyDescent="0.2">
      <c r="P4846" s="95"/>
      <c r="R4846"/>
      <c r="S4846"/>
      <c r="T4846"/>
      <c r="U4846"/>
      <c r="V4846"/>
      <c r="W4846"/>
    </row>
    <row r="4847" spans="16:23" s="1" customFormat="1" x14ac:dyDescent="0.2">
      <c r="P4847" s="95"/>
      <c r="R4847"/>
      <c r="S4847"/>
      <c r="T4847"/>
      <c r="U4847"/>
      <c r="V4847"/>
      <c r="W4847"/>
    </row>
    <row r="4848" spans="16:23" s="1" customFormat="1" x14ac:dyDescent="0.2">
      <c r="P4848" s="95"/>
      <c r="R4848"/>
      <c r="S4848"/>
      <c r="T4848"/>
      <c r="U4848"/>
      <c r="V4848"/>
      <c r="W4848"/>
    </row>
    <row r="4849" spans="16:23" s="1" customFormat="1" x14ac:dyDescent="0.2">
      <c r="P4849" s="95"/>
      <c r="R4849"/>
      <c r="S4849"/>
      <c r="T4849"/>
      <c r="U4849"/>
      <c r="V4849"/>
      <c r="W4849"/>
    </row>
    <row r="4850" spans="16:23" s="1" customFormat="1" x14ac:dyDescent="0.2">
      <c r="P4850" s="95"/>
      <c r="R4850"/>
      <c r="S4850"/>
      <c r="T4850"/>
      <c r="U4850"/>
      <c r="V4850"/>
      <c r="W4850"/>
    </row>
    <row r="4851" spans="16:23" s="1" customFormat="1" x14ac:dyDescent="0.2">
      <c r="P4851" s="95"/>
      <c r="R4851"/>
      <c r="S4851"/>
      <c r="T4851"/>
      <c r="U4851"/>
      <c r="V4851"/>
      <c r="W4851"/>
    </row>
    <row r="4852" spans="16:23" s="1" customFormat="1" x14ac:dyDescent="0.2">
      <c r="P4852" s="95"/>
      <c r="R4852"/>
      <c r="S4852"/>
      <c r="T4852"/>
      <c r="U4852"/>
      <c r="V4852"/>
      <c r="W4852"/>
    </row>
    <row r="4853" spans="16:23" s="1" customFormat="1" x14ac:dyDescent="0.2">
      <c r="P4853" s="95"/>
      <c r="R4853"/>
      <c r="S4853"/>
      <c r="T4853"/>
      <c r="U4853"/>
      <c r="V4853"/>
      <c r="W4853"/>
    </row>
    <row r="4854" spans="16:23" s="1" customFormat="1" x14ac:dyDescent="0.2">
      <c r="P4854" s="95"/>
      <c r="R4854"/>
      <c r="S4854"/>
      <c r="T4854"/>
      <c r="U4854"/>
      <c r="V4854"/>
      <c r="W4854"/>
    </row>
    <row r="4855" spans="16:23" s="1" customFormat="1" x14ac:dyDescent="0.2">
      <c r="P4855" s="95"/>
      <c r="R4855"/>
      <c r="S4855"/>
      <c r="T4855"/>
      <c r="U4855"/>
      <c r="V4855"/>
      <c r="W4855"/>
    </row>
    <row r="4856" spans="16:23" s="1" customFormat="1" x14ac:dyDescent="0.2">
      <c r="P4856" s="95"/>
      <c r="R4856"/>
      <c r="S4856"/>
      <c r="T4856"/>
      <c r="U4856"/>
      <c r="V4856"/>
      <c r="W4856"/>
    </row>
    <row r="4857" spans="16:23" s="1" customFormat="1" x14ac:dyDescent="0.2">
      <c r="P4857" s="95"/>
      <c r="R4857"/>
      <c r="S4857"/>
      <c r="T4857"/>
      <c r="U4857"/>
      <c r="V4857"/>
      <c r="W4857"/>
    </row>
    <row r="4858" spans="16:23" s="1" customFormat="1" x14ac:dyDescent="0.2">
      <c r="P4858" s="95"/>
      <c r="R4858"/>
      <c r="S4858"/>
      <c r="T4858"/>
      <c r="U4858"/>
      <c r="V4858"/>
      <c r="W4858"/>
    </row>
    <row r="4859" spans="16:23" s="1" customFormat="1" x14ac:dyDescent="0.2">
      <c r="P4859" s="95"/>
      <c r="R4859"/>
      <c r="S4859"/>
      <c r="T4859"/>
      <c r="U4859"/>
      <c r="V4859"/>
      <c r="W4859"/>
    </row>
    <row r="4860" spans="16:23" s="1" customFormat="1" x14ac:dyDescent="0.2">
      <c r="P4860" s="95"/>
      <c r="R4860"/>
      <c r="S4860"/>
      <c r="T4860"/>
      <c r="U4860"/>
      <c r="V4860"/>
      <c r="W4860"/>
    </row>
    <row r="4861" spans="16:23" s="1" customFormat="1" x14ac:dyDescent="0.2">
      <c r="P4861" s="95"/>
      <c r="R4861"/>
      <c r="S4861"/>
      <c r="T4861"/>
      <c r="U4861"/>
      <c r="V4861"/>
      <c r="W4861"/>
    </row>
    <row r="4862" spans="16:23" s="1" customFormat="1" x14ac:dyDescent="0.2">
      <c r="P4862" s="95"/>
      <c r="R4862"/>
      <c r="S4862"/>
      <c r="T4862"/>
      <c r="U4862"/>
      <c r="V4862"/>
      <c r="W4862"/>
    </row>
    <row r="4863" spans="16:23" s="1" customFormat="1" x14ac:dyDescent="0.2">
      <c r="P4863" s="95"/>
      <c r="R4863"/>
      <c r="S4863"/>
      <c r="T4863"/>
      <c r="U4863"/>
      <c r="V4863"/>
      <c r="W4863"/>
    </row>
    <row r="4864" spans="16:23" s="1" customFormat="1" x14ac:dyDescent="0.2">
      <c r="P4864" s="95"/>
      <c r="R4864"/>
      <c r="S4864"/>
      <c r="T4864"/>
      <c r="U4864"/>
      <c r="V4864"/>
      <c r="W4864"/>
    </row>
    <row r="4865" spans="16:23" s="1" customFormat="1" x14ac:dyDescent="0.2">
      <c r="P4865" s="95"/>
      <c r="R4865"/>
      <c r="S4865"/>
      <c r="T4865"/>
      <c r="U4865"/>
      <c r="V4865"/>
      <c r="W4865"/>
    </row>
    <row r="4866" spans="16:23" s="1" customFormat="1" x14ac:dyDescent="0.2">
      <c r="P4866" s="95"/>
      <c r="R4866"/>
      <c r="S4866"/>
      <c r="T4866"/>
      <c r="U4866"/>
      <c r="V4866"/>
      <c r="W4866"/>
    </row>
    <row r="4867" spans="16:23" s="1" customFormat="1" x14ac:dyDescent="0.2">
      <c r="P4867" s="95"/>
      <c r="R4867"/>
      <c r="S4867"/>
      <c r="T4867"/>
      <c r="U4867"/>
      <c r="V4867"/>
      <c r="W4867"/>
    </row>
    <row r="4868" spans="16:23" s="1" customFormat="1" x14ac:dyDescent="0.2">
      <c r="P4868" s="95"/>
      <c r="R4868"/>
      <c r="S4868"/>
      <c r="T4868"/>
      <c r="U4868"/>
      <c r="V4868"/>
      <c r="W4868"/>
    </row>
    <row r="4869" spans="16:23" s="1" customFormat="1" x14ac:dyDescent="0.2">
      <c r="P4869" s="95"/>
      <c r="R4869"/>
      <c r="S4869"/>
      <c r="T4869"/>
      <c r="U4869"/>
      <c r="V4869"/>
      <c r="W4869"/>
    </row>
    <row r="4870" spans="16:23" s="1" customFormat="1" x14ac:dyDescent="0.2">
      <c r="P4870" s="95"/>
      <c r="R4870"/>
      <c r="S4870"/>
      <c r="T4870"/>
      <c r="U4870"/>
      <c r="V4870"/>
      <c r="W4870"/>
    </row>
    <row r="4871" spans="16:23" s="1" customFormat="1" x14ac:dyDescent="0.2">
      <c r="P4871" s="95"/>
      <c r="R4871"/>
      <c r="S4871"/>
      <c r="T4871"/>
      <c r="U4871"/>
      <c r="V4871"/>
      <c r="W4871"/>
    </row>
    <row r="4872" spans="16:23" s="1" customFormat="1" x14ac:dyDescent="0.2">
      <c r="P4872" s="95"/>
      <c r="R4872"/>
      <c r="S4872"/>
      <c r="T4872"/>
      <c r="U4872"/>
      <c r="V4872"/>
      <c r="W4872"/>
    </row>
    <row r="4873" spans="16:23" s="1" customFormat="1" x14ac:dyDescent="0.2">
      <c r="P4873" s="95"/>
      <c r="R4873"/>
      <c r="S4873"/>
      <c r="T4873"/>
      <c r="U4873"/>
      <c r="V4873"/>
      <c r="W4873"/>
    </row>
    <row r="4874" spans="16:23" s="1" customFormat="1" x14ac:dyDescent="0.2">
      <c r="P4874" s="95"/>
      <c r="R4874"/>
      <c r="S4874"/>
      <c r="T4874"/>
      <c r="U4874"/>
      <c r="V4874"/>
      <c r="W4874"/>
    </row>
    <row r="4875" spans="16:23" s="1" customFormat="1" x14ac:dyDescent="0.2">
      <c r="P4875" s="95"/>
      <c r="R4875"/>
      <c r="S4875"/>
      <c r="T4875"/>
      <c r="U4875"/>
      <c r="V4875"/>
      <c r="W4875"/>
    </row>
    <row r="4876" spans="16:23" s="1" customFormat="1" x14ac:dyDescent="0.2">
      <c r="P4876" s="95"/>
      <c r="R4876"/>
      <c r="S4876"/>
      <c r="T4876"/>
      <c r="U4876"/>
      <c r="V4876"/>
      <c r="W4876"/>
    </row>
    <row r="4877" spans="16:23" s="1" customFormat="1" x14ac:dyDescent="0.2">
      <c r="P4877" s="95"/>
      <c r="R4877"/>
      <c r="S4877"/>
      <c r="T4877"/>
      <c r="U4877"/>
      <c r="V4877"/>
      <c r="W4877"/>
    </row>
    <row r="4878" spans="16:23" s="1" customFormat="1" x14ac:dyDescent="0.2">
      <c r="P4878" s="95"/>
      <c r="R4878"/>
      <c r="S4878"/>
      <c r="T4878"/>
      <c r="U4878"/>
      <c r="V4878"/>
      <c r="W4878"/>
    </row>
    <row r="4879" spans="16:23" s="1" customFormat="1" x14ac:dyDescent="0.2">
      <c r="P4879" s="95"/>
      <c r="R4879"/>
      <c r="S4879"/>
      <c r="T4879"/>
      <c r="U4879"/>
      <c r="V4879"/>
      <c r="W4879"/>
    </row>
    <row r="4880" spans="16:23" s="1" customFormat="1" x14ac:dyDescent="0.2">
      <c r="P4880" s="95"/>
      <c r="R4880"/>
      <c r="S4880"/>
      <c r="T4880"/>
      <c r="U4880"/>
      <c r="V4880"/>
      <c r="W4880"/>
    </row>
    <row r="4881" spans="16:23" s="1" customFormat="1" x14ac:dyDescent="0.2">
      <c r="P4881" s="95"/>
      <c r="R4881"/>
      <c r="S4881"/>
      <c r="T4881"/>
      <c r="U4881"/>
      <c r="V4881"/>
      <c r="W4881"/>
    </row>
    <row r="4882" spans="16:23" s="1" customFormat="1" x14ac:dyDescent="0.2">
      <c r="P4882" s="95"/>
      <c r="R4882"/>
      <c r="S4882"/>
      <c r="T4882"/>
      <c r="U4882"/>
      <c r="V4882"/>
      <c r="W4882"/>
    </row>
    <row r="4883" spans="16:23" s="1" customFormat="1" x14ac:dyDescent="0.2">
      <c r="P4883" s="95"/>
      <c r="R4883"/>
      <c r="S4883"/>
      <c r="T4883"/>
      <c r="U4883"/>
      <c r="V4883"/>
      <c r="W4883"/>
    </row>
    <row r="4884" spans="16:23" s="1" customFormat="1" x14ac:dyDescent="0.2">
      <c r="P4884" s="95"/>
      <c r="R4884"/>
      <c r="S4884"/>
      <c r="T4884"/>
      <c r="U4884"/>
      <c r="V4884"/>
      <c r="W4884"/>
    </row>
    <row r="4885" spans="16:23" s="1" customFormat="1" x14ac:dyDescent="0.2">
      <c r="P4885" s="95"/>
      <c r="R4885"/>
      <c r="S4885"/>
      <c r="T4885"/>
      <c r="U4885"/>
      <c r="V4885"/>
      <c r="W4885"/>
    </row>
    <row r="4886" spans="16:23" s="1" customFormat="1" x14ac:dyDescent="0.2">
      <c r="P4886" s="95"/>
      <c r="R4886"/>
      <c r="S4886"/>
      <c r="T4886"/>
      <c r="U4886"/>
      <c r="V4886"/>
      <c r="W4886"/>
    </row>
    <row r="4887" spans="16:23" s="1" customFormat="1" x14ac:dyDescent="0.2">
      <c r="P4887" s="95"/>
      <c r="R4887"/>
      <c r="S4887"/>
      <c r="T4887"/>
      <c r="U4887"/>
      <c r="V4887"/>
      <c r="W4887"/>
    </row>
    <row r="4888" spans="16:23" s="1" customFormat="1" x14ac:dyDescent="0.2">
      <c r="P4888" s="95"/>
      <c r="R4888"/>
      <c r="S4888"/>
      <c r="T4888"/>
      <c r="U4888"/>
      <c r="V4888"/>
      <c r="W4888"/>
    </row>
    <row r="4889" spans="16:23" s="1" customFormat="1" x14ac:dyDescent="0.2">
      <c r="P4889" s="95"/>
      <c r="R4889"/>
      <c r="S4889"/>
      <c r="T4889"/>
      <c r="U4889"/>
      <c r="V4889"/>
      <c r="W4889"/>
    </row>
    <row r="4890" spans="16:23" s="1" customFormat="1" x14ac:dyDescent="0.2">
      <c r="P4890" s="95"/>
      <c r="R4890"/>
      <c r="S4890"/>
      <c r="T4890"/>
      <c r="U4890"/>
      <c r="V4890"/>
      <c r="W4890"/>
    </row>
    <row r="4891" spans="16:23" s="1" customFormat="1" x14ac:dyDescent="0.2">
      <c r="P4891" s="95"/>
      <c r="R4891"/>
      <c r="S4891"/>
      <c r="T4891"/>
      <c r="U4891"/>
      <c r="V4891"/>
      <c r="W4891"/>
    </row>
    <row r="4892" spans="16:23" s="1" customFormat="1" x14ac:dyDescent="0.2">
      <c r="P4892" s="95"/>
      <c r="R4892"/>
      <c r="S4892"/>
      <c r="T4892"/>
      <c r="U4892"/>
      <c r="V4892"/>
      <c r="W4892"/>
    </row>
    <row r="4893" spans="16:23" s="1" customFormat="1" x14ac:dyDescent="0.2">
      <c r="P4893" s="95"/>
      <c r="R4893"/>
      <c r="S4893"/>
      <c r="T4893"/>
      <c r="U4893"/>
      <c r="V4893"/>
      <c r="W4893"/>
    </row>
    <row r="4894" spans="16:23" s="1" customFormat="1" x14ac:dyDescent="0.2">
      <c r="P4894" s="95"/>
      <c r="R4894"/>
      <c r="S4894"/>
      <c r="T4894"/>
      <c r="U4894"/>
      <c r="V4894"/>
      <c r="W4894"/>
    </row>
    <row r="4895" spans="16:23" s="1" customFormat="1" x14ac:dyDescent="0.2">
      <c r="P4895" s="95"/>
      <c r="R4895"/>
      <c r="S4895"/>
      <c r="T4895"/>
      <c r="U4895"/>
      <c r="V4895"/>
      <c r="W4895"/>
    </row>
    <row r="4896" spans="16:23" s="1" customFormat="1" x14ac:dyDescent="0.2">
      <c r="P4896" s="95"/>
      <c r="R4896"/>
      <c r="S4896"/>
      <c r="T4896"/>
      <c r="U4896"/>
      <c r="V4896"/>
      <c r="W4896"/>
    </row>
    <row r="4897" spans="16:23" s="1" customFormat="1" x14ac:dyDescent="0.2">
      <c r="P4897" s="95"/>
      <c r="R4897"/>
      <c r="S4897"/>
      <c r="T4897"/>
      <c r="U4897"/>
      <c r="V4897"/>
      <c r="W4897"/>
    </row>
    <row r="4898" spans="16:23" s="1" customFormat="1" x14ac:dyDescent="0.2">
      <c r="P4898" s="95"/>
      <c r="R4898"/>
      <c r="S4898"/>
      <c r="T4898"/>
      <c r="U4898"/>
      <c r="V4898"/>
      <c r="W4898"/>
    </row>
    <row r="4899" spans="16:23" s="1" customFormat="1" x14ac:dyDescent="0.2">
      <c r="P4899" s="95"/>
      <c r="R4899"/>
      <c r="S4899"/>
      <c r="T4899"/>
      <c r="U4899"/>
      <c r="V4899"/>
      <c r="W4899"/>
    </row>
    <row r="4900" spans="16:23" s="1" customFormat="1" x14ac:dyDescent="0.2">
      <c r="P4900" s="95"/>
      <c r="R4900"/>
      <c r="S4900"/>
      <c r="T4900"/>
      <c r="U4900"/>
      <c r="V4900"/>
      <c r="W4900"/>
    </row>
    <row r="4901" spans="16:23" s="1" customFormat="1" x14ac:dyDescent="0.2">
      <c r="P4901" s="95"/>
      <c r="R4901"/>
      <c r="S4901"/>
      <c r="T4901"/>
      <c r="U4901"/>
      <c r="V4901"/>
      <c r="W4901"/>
    </row>
    <row r="4902" spans="16:23" s="1" customFormat="1" x14ac:dyDescent="0.2">
      <c r="P4902" s="95"/>
      <c r="R4902"/>
      <c r="S4902"/>
      <c r="T4902"/>
      <c r="U4902"/>
      <c r="V4902"/>
      <c r="W4902"/>
    </row>
    <row r="4903" spans="16:23" s="1" customFormat="1" x14ac:dyDescent="0.2">
      <c r="P4903" s="95"/>
      <c r="R4903"/>
      <c r="S4903"/>
      <c r="T4903"/>
      <c r="U4903"/>
      <c r="V4903"/>
      <c r="W4903"/>
    </row>
    <row r="4904" spans="16:23" s="1" customFormat="1" x14ac:dyDescent="0.2">
      <c r="P4904" s="95"/>
      <c r="R4904"/>
      <c r="S4904"/>
      <c r="T4904"/>
      <c r="U4904"/>
      <c r="V4904"/>
      <c r="W4904"/>
    </row>
    <row r="4905" spans="16:23" s="1" customFormat="1" x14ac:dyDescent="0.2">
      <c r="P4905" s="95"/>
      <c r="R4905"/>
      <c r="S4905"/>
      <c r="T4905"/>
      <c r="U4905"/>
      <c r="V4905"/>
      <c r="W4905"/>
    </row>
    <row r="4906" spans="16:23" s="1" customFormat="1" x14ac:dyDescent="0.2">
      <c r="P4906" s="95"/>
      <c r="R4906"/>
      <c r="S4906"/>
      <c r="T4906"/>
      <c r="U4906"/>
      <c r="V4906"/>
      <c r="W4906"/>
    </row>
    <row r="4907" spans="16:23" s="1" customFormat="1" x14ac:dyDescent="0.2">
      <c r="P4907" s="95"/>
      <c r="R4907"/>
      <c r="S4907"/>
      <c r="T4907"/>
      <c r="U4907"/>
      <c r="V4907"/>
      <c r="W4907"/>
    </row>
    <row r="4908" spans="16:23" s="1" customFormat="1" x14ac:dyDescent="0.2">
      <c r="P4908" s="95"/>
      <c r="R4908"/>
      <c r="S4908"/>
      <c r="T4908"/>
      <c r="U4908"/>
      <c r="V4908"/>
      <c r="W4908"/>
    </row>
    <row r="4909" spans="16:23" s="1" customFormat="1" x14ac:dyDescent="0.2">
      <c r="P4909" s="95"/>
      <c r="R4909"/>
      <c r="S4909"/>
      <c r="T4909"/>
      <c r="U4909"/>
      <c r="V4909"/>
      <c r="W4909"/>
    </row>
    <row r="4910" spans="16:23" s="1" customFormat="1" x14ac:dyDescent="0.2">
      <c r="P4910" s="95"/>
      <c r="R4910"/>
      <c r="S4910"/>
      <c r="T4910"/>
      <c r="U4910"/>
      <c r="V4910"/>
      <c r="W4910"/>
    </row>
    <row r="4911" spans="16:23" s="1" customFormat="1" x14ac:dyDescent="0.2">
      <c r="P4911" s="95"/>
      <c r="R4911"/>
      <c r="S4911"/>
      <c r="T4911"/>
      <c r="U4911"/>
      <c r="V4911"/>
      <c r="W4911"/>
    </row>
    <row r="4912" spans="16:23" s="1" customFormat="1" x14ac:dyDescent="0.2">
      <c r="P4912" s="95"/>
      <c r="R4912"/>
      <c r="S4912"/>
      <c r="T4912"/>
      <c r="U4912"/>
      <c r="V4912"/>
      <c r="W4912"/>
    </row>
    <row r="4913" spans="16:23" s="1" customFormat="1" x14ac:dyDescent="0.2">
      <c r="P4913" s="95"/>
      <c r="R4913"/>
      <c r="S4913"/>
      <c r="T4913"/>
      <c r="U4913"/>
      <c r="V4913"/>
      <c r="W4913"/>
    </row>
    <row r="4914" spans="16:23" s="1" customFormat="1" x14ac:dyDescent="0.2">
      <c r="P4914" s="95"/>
      <c r="R4914"/>
      <c r="S4914"/>
      <c r="T4914"/>
      <c r="U4914"/>
      <c r="V4914"/>
      <c r="W4914"/>
    </row>
    <row r="4915" spans="16:23" s="1" customFormat="1" x14ac:dyDescent="0.2">
      <c r="P4915" s="95"/>
      <c r="R4915"/>
      <c r="S4915"/>
      <c r="T4915"/>
      <c r="U4915"/>
      <c r="V4915"/>
      <c r="W4915"/>
    </row>
    <row r="4916" spans="16:23" s="1" customFormat="1" x14ac:dyDescent="0.2">
      <c r="P4916" s="95"/>
      <c r="R4916"/>
      <c r="S4916"/>
      <c r="T4916"/>
      <c r="U4916"/>
      <c r="V4916"/>
      <c r="W4916"/>
    </row>
    <row r="4917" spans="16:23" s="1" customFormat="1" x14ac:dyDescent="0.2">
      <c r="P4917" s="95"/>
      <c r="R4917"/>
      <c r="S4917"/>
      <c r="T4917"/>
      <c r="U4917"/>
      <c r="V4917"/>
      <c r="W4917"/>
    </row>
    <row r="4918" spans="16:23" s="1" customFormat="1" x14ac:dyDescent="0.2">
      <c r="P4918" s="95"/>
      <c r="R4918"/>
      <c r="S4918"/>
      <c r="T4918"/>
      <c r="U4918"/>
      <c r="V4918"/>
      <c r="W4918"/>
    </row>
    <row r="4919" spans="16:23" s="1" customFormat="1" x14ac:dyDescent="0.2">
      <c r="P4919" s="95"/>
      <c r="R4919"/>
      <c r="S4919"/>
      <c r="T4919"/>
      <c r="U4919"/>
      <c r="V4919"/>
      <c r="W4919"/>
    </row>
    <row r="4920" spans="16:23" s="1" customFormat="1" x14ac:dyDescent="0.2">
      <c r="P4920" s="95"/>
      <c r="R4920"/>
      <c r="S4920"/>
      <c r="T4920"/>
      <c r="U4920"/>
      <c r="V4920"/>
      <c r="W4920"/>
    </row>
    <row r="4921" spans="16:23" s="1" customFormat="1" x14ac:dyDescent="0.2">
      <c r="P4921" s="95"/>
      <c r="R4921"/>
      <c r="S4921"/>
      <c r="T4921"/>
      <c r="U4921"/>
      <c r="V4921"/>
      <c r="W4921"/>
    </row>
    <row r="4922" spans="16:23" s="1" customFormat="1" x14ac:dyDescent="0.2">
      <c r="P4922" s="95"/>
      <c r="R4922"/>
      <c r="S4922"/>
      <c r="T4922"/>
      <c r="U4922"/>
      <c r="V4922"/>
      <c r="W4922"/>
    </row>
    <row r="4923" spans="16:23" s="1" customFormat="1" x14ac:dyDescent="0.2">
      <c r="P4923" s="95"/>
      <c r="R4923"/>
      <c r="S4923"/>
      <c r="T4923"/>
      <c r="U4923"/>
      <c r="V4923"/>
      <c r="W4923"/>
    </row>
    <row r="4924" spans="16:23" s="1" customFormat="1" x14ac:dyDescent="0.2">
      <c r="P4924" s="95"/>
      <c r="R4924"/>
      <c r="S4924"/>
      <c r="T4924"/>
      <c r="U4924"/>
      <c r="V4924"/>
      <c r="W4924"/>
    </row>
    <row r="4925" spans="16:23" s="1" customFormat="1" x14ac:dyDescent="0.2">
      <c r="P4925" s="95"/>
      <c r="R4925"/>
      <c r="S4925"/>
      <c r="T4925"/>
      <c r="U4925"/>
      <c r="V4925"/>
      <c r="W4925"/>
    </row>
    <row r="4926" spans="16:23" s="1" customFormat="1" x14ac:dyDescent="0.2">
      <c r="P4926" s="95"/>
      <c r="R4926"/>
      <c r="S4926"/>
      <c r="T4926"/>
      <c r="U4926"/>
      <c r="V4926"/>
      <c r="W4926"/>
    </row>
    <row r="4927" spans="16:23" s="1" customFormat="1" x14ac:dyDescent="0.2">
      <c r="P4927" s="95"/>
      <c r="R4927"/>
      <c r="S4927"/>
      <c r="T4927"/>
      <c r="U4927"/>
      <c r="V4927"/>
      <c r="W4927"/>
    </row>
    <row r="4928" spans="16:23" s="1" customFormat="1" x14ac:dyDescent="0.2">
      <c r="P4928" s="95"/>
      <c r="R4928"/>
      <c r="S4928"/>
      <c r="T4928"/>
      <c r="U4928"/>
      <c r="V4928"/>
      <c r="W4928"/>
    </row>
    <row r="4929" spans="16:23" s="1" customFormat="1" x14ac:dyDescent="0.2">
      <c r="P4929" s="95"/>
      <c r="R4929"/>
      <c r="S4929"/>
      <c r="T4929"/>
      <c r="U4929"/>
      <c r="V4929"/>
      <c r="W4929"/>
    </row>
    <row r="4930" spans="16:23" s="1" customFormat="1" x14ac:dyDescent="0.2">
      <c r="P4930" s="95"/>
      <c r="R4930"/>
      <c r="S4930"/>
      <c r="T4930"/>
      <c r="U4930"/>
      <c r="V4930"/>
      <c r="W4930"/>
    </row>
    <row r="4931" spans="16:23" s="1" customFormat="1" x14ac:dyDescent="0.2">
      <c r="P4931" s="95"/>
      <c r="R4931"/>
      <c r="S4931"/>
      <c r="T4931"/>
      <c r="U4931"/>
      <c r="V4931"/>
      <c r="W4931"/>
    </row>
    <row r="4932" spans="16:23" s="1" customFormat="1" x14ac:dyDescent="0.2">
      <c r="P4932" s="95"/>
      <c r="R4932"/>
      <c r="S4932"/>
      <c r="T4932"/>
      <c r="U4932"/>
      <c r="V4932"/>
      <c r="W4932"/>
    </row>
    <row r="4933" spans="16:23" s="1" customFormat="1" x14ac:dyDescent="0.2">
      <c r="P4933" s="95"/>
      <c r="R4933"/>
      <c r="S4933"/>
      <c r="T4933"/>
      <c r="U4933"/>
      <c r="V4933"/>
      <c r="W4933"/>
    </row>
    <row r="4934" spans="16:23" s="1" customFormat="1" x14ac:dyDescent="0.2">
      <c r="P4934" s="95"/>
      <c r="R4934"/>
      <c r="S4934"/>
      <c r="T4934"/>
      <c r="U4934"/>
      <c r="V4934"/>
      <c r="W4934"/>
    </row>
    <row r="4935" spans="16:23" s="1" customFormat="1" x14ac:dyDescent="0.2">
      <c r="P4935" s="95"/>
      <c r="R4935"/>
      <c r="S4935"/>
      <c r="T4935"/>
      <c r="U4935"/>
      <c r="V4935"/>
      <c r="W4935"/>
    </row>
    <row r="4936" spans="16:23" s="1" customFormat="1" x14ac:dyDescent="0.2">
      <c r="P4936" s="95"/>
      <c r="R4936"/>
      <c r="S4936"/>
      <c r="T4936"/>
      <c r="U4936"/>
      <c r="V4936"/>
      <c r="W4936"/>
    </row>
    <row r="4937" spans="16:23" s="1" customFormat="1" x14ac:dyDescent="0.2">
      <c r="P4937" s="95"/>
      <c r="R4937"/>
      <c r="S4937"/>
      <c r="T4937"/>
      <c r="U4937"/>
      <c r="V4937"/>
      <c r="W4937"/>
    </row>
    <row r="4938" spans="16:23" s="1" customFormat="1" x14ac:dyDescent="0.2">
      <c r="P4938" s="95"/>
      <c r="R4938"/>
      <c r="S4938"/>
      <c r="T4938"/>
      <c r="U4938"/>
      <c r="V4938"/>
      <c r="W4938"/>
    </row>
    <row r="4939" spans="16:23" s="1" customFormat="1" x14ac:dyDescent="0.2">
      <c r="P4939" s="95"/>
      <c r="R4939"/>
      <c r="S4939"/>
      <c r="T4939"/>
      <c r="U4939"/>
      <c r="V4939"/>
      <c r="W4939"/>
    </row>
    <row r="4940" spans="16:23" s="1" customFormat="1" x14ac:dyDescent="0.2">
      <c r="P4940" s="95"/>
      <c r="R4940"/>
      <c r="S4940"/>
      <c r="T4940"/>
      <c r="U4940"/>
      <c r="V4940"/>
      <c r="W4940"/>
    </row>
    <row r="4941" spans="16:23" s="1" customFormat="1" x14ac:dyDescent="0.2">
      <c r="P4941" s="95"/>
      <c r="R4941"/>
      <c r="S4941"/>
      <c r="T4941"/>
      <c r="U4941"/>
      <c r="V4941"/>
      <c r="W4941"/>
    </row>
    <row r="4942" spans="16:23" s="1" customFormat="1" x14ac:dyDescent="0.2">
      <c r="P4942" s="95"/>
      <c r="R4942"/>
      <c r="S4942"/>
      <c r="T4942"/>
      <c r="U4942"/>
      <c r="V4942"/>
      <c r="W4942"/>
    </row>
    <row r="4943" spans="16:23" s="1" customFormat="1" x14ac:dyDescent="0.2">
      <c r="P4943" s="95"/>
      <c r="R4943"/>
      <c r="S4943"/>
      <c r="T4943"/>
      <c r="U4943"/>
      <c r="V4943"/>
      <c r="W4943"/>
    </row>
    <row r="4944" spans="16:23" s="1" customFormat="1" x14ac:dyDescent="0.2">
      <c r="P4944" s="95"/>
      <c r="R4944"/>
      <c r="S4944"/>
      <c r="T4944"/>
      <c r="U4944"/>
      <c r="V4944"/>
      <c r="W4944"/>
    </row>
    <row r="4945" spans="16:23" s="1" customFormat="1" x14ac:dyDescent="0.2">
      <c r="P4945" s="95"/>
      <c r="R4945"/>
      <c r="S4945"/>
      <c r="T4945"/>
      <c r="U4945"/>
      <c r="V4945"/>
      <c r="W4945"/>
    </row>
    <row r="4946" spans="16:23" s="1" customFormat="1" x14ac:dyDescent="0.2">
      <c r="P4946" s="95"/>
      <c r="R4946"/>
      <c r="S4946"/>
      <c r="T4946"/>
      <c r="U4946"/>
      <c r="V4946"/>
      <c r="W4946"/>
    </row>
    <row r="4947" spans="16:23" s="1" customFormat="1" x14ac:dyDescent="0.2">
      <c r="P4947" s="95"/>
      <c r="R4947"/>
      <c r="S4947"/>
      <c r="T4947"/>
      <c r="U4947"/>
      <c r="V4947"/>
      <c r="W4947"/>
    </row>
    <row r="4948" spans="16:23" s="1" customFormat="1" x14ac:dyDescent="0.2">
      <c r="P4948" s="95"/>
      <c r="R4948"/>
      <c r="S4948"/>
      <c r="T4948"/>
      <c r="U4948"/>
      <c r="V4948"/>
      <c r="W4948"/>
    </row>
    <row r="4949" spans="16:23" s="1" customFormat="1" x14ac:dyDescent="0.2">
      <c r="P4949" s="95"/>
      <c r="R4949"/>
      <c r="S4949"/>
      <c r="T4949"/>
      <c r="U4949"/>
      <c r="V4949"/>
      <c r="W4949"/>
    </row>
    <row r="4950" spans="16:23" s="1" customFormat="1" x14ac:dyDescent="0.2">
      <c r="P4950" s="95"/>
      <c r="R4950"/>
      <c r="S4950"/>
      <c r="T4950"/>
      <c r="U4950"/>
      <c r="V4950"/>
      <c r="W4950"/>
    </row>
    <row r="4951" spans="16:23" s="1" customFormat="1" x14ac:dyDescent="0.2">
      <c r="P4951" s="95"/>
      <c r="R4951"/>
      <c r="S4951"/>
      <c r="T4951"/>
      <c r="U4951"/>
      <c r="V4951"/>
      <c r="W4951"/>
    </row>
    <row r="4952" spans="16:23" s="1" customFormat="1" x14ac:dyDescent="0.2">
      <c r="P4952" s="95"/>
      <c r="R4952"/>
      <c r="S4952"/>
      <c r="T4952"/>
      <c r="U4952"/>
      <c r="V4952"/>
      <c r="W4952"/>
    </row>
    <row r="4953" spans="16:23" s="1" customFormat="1" x14ac:dyDescent="0.2">
      <c r="P4953" s="95"/>
      <c r="R4953"/>
      <c r="S4953"/>
      <c r="T4953"/>
      <c r="U4953"/>
      <c r="V4953"/>
      <c r="W4953"/>
    </row>
    <row r="4954" spans="16:23" s="1" customFormat="1" x14ac:dyDescent="0.2">
      <c r="P4954" s="95"/>
      <c r="R4954"/>
      <c r="S4954"/>
      <c r="T4954"/>
      <c r="U4954"/>
      <c r="V4954"/>
      <c r="W4954"/>
    </row>
    <row r="4955" spans="16:23" s="1" customFormat="1" x14ac:dyDescent="0.2">
      <c r="P4955" s="95"/>
      <c r="R4955"/>
      <c r="S4955"/>
      <c r="T4955"/>
      <c r="U4955"/>
      <c r="V4955"/>
      <c r="W4955"/>
    </row>
    <row r="4956" spans="16:23" s="1" customFormat="1" x14ac:dyDescent="0.2">
      <c r="P4956" s="95"/>
      <c r="R4956"/>
      <c r="S4956"/>
      <c r="T4956"/>
      <c r="U4956"/>
      <c r="V4956"/>
      <c r="W4956"/>
    </row>
    <row r="4957" spans="16:23" s="1" customFormat="1" x14ac:dyDescent="0.2">
      <c r="P4957" s="95"/>
      <c r="R4957"/>
      <c r="S4957"/>
      <c r="T4957"/>
      <c r="U4957"/>
      <c r="V4957"/>
      <c r="W4957"/>
    </row>
    <row r="4958" spans="16:23" s="1" customFormat="1" x14ac:dyDescent="0.2">
      <c r="P4958" s="95"/>
      <c r="R4958"/>
      <c r="S4958"/>
      <c r="T4958"/>
      <c r="U4958"/>
      <c r="V4958"/>
      <c r="W4958"/>
    </row>
    <row r="4959" spans="16:23" s="1" customFormat="1" x14ac:dyDescent="0.2">
      <c r="P4959" s="95"/>
      <c r="R4959"/>
      <c r="S4959"/>
      <c r="T4959"/>
      <c r="U4959"/>
      <c r="V4959"/>
      <c r="W4959"/>
    </row>
    <row r="4960" spans="16:23" s="1" customFormat="1" x14ac:dyDescent="0.2">
      <c r="P4960" s="95"/>
      <c r="R4960"/>
      <c r="S4960"/>
      <c r="T4960"/>
      <c r="U4960"/>
      <c r="V4960"/>
      <c r="W4960"/>
    </row>
    <row r="4961" spans="16:23" s="1" customFormat="1" x14ac:dyDescent="0.2">
      <c r="P4961" s="95"/>
      <c r="R4961"/>
      <c r="S4961"/>
      <c r="T4961"/>
      <c r="U4961"/>
      <c r="V4961"/>
      <c r="W4961"/>
    </row>
    <row r="4962" spans="16:23" s="1" customFormat="1" x14ac:dyDescent="0.2">
      <c r="P4962" s="95"/>
      <c r="R4962"/>
      <c r="S4962"/>
      <c r="T4962"/>
      <c r="U4962"/>
      <c r="V4962"/>
      <c r="W4962"/>
    </row>
    <row r="4963" spans="16:23" s="1" customFormat="1" x14ac:dyDescent="0.2">
      <c r="P4963" s="95"/>
      <c r="R4963"/>
      <c r="S4963"/>
      <c r="T4963"/>
      <c r="U4963"/>
      <c r="V4963"/>
      <c r="W4963"/>
    </row>
    <row r="4964" spans="16:23" s="1" customFormat="1" x14ac:dyDescent="0.2">
      <c r="P4964" s="95"/>
      <c r="R4964"/>
      <c r="S4964"/>
      <c r="T4964"/>
      <c r="U4964"/>
      <c r="V4964"/>
      <c r="W4964"/>
    </row>
    <row r="4965" spans="16:23" s="1" customFormat="1" x14ac:dyDescent="0.2">
      <c r="P4965" s="95"/>
      <c r="R4965"/>
      <c r="S4965"/>
      <c r="T4965"/>
      <c r="U4965"/>
      <c r="V4965"/>
      <c r="W4965"/>
    </row>
    <row r="4966" spans="16:23" s="1" customFormat="1" x14ac:dyDescent="0.2">
      <c r="P4966" s="95"/>
      <c r="R4966"/>
      <c r="S4966"/>
      <c r="T4966"/>
      <c r="U4966"/>
      <c r="V4966"/>
      <c r="W4966"/>
    </row>
    <row r="4967" spans="16:23" s="1" customFormat="1" x14ac:dyDescent="0.2">
      <c r="P4967" s="95"/>
      <c r="R4967"/>
      <c r="S4967"/>
      <c r="T4967"/>
      <c r="U4967"/>
      <c r="V4967"/>
      <c r="W4967"/>
    </row>
    <row r="4968" spans="16:23" s="1" customFormat="1" x14ac:dyDescent="0.2">
      <c r="P4968" s="95"/>
      <c r="R4968"/>
      <c r="S4968"/>
      <c r="T4968"/>
      <c r="U4968"/>
      <c r="V4968"/>
      <c r="W4968"/>
    </row>
    <row r="4969" spans="16:23" s="1" customFormat="1" x14ac:dyDescent="0.2">
      <c r="P4969" s="95"/>
      <c r="R4969"/>
      <c r="S4969"/>
      <c r="T4969"/>
      <c r="U4969"/>
      <c r="V4969"/>
      <c r="W4969"/>
    </row>
    <row r="4970" spans="16:23" s="1" customFormat="1" x14ac:dyDescent="0.2">
      <c r="P4970" s="95"/>
      <c r="R4970"/>
      <c r="S4970"/>
      <c r="T4970"/>
      <c r="U4970"/>
      <c r="V4970"/>
      <c r="W4970"/>
    </row>
    <row r="4971" spans="16:23" s="1" customFormat="1" x14ac:dyDescent="0.2">
      <c r="P4971" s="95"/>
      <c r="R4971"/>
      <c r="S4971"/>
      <c r="T4971"/>
      <c r="U4971"/>
      <c r="V4971"/>
      <c r="W4971"/>
    </row>
    <row r="4972" spans="16:23" s="1" customFormat="1" x14ac:dyDescent="0.2">
      <c r="P4972" s="95"/>
      <c r="R4972"/>
      <c r="S4972"/>
      <c r="T4972"/>
      <c r="U4972"/>
      <c r="V4972"/>
      <c r="W4972"/>
    </row>
    <row r="4973" spans="16:23" s="1" customFormat="1" x14ac:dyDescent="0.2">
      <c r="P4973" s="95"/>
      <c r="R4973"/>
      <c r="S4973"/>
      <c r="T4973"/>
      <c r="U4973"/>
      <c r="V4973"/>
      <c r="W4973"/>
    </row>
    <row r="4974" spans="16:23" s="1" customFormat="1" x14ac:dyDescent="0.2">
      <c r="P4974" s="95"/>
      <c r="R4974"/>
      <c r="S4974"/>
      <c r="T4974"/>
      <c r="U4974"/>
      <c r="V4974"/>
      <c r="W4974"/>
    </row>
    <row r="4975" spans="16:23" s="1" customFormat="1" x14ac:dyDescent="0.2">
      <c r="P4975" s="95"/>
      <c r="R4975"/>
      <c r="S4975"/>
      <c r="T4975"/>
      <c r="U4975"/>
      <c r="V4975"/>
      <c r="W4975"/>
    </row>
    <row r="4976" spans="16:23" s="1" customFormat="1" x14ac:dyDescent="0.2">
      <c r="P4976" s="95"/>
      <c r="R4976"/>
      <c r="S4976"/>
      <c r="T4976"/>
      <c r="U4976"/>
      <c r="V4976"/>
      <c r="W4976"/>
    </row>
    <row r="4977" spans="16:23" s="1" customFormat="1" x14ac:dyDescent="0.2">
      <c r="P4977" s="95"/>
      <c r="R4977"/>
      <c r="S4977"/>
      <c r="T4977"/>
      <c r="U4977"/>
      <c r="V4977"/>
      <c r="W4977"/>
    </row>
    <row r="4978" spans="16:23" s="1" customFormat="1" x14ac:dyDescent="0.2">
      <c r="P4978" s="95"/>
      <c r="R4978"/>
      <c r="S4978"/>
      <c r="T4978"/>
      <c r="U4978"/>
      <c r="V4978"/>
      <c r="W4978"/>
    </row>
    <row r="4979" spans="16:23" s="1" customFormat="1" x14ac:dyDescent="0.2">
      <c r="P4979" s="95"/>
      <c r="R4979"/>
      <c r="S4979"/>
      <c r="T4979"/>
      <c r="U4979"/>
      <c r="V4979"/>
      <c r="W4979"/>
    </row>
    <row r="4980" spans="16:23" s="1" customFormat="1" x14ac:dyDescent="0.2">
      <c r="P4980" s="95"/>
      <c r="R4980"/>
      <c r="S4980"/>
      <c r="T4980"/>
      <c r="U4980"/>
      <c r="V4980"/>
      <c r="W4980"/>
    </row>
    <row r="4981" spans="16:23" s="1" customFormat="1" x14ac:dyDescent="0.2">
      <c r="P4981" s="95"/>
      <c r="R4981"/>
      <c r="S4981"/>
      <c r="T4981"/>
      <c r="U4981"/>
      <c r="V4981"/>
      <c r="W4981"/>
    </row>
    <row r="4982" spans="16:23" s="1" customFormat="1" x14ac:dyDescent="0.2">
      <c r="P4982" s="95"/>
      <c r="R4982"/>
      <c r="S4982"/>
      <c r="T4982"/>
      <c r="U4982"/>
      <c r="V4982"/>
      <c r="W4982"/>
    </row>
    <row r="4983" spans="16:23" s="1" customFormat="1" x14ac:dyDescent="0.2">
      <c r="P4983" s="95"/>
      <c r="R4983"/>
      <c r="S4983"/>
      <c r="T4983"/>
      <c r="U4983"/>
      <c r="V4983"/>
      <c r="W4983"/>
    </row>
    <row r="4984" spans="16:23" s="1" customFormat="1" x14ac:dyDescent="0.2">
      <c r="P4984" s="95"/>
      <c r="R4984"/>
      <c r="S4984"/>
      <c r="T4984"/>
      <c r="U4984"/>
      <c r="V4984"/>
      <c r="W4984"/>
    </row>
    <row r="4985" spans="16:23" s="1" customFormat="1" x14ac:dyDescent="0.2">
      <c r="P4985" s="95"/>
      <c r="R4985"/>
      <c r="S4985"/>
      <c r="T4985"/>
      <c r="U4985"/>
      <c r="V4985"/>
      <c r="W4985"/>
    </row>
    <row r="4986" spans="16:23" s="1" customFormat="1" x14ac:dyDescent="0.2">
      <c r="P4986" s="95"/>
      <c r="R4986"/>
      <c r="S4986"/>
      <c r="T4986"/>
      <c r="U4986"/>
      <c r="V4986"/>
      <c r="W4986"/>
    </row>
    <row r="4987" spans="16:23" s="1" customFormat="1" x14ac:dyDescent="0.2">
      <c r="P4987" s="95"/>
      <c r="R4987"/>
      <c r="S4987"/>
      <c r="T4987"/>
      <c r="U4987"/>
      <c r="V4987"/>
      <c r="W4987"/>
    </row>
    <row r="4988" spans="16:23" s="1" customFormat="1" x14ac:dyDescent="0.2">
      <c r="P4988" s="95"/>
      <c r="R4988"/>
      <c r="S4988"/>
      <c r="T4988"/>
      <c r="U4988"/>
      <c r="V4988"/>
      <c r="W4988"/>
    </row>
    <row r="4989" spans="16:23" s="1" customFormat="1" x14ac:dyDescent="0.2">
      <c r="P4989" s="95"/>
      <c r="R4989"/>
      <c r="S4989"/>
      <c r="T4989"/>
      <c r="U4989"/>
      <c r="V4989"/>
      <c r="W4989"/>
    </row>
    <row r="4990" spans="16:23" s="1" customFormat="1" x14ac:dyDescent="0.2">
      <c r="P4990" s="95"/>
      <c r="R4990"/>
      <c r="S4990"/>
      <c r="T4990"/>
      <c r="U4990"/>
      <c r="V4990"/>
      <c r="W4990"/>
    </row>
    <row r="4991" spans="16:23" s="1" customFormat="1" x14ac:dyDescent="0.2">
      <c r="P4991" s="95"/>
      <c r="R4991"/>
      <c r="S4991"/>
      <c r="T4991"/>
      <c r="U4991"/>
      <c r="V4991"/>
      <c r="W4991"/>
    </row>
    <row r="4992" spans="16:23" s="1" customFormat="1" x14ac:dyDescent="0.2">
      <c r="P4992" s="95"/>
      <c r="R4992"/>
      <c r="S4992"/>
      <c r="T4992"/>
      <c r="U4992"/>
      <c r="V4992"/>
      <c r="W4992"/>
    </row>
    <row r="4993" spans="16:23" s="1" customFormat="1" x14ac:dyDescent="0.2">
      <c r="P4993" s="95"/>
      <c r="R4993"/>
      <c r="S4993"/>
      <c r="T4993"/>
      <c r="U4993"/>
      <c r="V4993"/>
      <c r="W4993"/>
    </row>
    <row r="4994" spans="16:23" s="1" customFormat="1" x14ac:dyDescent="0.2">
      <c r="P4994" s="95"/>
      <c r="R4994"/>
      <c r="S4994"/>
      <c r="T4994"/>
      <c r="U4994"/>
      <c r="V4994"/>
      <c r="W4994"/>
    </row>
    <row r="4995" spans="16:23" s="1" customFormat="1" x14ac:dyDescent="0.2">
      <c r="P4995" s="95"/>
      <c r="R4995"/>
      <c r="S4995"/>
      <c r="T4995"/>
      <c r="U4995"/>
      <c r="V4995"/>
      <c r="W4995"/>
    </row>
    <row r="4996" spans="16:23" s="1" customFormat="1" x14ac:dyDescent="0.2">
      <c r="P4996" s="95"/>
      <c r="R4996"/>
      <c r="S4996"/>
      <c r="T4996"/>
      <c r="U4996"/>
      <c r="V4996"/>
      <c r="W4996"/>
    </row>
    <row r="4997" spans="16:23" s="1" customFormat="1" x14ac:dyDescent="0.2">
      <c r="P4997" s="95"/>
      <c r="R4997"/>
      <c r="S4997"/>
      <c r="T4997"/>
      <c r="U4997"/>
      <c r="V4997"/>
      <c r="W4997"/>
    </row>
    <row r="4998" spans="16:23" s="1" customFormat="1" x14ac:dyDescent="0.2">
      <c r="P4998" s="95"/>
      <c r="R4998"/>
      <c r="S4998"/>
      <c r="T4998"/>
      <c r="U4998"/>
      <c r="V4998"/>
      <c r="W4998"/>
    </row>
    <row r="4999" spans="16:23" s="1" customFormat="1" x14ac:dyDescent="0.2">
      <c r="P4999" s="95"/>
      <c r="R4999"/>
      <c r="S4999"/>
      <c r="T4999"/>
      <c r="U4999"/>
      <c r="V4999"/>
      <c r="W4999"/>
    </row>
    <row r="5000" spans="16:23" s="1" customFormat="1" x14ac:dyDescent="0.2">
      <c r="P5000" s="95"/>
      <c r="R5000"/>
      <c r="S5000"/>
      <c r="T5000"/>
      <c r="U5000"/>
      <c r="V5000"/>
      <c r="W5000"/>
    </row>
    <row r="5001" spans="16:23" s="1" customFormat="1" x14ac:dyDescent="0.2">
      <c r="P5001" s="95"/>
      <c r="R5001"/>
      <c r="S5001"/>
      <c r="T5001"/>
      <c r="U5001"/>
      <c r="V5001"/>
      <c r="W5001"/>
    </row>
    <row r="5002" spans="16:23" s="1" customFormat="1" x14ac:dyDescent="0.2">
      <c r="P5002" s="95"/>
      <c r="R5002"/>
      <c r="S5002"/>
      <c r="T5002"/>
      <c r="U5002"/>
      <c r="V5002"/>
      <c r="W5002"/>
    </row>
    <row r="5003" spans="16:23" s="1" customFormat="1" x14ac:dyDescent="0.2">
      <c r="P5003" s="95"/>
      <c r="R5003"/>
      <c r="S5003"/>
      <c r="T5003"/>
      <c r="U5003"/>
      <c r="V5003"/>
      <c r="W5003"/>
    </row>
    <row r="5004" spans="16:23" s="1" customFormat="1" x14ac:dyDescent="0.2">
      <c r="P5004" s="95"/>
      <c r="R5004"/>
      <c r="S5004"/>
      <c r="T5004"/>
      <c r="U5004"/>
      <c r="V5004"/>
      <c r="W5004"/>
    </row>
    <row r="5005" spans="16:23" s="1" customFormat="1" x14ac:dyDescent="0.2">
      <c r="P5005" s="95"/>
      <c r="R5005"/>
      <c r="S5005"/>
      <c r="T5005"/>
      <c r="U5005"/>
      <c r="V5005"/>
      <c r="W5005"/>
    </row>
    <row r="5006" spans="16:23" s="1" customFormat="1" x14ac:dyDescent="0.2">
      <c r="P5006" s="95"/>
      <c r="R5006"/>
      <c r="S5006"/>
      <c r="T5006"/>
      <c r="U5006"/>
      <c r="V5006"/>
      <c r="W5006"/>
    </row>
    <row r="5007" spans="16:23" s="1" customFormat="1" x14ac:dyDescent="0.2">
      <c r="P5007" s="95"/>
      <c r="R5007"/>
      <c r="S5007"/>
      <c r="T5007"/>
      <c r="U5007"/>
      <c r="V5007"/>
      <c r="W5007"/>
    </row>
    <row r="5008" spans="16:23" s="1" customFormat="1" x14ac:dyDescent="0.2">
      <c r="P5008" s="95"/>
      <c r="R5008"/>
      <c r="S5008"/>
      <c r="T5008"/>
      <c r="U5008"/>
      <c r="V5008"/>
      <c r="W5008"/>
    </row>
    <row r="5009" spans="16:23" s="1" customFormat="1" x14ac:dyDescent="0.2">
      <c r="P5009" s="95"/>
      <c r="R5009"/>
      <c r="S5009"/>
      <c r="T5009"/>
      <c r="U5009"/>
      <c r="V5009"/>
      <c r="W5009"/>
    </row>
    <row r="5010" spans="16:23" s="1" customFormat="1" x14ac:dyDescent="0.2">
      <c r="P5010" s="95"/>
      <c r="R5010"/>
      <c r="S5010"/>
      <c r="T5010"/>
      <c r="U5010"/>
      <c r="V5010"/>
      <c r="W5010"/>
    </row>
    <row r="5011" spans="16:23" s="1" customFormat="1" x14ac:dyDescent="0.2">
      <c r="P5011" s="95"/>
      <c r="R5011"/>
      <c r="S5011"/>
      <c r="T5011"/>
      <c r="U5011"/>
      <c r="V5011"/>
      <c r="W5011"/>
    </row>
    <row r="5012" spans="16:23" s="1" customFormat="1" x14ac:dyDescent="0.2">
      <c r="P5012" s="95"/>
      <c r="R5012"/>
      <c r="S5012"/>
      <c r="T5012"/>
      <c r="U5012"/>
      <c r="V5012"/>
      <c r="W5012"/>
    </row>
    <row r="5013" spans="16:23" s="1" customFormat="1" x14ac:dyDescent="0.2">
      <c r="P5013" s="95"/>
      <c r="R5013"/>
      <c r="S5013"/>
      <c r="T5013"/>
      <c r="U5013"/>
      <c r="V5013"/>
      <c r="W5013"/>
    </row>
    <row r="5014" spans="16:23" s="1" customFormat="1" x14ac:dyDescent="0.2">
      <c r="P5014" s="95"/>
      <c r="R5014"/>
      <c r="S5014"/>
      <c r="T5014"/>
      <c r="U5014"/>
      <c r="V5014"/>
      <c r="W5014"/>
    </row>
    <row r="5015" spans="16:23" s="1" customFormat="1" x14ac:dyDescent="0.2">
      <c r="P5015" s="95"/>
      <c r="R5015"/>
      <c r="S5015"/>
      <c r="T5015"/>
      <c r="U5015"/>
      <c r="V5015"/>
      <c r="W5015"/>
    </row>
    <row r="5016" spans="16:23" s="1" customFormat="1" x14ac:dyDescent="0.2">
      <c r="P5016" s="95"/>
      <c r="R5016"/>
      <c r="S5016"/>
      <c r="T5016"/>
      <c r="U5016"/>
      <c r="V5016"/>
      <c r="W5016"/>
    </row>
    <row r="5017" spans="16:23" s="1" customFormat="1" x14ac:dyDescent="0.2">
      <c r="P5017" s="95"/>
      <c r="R5017"/>
      <c r="S5017"/>
      <c r="T5017"/>
      <c r="U5017"/>
      <c r="V5017"/>
      <c r="W5017"/>
    </row>
    <row r="5018" spans="16:23" s="1" customFormat="1" x14ac:dyDescent="0.2">
      <c r="P5018" s="95"/>
      <c r="R5018"/>
      <c r="S5018"/>
      <c r="T5018"/>
      <c r="U5018"/>
      <c r="V5018"/>
      <c r="W5018"/>
    </row>
    <row r="5019" spans="16:23" s="1" customFormat="1" x14ac:dyDescent="0.2">
      <c r="P5019" s="95"/>
      <c r="R5019"/>
      <c r="S5019"/>
      <c r="T5019"/>
      <c r="U5019"/>
      <c r="V5019"/>
      <c r="W5019"/>
    </row>
    <row r="5020" spans="16:23" s="1" customFormat="1" x14ac:dyDescent="0.2">
      <c r="P5020" s="95"/>
      <c r="R5020"/>
      <c r="S5020"/>
      <c r="T5020"/>
      <c r="U5020"/>
      <c r="V5020"/>
      <c r="W5020"/>
    </row>
    <row r="5021" spans="16:23" s="1" customFormat="1" x14ac:dyDescent="0.2">
      <c r="P5021" s="95"/>
      <c r="R5021"/>
      <c r="S5021"/>
      <c r="T5021"/>
      <c r="U5021"/>
      <c r="V5021"/>
      <c r="W5021"/>
    </row>
    <row r="5022" spans="16:23" s="1" customFormat="1" x14ac:dyDescent="0.2">
      <c r="P5022" s="95"/>
      <c r="R5022"/>
      <c r="S5022"/>
      <c r="T5022"/>
      <c r="U5022"/>
      <c r="V5022"/>
      <c r="W5022"/>
    </row>
    <row r="5023" spans="16:23" s="1" customFormat="1" x14ac:dyDescent="0.2">
      <c r="P5023" s="95"/>
      <c r="R5023"/>
      <c r="S5023"/>
      <c r="T5023"/>
      <c r="U5023"/>
      <c r="V5023"/>
      <c r="W5023"/>
    </row>
    <row r="5024" spans="16:23" s="1" customFormat="1" x14ac:dyDescent="0.2">
      <c r="P5024" s="95"/>
      <c r="R5024"/>
      <c r="S5024"/>
      <c r="T5024"/>
      <c r="U5024"/>
      <c r="V5024"/>
      <c r="W5024"/>
    </row>
    <row r="5025" spans="16:23" s="1" customFormat="1" x14ac:dyDescent="0.2">
      <c r="P5025" s="95"/>
      <c r="R5025"/>
      <c r="S5025"/>
      <c r="T5025"/>
      <c r="U5025"/>
      <c r="V5025"/>
      <c r="W5025"/>
    </row>
    <row r="5026" spans="16:23" s="1" customFormat="1" x14ac:dyDescent="0.2">
      <c r="P5026" s="95"/>
      <c r="R5026"/>
      <c r="S5026"/>
      <c r="T5026"/>
      <c r="U5026"/>
      <c r="V5026"/>
      <c r="W5026"/>
    </row>
    <row r="5027" spans="16:23" s="1" customFormat="1" x14ac:dyDescent="0.2">
      <c r="P5027" s="95"/>
      <c r="R5027"/>
      <c r="S5027"/>
      <c r="T5027"/>
      <c r="U5027"/>
      <c r="V5027"/>
      <c r="W5027"/>
    </row>
    <row r="5028" spans="16:23" s="1" customFormat="1" x14ac:dyDescent="0.2">
      <c r="P5028" s="95"/>
      <c r="R5028"/>
      <c r="S5028"/>
      <c r="T5028"/>
      <c r="U5028"/>
      <c r="V5028"/>
      <c r="W5028"/>
    </row>
    <row r="5029" spans="16:23" s="1" customFormat="1" x14ac:dyDescent="0.2">
      <c r="P5029" s="95"/>
      <c r="R5029"/>
      <c r="S5029"/>
      <c r="T5029"/>
      <c r="U5029"/>
      <c r="V5029"/>
      <c r="W5029"/>
    </row>
    <row r="5030" spans="16:23" s="1" customFormat="1" x14ac:dyDescent="0.2">
      <c r="P5030" s="95"/>
      <c r="R5030"/>
      <c r="S5030"/>
      <c r="T5030"/>
      <c r="U5030"/>
      <c r="V5030"/>
      <c r="W5030"/>
    </row>
    <row r="5031" spans="16:23" s="1" customFormat="1" x14ac:dyDescent="0.2">
      <c r="P5031" s="95"/>
      <c r="R5031"/>
      <c r="S5031"/>
      <c r="T5031"/>
      <c r="U5031"/>
      <c r="V5031"/>
      <c r="W5031"/>
    </row>
    <row r="5032" spans="16:23" s="1" customFormat="1" x14ac:dyDescent="0.2">
      <c r="P5032" s="95"/>
      <c r="R5032"/>
      <c r="S5032"/>
      <c r="T5032"/>
      <c r="U5032"/>
      <c r="V5032"/>
      <c r="W5032"/>
    </row>
    <row r="5033" spans="16:23" s="1" customFormat="1" x14ac:dyDescent="0.2">
      <c r="P5033" s="95"/>
      <c r="R5033"/>
      <c r="S5033"/>
      <c r="T5033"/>
      <c r="U5033"/>
      <c r="V5033"/>
      <c r="W5033"/>
    </row>
    <row r="5034" spans="16:23" s="1" customFormat="1" x14ac:dyDescent="0.2">
      <c r="P5034" s="95"/>
      <c r="R5034"/>
      <c r="S5034"/>
      <c r="T5034"/>
      <c r="U5034"/>
      <c r="V5034"/>
      <c r="W5034"/>
    </row>
    <row r="5035" spans="16:23" s="1" customFormat="1" x14ac:dyDescent="0.2">
      <c r="P5035" s="95"/>
      <c r="R5035"/>
      <c r="S5035"/>
      <c r="T5035"/>
      <c r="U5035"/>
      <c r="V5035"/>
      <c r="W5035"/>
    </row>
    <row r="5036" spans="16:23" s="1" customFormat="1" x14ac:dyDescent="0.2">
      <c r="P5036" s="95"/>
      <c r="R5036"/>
      <c r="S5036"/>
      <c r="T5036"/>
      <c r="U5036"/>
      <c r="V5036"/>
      <c r="W5036"/>
    </row>
    <row r="5037" spans="16:23" s="1" customFormat="1" x14ac:dyDescent="0.2">
      <c r="P5037" s="95"/>
      <c r="R5037"/>
      <c r="S5037"/>
      <c r="T5037"/>
      <c r="U5037"/>
      <c r="V5037"/>
      <c r="W5037"/>
    </row>
    <row r="5038" spans="16:23" s="1" customFormat="1" x14ac:dyDescent="0.2">
      <c r="P5038" s="95"/>
      <c r="R5038"/>
      <c r="S5038"/>
      <c r="T5038"/>
      <c r="U5038"/>
      <c r="V5038"/>
      <c r="W5038"/>
    </row>
    <row r="5039" spans="16:23" s="1" customFormat="1" x14ac:dyDescent="0.2">
      <c r="P5039" s="95"/>
      <c r="R5039"/>
      <c r="S5039"/>
      <c r="T5039"/>
      <c r="U5039"/>
      <c r="V5039"/>
      <c r="W5039"/>
    </row>
    <row r="5040" spans="16:23" s="1" customFormat="1" x14ac:dyDescent="0.2">
      <c r="P5040" s="95"/>
      <c r="R5040"/>
      <c r="S5040"/>
      <c r="T5040"/>
      <c r="U5040"/>
      <c r="V5040"/>
      <c r="W5040"/>
    </row>
    <row r="5041" spans="16:23" s="1" customFormat="1" x14ac:dyDescent="0.2">
      <c r="P5041" s="95"/>
      <c r="R5041"/>
      <c r="S5041"/>
      <c r="T5041"/>
      <c r="U5041"/>
      <c r="V5041"/>
      <c r="W5041"/>
    </row>
    <row r="5042" spans="16:23" s="1" customFormat="1" x14ac:dyDescent="0.2">
      <c r="P5042" s="95"/>
      <c r="R5042"/>
      <c r="S5042"/>
      <c r="T5042"/>
      <c r="U5042"/>
      <c r="V5042"/>
      <c r="W5042"/>
    </row>
    <row r="5043" spans="16:23" s="1" customFormat="1" x14ac:dyDescent="0.2">
      <c r="P5043" s="95"/>
      <c r="R5043"/>
      <c r="S5043"/>
      <c r="T5043"/>
      <c r="U5043"/>
      <c r="V5043"/>
      <c r="W5043"/>
    </row>
    <row r="5044" spans="16:23" s="1" customFormat="1" x14ac:dyDescent="0.2">
      <c r="P5044" s="95"/>
      <c r="R5044"/>
      <c r="S5044"/>
      <c r="T5044"/>
      <c r="U5044"/>
      <c r="V5044"/>
      <c r="W5044"/>
    </row>
    <row r="5045" spans="16:23" s="1" customFormat="1" x14ac:dyDescent="0.2">
      <c r="P5045" s="95"/>
      <c r="R5045"/>
      <c r="S5045"/>
      <c r="T5045"/>
      <c r="U5045"/>
      <c r="V5045"/>
      <c r="W5045"/>
    </row>
    <row r="5046" spans="16:23" s="1" customFormat="1" x14ac:dyDescent="0.2">
      <c r="P5046" s="95"/>
      <c r="R5046"/>
      <c r="S5046"/>
      <c r="T5046"/>
      <c r="U5046"/>
      <c r="V5046"/>
      <c r="W5046"/>
    </row>
    <row r="5047" spans="16:23" s="1" customFormat="1" x14ac:dyDescent="0.2">
      <c r="P5047" s="95"/>
      <c r="R5047"/>
      <c r="S5047"/>
      <c r="T5047"/>
      <c r="U5047"/>
      <c r="V5047"/>
      <c r="W5047"/>
    </row>
    <row r="5048" spans="16:23" s="1" customFormat="1" x14ac:dyDescent="0.2">
      <c r="P5048" s="95"/>
      <c r="R5048"/>
      <c r="S5048"/>
      <c r="T5048"/>
      <c r="U5048"/>
      <c r="V5048"/>
      <c r="W5048"/>
    </row>
    <row r="5049" spans="16:23" s="1" customFormat="1" x14ac:dyDescent="0.2">
      <c r="P5049" s="95"/>
      <c r="R5049"/>
      <c r="S5049"/>
      <c r="T5049"/>
      <c r="U5049"/>
      <c r="V5049"/>
      <c r="W5049"/>
    </row>
    <row r="5050" spans="16:23" s="1" customFormat="1" x14ac:dyDescent="0.2">
      <c r="P5050" s="95"/>
      <c r="R5050"/>
      <c r="S5050"/>
      <c r="T5050"/>
      <c r="U5050"/>
      <c r="V5050"/>
      <c r="W5050"/>
    </row>
    <row r="5051" spans="16:23" s="1" customFormat="1" x14ac:dyDescent="0.2">
      <c r="P5051" s="95"/>
      <c r="R5051"/>
      <c r="S5051"/>
      <c r="T5051"/>
      <c r="U5051"/>
      <c r="V5051"/>
      <c r="W5051"/>
    </row>
    <row r="5052" spans="16:23" s="1" customFormat="1" x14ac:dyDescent="0.2">
      <c r="P5052" s="95"/>
      <c r="R5052"/>
      <c r="S5052"/>
      <c r="T5052"/>
      <c r="U5052"/>
      <c r="V5052"/>
      <c r="W5052"/>
    </row>
    <row r="5053" spans="16:23" s="1" customFormat="1" x14ac:dyDescent="0.2">
      <c r="P5053" s="95"/>
      <c r="R5053"/>
      <c r="S5053"/>
      <c r="T5053"/>
      <c r="U5053"/>
      <c r="V5053"/>
      <c r="W5053"/>
    </row>
    <row r="5054" spans="16:23" s="1" customFormat="1" x14ac:dyDescent="0.2">
      <c r="P5054" s="95"/>
      <c r="R5054"/>
      <c r="S5054"/>
      <c r="T5054"/>
      <c r="U5054"/>
      <c r="V5054"/>
      <c r="W5054"/>
    </row>
    <row r="5055" spans="16:23" s="1" customFormat="1" x14ac:dyDescent="0.2">
      <c r="P5055" s="95"/>
      <c r="R5055"/>
      <c r="S5055"/>
      <c r="T5055"/>
      <c r="U5055"/>
      <c r="V5055"/>
      <c r="W5055"/>
    </row>
    <row r="5056" spans="16:23" s="1" customFormat="1" x14ac:dyDescent="0.2">
      <c r="P5056" s="95"/>
      <c r="R5056"/>
      <c r="S5056"/>
      <c r="T5056"/>
      <c r="U5056"/>
      <c r="V5056"/>
      <c r="W5056"/>
    </row>
    <row r="5057" spans="16:23" s="1" customFormat="1" x14ac:dyDescent="0.2">
      <c r="P5057" s="95"/>
      <c r="R5057"/>
      <c r="S5057"/>
      <c r="T5057"/>
      <c r="U5057"/>
      <c r="V5057"/>
      <c r="W5057"/>
    </row>
    <row r="5058" spans="16:23" s="1" customFormat="1" x14ac:dyDescent="0.2">
      <c r="P5058" s="95"/>
      <c r="R5058"/>
      <c r="S5058"/>
      <c r="T5058"/>
      <c r="U5058"/>
      <c r="V5058"/>
      <c r="W5058"/>
    </row>
    <row r="5059" spans="16:23" s="1" customFormat="1" x14ac:dyDescent="0.2">
      <c r="P5059" s="95"/>
      <c r="R5059"/>
      <c r="S5059"/>
      <c r="T5059"/>
      <c r="U5059"/>
      <c r="V5059"/>
      <c r="W5059"/>
    </row>
    <row r="5060" spans="16:23" s="1" customFormat="1" x14ac:dyDescent="0.2">
      <c r="P5060" s="95"/>
      <c r="R5060"/>
      <c r="S5060"/>
      <c r="T5060"/>
      <c r="U5060"/>
      <c r="V5060"/>
      <c r="W5060"/>
    </row>
    <row r="5061" spans="16:23" s="1" customFormat="1" x14ac:dyDescent="0.2">
      <c r="P5061" s="95"/>
      <c r="R5061"/>
      <c r="S5061"/>
      <c r="T5061"/>
      <c r="U5061"/>
      <c r="V5061"/>
      <c r="W5061"/>
    </row>
    <row r="5062" spans="16:23" s="1" customFormat="1" x14ac:dyDescent="0.2">
      <c r="P5062" s="95"/>
      <c r="R5062"/>
      <c r="S5062"/>
      <c r="T5062"/>
      <c r="U5062"/>
      <c r="V5062"/>
      <c r="W5062"/>
    </row>
    <row r="5063" spans="16:23" s="1" customFormat="1" x14ac:dyDescent="0.2">
      <c r="P5063" s="95"/>
      <c r="R5063"/>
      <c r="S5063"/>
      <c r="T5063"/>
      <c r="U5063"/>
      <c r="V5063"/>
      <c r="W5063"/>
    </row>
    <row r="5064" spans="16:23" s="1" customFormat="1" x14ac:dyDescent="0.2">
      <c r="P5064" s="95"/>
      <c r="R5064"/>
      <c r="S5064"/>
      <c r="T5064"/>
      <c r="U5064"/>
      <c r="V5064"/>
      <c r="W5064"/>
    </row>
    <row r="5065" spans="16:23" s="1" customFormat="1" x14ac:dyDescent="0.2">
      <c r="P5065" s="95"/>
      <c r="R5065"/>
      <c r="S5065"/>
      <c r="T5065"/>
      <c r="U5065"/>
      <c r="V5065"/>
      <c r="W5065"/>
    </row>
    <row r="5066" spans="16:23" s="1" customFormat="1" x14ac:dyDescent="0.2">
      <c r="P5066" s="95"/>
      <c r="R5066"/>
      <c r="S5066"/>
      <c r="T5066"/>
      <c r="U5066"/>
      <c r="V5066"/>
      <c r="W5066"/>
    </row>
    <row r="5067" spans="16:23" s="1" customFormat="1" x14ac:dyDescent="0.2">
      <c r="P5067" s="95"/>
      <c r="R5067"/>
      <c r="S5067"/>
      <c r="T5067"/>
      <c r="U5067"/>
      <c r="V5067"/>
      <c r="W5067"/>
    </row>
    <row r="5068" spans="16:23" s="1" customFormat="1" x14ac:dyDescent="0.2">
      <c r="P5068" s="95"/>
      <c r="R5068"/>
      <c r="S5068"/>
      <c r="T5068"/>
      <c r="U5068"/>
      <c r="V5068"/>
      <c r="W5068"/>
    </row>
    <row r="5069" spans="16:23" s="1" customFormat="1" x14ac:dyDescent="0.2">
      <c r="P5069" s="95"/>
      <c r="R5069"/>
      <c r="S5069"/>
      <c r="T5069"/>
      <c r="U5069"/>
      <c r="V5069"/>
      <c r="W5069"/>
    </row>
    <row r="5070" spans="16:23" s="1" customFormat="1" x14ac:dyDescent="0.2">
      <c r="P5070" s="95"/>
      <c r="R5070"/>
      <c r="S5070"/>
      <c r="T5070"/>
      <c r="U5070"/>
      <c r="V5070"/>
      <c r="W5070"/>
    </row>
    <row r="5071" spans="16:23" s="1" customFormat="1" x14ac:dyDescent="0.2">
      <c r="P5071" s="95"/>
      <c r="R5071"/>
      <c r="S5071"/>
      <c r="T5071"/>
      <c r="U5071"/>
      <c r="V5071"/>
      <c r="W5071"/>
    </row>
    <row r="5072" spans="16:23" s="1" customFormat="1" x14ac:dyDescent="0.2">
      <c r="P5072" s="95"/>
      <c r="R5072"/>
      <c r="S5072"/>
      <c r="T5072"/>
      <c r="U5072"/>
      <c r="V5072"/>
      <c r="W5072"/>
    </row>
    <row r="5073" spans="16:23" s="1" customFormat="1" x14ac:dyDescent="0.2">
      <c r="P5073" s="95"/>
      <c r="R5073"/>
      <c r="S5073"/>
      <c r="T5073"/>
      <c r="U5073"/>
      <c r="V5073"/>
      <c r="W5073"/>
    </row>
    <row r="5074" spans="16:23" s="1" customFormat="1" x14ac:dyDescent="0.2">
      <c r="P5074" s="95"/>
      <c r="R5074"/>
      <c r="S5074"/>
      <c r="T5074"/>
      <c r="U5074"/>
      <c r="V5074"/>
      <c r="W5074"/>
    </row>
    <row r="5075" spans="16:23" s="1" customFormat="1" x14ac:dyDescent="0.2">
      <c r="P5075" s="95"/>
      <c r="R5075"/>
      <c r="S5075"/>
      <c r="T5075"/>
      <c r="U5075"/>
      <c r="V5075"/>
      <c r="W5075"/>
    </row>
    <row r="5076" spans="16:23" s="1" customFormat="1" x14ac:dyDescent="0.2">
      <c r="P5076" s="95"/>
      <c r="R5076"/>
      <c r="S5076"/>
      <c r="T5076"/>
      <c r="U5076"/>
      <c r="V5076"/>
      <c r="W5076"/>
    </row>
    <row r="5077" spans="16:23" s="1" customFormat="1" x14ac:dyDescent="0.2">
      <c r="P5077" s="95"/>
      <c r="R5077"/>
      <c r="S5077"/>
      <c r="T5077"/>
      <c r="U5077"/>
      <c r="V5077"/>
      <c r="W5077"/>
    </row>
    <row r="5078" spans="16:23" s="1" customFormat="1" x14ac:dyDescent="0.2">
      <c r="P5078" s="95"/>
      <c r="R5078"/>
      <c r="S5078"/>
      <c r="T5078"/>
      <c r="U5078"/>
      <c r="V5078"/>
      <c r="W5078"/>
    </row>
    <row r="5079" spans="16:23" s="1" customFormat="1" x14ac:dyDescent="0.2">
      <c r="P5079" s="95"/>
      <c r="R5079"/>
      <c r="S5079"/>
      <c r="T5079"/>
      <c r="U5079"/>
      <c r="V5079"/>
      <c r="W5079"/>
    </row>
    <row r="5080" spans="16:23" s="1" customFormat="1" x14ac:dyDescent="0.2">
      <c r="P5080" s="95"/>
      <c r="R5080"/>
      <c r="S5080"/>
      <c r="T5080"/>
      <c r="U5080"/>
      <c r="V5080"/>
      <c r="W5080"/>
    </row>
    <row r="5081" spans="16:23" s="1" customFormat="1" x14ac:dyDescent="0.2">
      <c r="P5081" s="95"/>
      <c r="R5081"/>
      <c r="S5081"/>
      <c r="T5081"/>
      <c r="U5081"/>
      <c r="V5081"/>
      <c r="W5081"/>
    </row>
    <row r="5082" spans="16:23" s="1" customFormat="1" x14ac:dyDescent="0.2">
      <c r="P5082" s="95"/>
      <c r="R5082"/>
      <c r="S5082"/>
      <c r="T5082"/>
      <c r="U5082"/>
      <c r="V5082"/>
      <c r="W5082"/>
    </row>
    <row r="5083" spans="16:23" s="1" customFormat="1" x14ac:dyDescent="0.2">
      <c r="P5083" s="95"/>
      <c r="R5083"/>
      <c r="S5083"/>
      <c r="T5083"/>
      <c r="U5083"/>
      <c r="V5083"/>
      <c r="W5083"/>
    </row>
    <row r="5084" spans="16:23" s="1" customFormat="1" x14ac:dyDescent="0.2">
      <c r="P5084" s="95"/>
      <c r="R5084"/>
      <c r="S5084"/>
      <c r="T5084"/>
      <c r="U5084"/>
      <c r="V5084"/>
      <c r="W5084"/>
    </row>
    <row r="5085" spans="16:23" s="1" customFormat="1" x14ac:dyDescent="0.2">
      <c r="P5085" s="95"/>
      <c r="R5085"/>
      <c r="S5085"/>
      <c r="T5085"/>
      <c r="U5085"/>
      <c r="V5085"/>
      <c r="W5085"/>
    </row>
    <row r="5086" spans="16:23" s="1" customFormat="1" x14ac:dyDescent="0.2">
      <c r="P5086" s="95"/>
      <c r="R5086"/>
      <c r="S5086"/>
      <c r="T5086"/>
      <c r="U5086"/>
      <c r="V5086"/>
      <c r="W5086"/>
    </row>
    <row r="5087" spans="16:23" s="1" customFormat="1" x14ac:dyDescent="0.2">
      <c r="P5087" s="95"/>
      <c r="R5087"/>
      <c r="S5087"/>
      <c r="T5087"/>
      <c r="U5087"/>
      <c r="V5087"/>
      <c r="W5087"/>
    </row>
    <row r="5088" spans="16:23" s="1" customFormat="1" x14ac:dyDescent="0.2">
      <c r="P5088" s="95"/>
      <c r="R5088"/>
      <c r="S5088"/>
      <c r="T5088"/>
      <c r="U5088"/>
      <c r="V5088"/>
      <c r="W5088"/>
    </row>
    <row r="5089" spans="16:23" s="1" customFormat="1" x14ac:dyDescent="0.2">
      <c r="P5089" s="95"/>
      <c r="R5089"/>
      <c r="S5089"/>
      <c r="T5089"/>
      <c r="U5089"/>
      <c r="V5089"/>
      <c r="W5089"/>
    </row>
    <row r="5090" spans="16:23" s="1" customFormat="1" x14ac:dyDescent="0.2">
      <c r="P5090" s="95"/>
      <c r="R5090"/>
      <c r="S5090"/>
      <c r="T5090"/>
      <c r="U5090"/>
      <c r="V5090"/>
      <c r="W5090"/>
    </row>
    <row r="5091" spans="16:23" s="1" customFormat="1" x14ac:dyDescent="0.2">
      <c r="P5091" s="95"/>
      <c r="R5091"/>
      <c r="S5091"/>
      <c r="T5091"/>
      <c r="U5091"/>
      <c r="V5091"/>
      <c r="W5091"/>
    </row>
    <row r="5092" spans="16:23" s="1" customFormat="1" x14ac:dyDescent="0.2">
      <c r="P5092" s="95"/>
      <c r="R5092"/>
      <c r="S5092"/>
      <c r="T5092"/>
      <c r="U5092"/>
      <c r="V5092"/>
      <c r="W5092"/>
    </row>
    <row r="5093" spans="16:23" s="1" customFormat="1" x14ac:dyDescent="0.2">
      <c r="P5093" s="95"/>
      <c r="R5093"/>
      <c r="S5093"/>
      <c r="T5093"/>
      <c r="U5093"/>
      <c r="V5093"/>
      <c r="W5093"/>
    </row>
    <row r="5094" spans="16:23" s="1" customFormat="1" x14ac:dyDescent="0.2">
      <c r="P5094" s="95"/>
      <c r="R5094"/>
      <c r="S5094"/>
      <c r="T5094"/>
      <c r="U5094"/>
      <c r="V5094"/>
      <c r="W5094"/>
    </row>
    <row r="5095" spans="16:23" s="1" customFormat="1" x14ac:dyDescent="0.2">
      <c r="P5095" s="95"/>
      <c r="R5095"/>
      <c r="S5095"/>
      <c r="T5095"/>
      <c r="U5095"/>
      <c r="V5095"/>
      <c r="W5095"/>
    </row>
    <row r="5096" spans="16:23" s="1" customFormat="1" x14ac:dyDescent="0.2">
      <c r="P5096" s="95"/>
      <c r="R5096"/>
      <c r="S5096"/>
      <c r="T5096"/>
      <c r="U5096"/>
      <c r="V5096"/>
      <c r="W5096"/>
    </row>
    <row r="5097" spans="16:23" s="1" customFormat="1" x14ac:dyDescent="0.2">
      <c r="P5097" s="95"/>
      <c r="R5097"/>
      <c r="S5097"/>
      <c r="T5097"/>
      <c r="U5097"/>
      <c r="V5097"/>
      <c r="W5097"/>
    </row>
    <row r="5098" spans="16:23" s="1" customFormat="1" x14ac:dyDescent="0.2">
      <c r="P5098" s="95"/>
      <c r="R5098"/>
      <c r="S5098"/>
      <c r="T5098"/>
      <c r="U5098"/>
      <c r="V5098"/>
      <c r="W5098"/>
    </row>
    <row r="5099" spans="16:23" s="1" customFormat="1" x14ac:dyDescent="0.2">
      <c r="P5099" s="95"/>
      <c r="R5099"/>
      <c r="S5099"/>
      <c r="T5099"/>
      <c r="U5099"/>
      <c r="V5099"/>
      <c r="W5099"/>
    </row>
    <row r="5100" spans="16:23" s="1" customFormat="1" x14ac:dyDescent="0.2">
      <c r="P5100" s="95"/>
      <c r="R5100"/>
      <c r="S5100"/>
      <c r="T5100"/>
      <c r="U5100"/>
      <c r="V5100"/>
      <c r="W5100"/>
    </row>
    <row r="5101" spans="16:23" s="1" customFormat="1" x14ac:dyDescent="0.2">
      <c r="P5101" s="95"/>
      <c r="R5101"/>
      <c r="S5101"/>
      <c r="T5101"/>
      <c r="U5101"/>
      <c r="V5101"/>
      <c r="W5101"/>
    </row>
    <row r="5102" spans="16:23" s="1" customFormat="1" x14ac:dyDescent="0.2">
      <c r="P5102" s="95"/>
      <c r="R5102"/>
      <c r="S5102"/>
      <c r="T5102"/>
      <c r="U5102"/>
      <c r="V5102"/>
      <c r="W5102"/>
    </row>
    <row r="5103" spans="16:23" s="1" customFormat="1" x14ac:dyDescent="0.2">
      <c r="P5103" s="95"/>
      <c r="R5103"/>
      <c r="S5103"/>
      <c r="T5103"/>
      <c r="U5103"/>
      <c r="V5103"/>
      <c r="W5103"/>
    </row>
    <row r="5104" spans="16:23" s="1" customFormat="1" x14ac:dyDescent="0.2">
      <c r="P5104" s="95"/>
      <c r="R5104"/>
      <c r="S5104"/>
      <c r="T5104"/>
      <c r="U5104"/>
      <c r="V5104"/>
      <c r="W5104"/>
    </row>
    <row r="5105" spans="16:23" s="1" customFormat="1" x14ac:dyDescent="0.2">
      <c r="P5105" s="95"/>
      <c r="R5105"/>
      <c r="S5105"/>
      <c r="T5105"/>
      <c r="U5105"/>
      <c r="V5105"/>
      <c r="W5105"/>
    </row>
    <row r="5106" spans="16:23" s="1" customFormat="1" x14ac:dyDescent="0.2">
      <c r="P5106" s="95"/>
      <c r="R5106"/>
      <c r="S5106"/>
      <c r="T5106"/>
      <c r="U5106"/>
      <c r="V5106"/>
      <c r="W5106"/>
    </row>
    <row r="5107" spans="16:23" s="1" customFormat="1" x14ac:dyDescent="0.2">
      <c r="P5107" s="95"/>
      <c r="R5107"/>
      <c r="S5107"/>
      <c r="T5107"/>
      <c r="U5107"/>
      <c r="V5107"/>
      <c r="W5107"/>
    </row>
    <row r="5108" spans="16:23" s="1" customFormat="1" x14ac:dyDescent="0.2">
      <c r="P5108" s="95"/>
      <c r="R5108"/>
      <c r="S5108"/>
      <c r="T5108"/>
      <c r="U5108"/>
      <c r="V5108"/>
      <c r="W5108"/>
    </row>
    <row r="5109" spans="16:23" s="1" customFormat="1" x14ac:dyDescent="0.2">
      <c r="P5109" s="95"/>
      <c r="R5109"/>
      <c r="S5109"/>
      <c r="T5109"/>
      <c r="U5109"/>
      <c r="V5109"/>
      <c r="W5109"/>
    </row>
    <row r="5110" spans="16:23" s="1" customFormat="1" x14ac:dyDescent="0.2">
      <c r="P5110" s="95"/>
      <c r="R5110"/>
      <c r="S5110"/>
      <c r="T5110"/>
      <c r="U5110"/>
      <c r="V5110"/>
      <c r="W5110"/>
    </row>
    <row r="5111" spans="16:23" s="1" customFormat="1" x14ac:dyDescent="0.2">
      <c r="P5111" s="95"/>
      <c r="R5111"/>
      <c r="S5111"/>
      <c r="T5111"/>
      <c r="U5111"/>
      <c r="V5111"/>
      <c r="W5111"/>
    </row>
    <row r="5112" spans="16:23" s="1" customFormat="1" x14ac:dyDescent="0.2">
      <c r="P5112" s="95"/>
      <c r="R5112"/>
      <c r="S5112"/>
      <c r="T5112"/>
      <c r="U5112"/>
      <c r="V5112"/>
      <c r="W5112"/>
    </row>
    <row r="5113" spans="16:23" s="1" customFormat="1" x14ac:dyDescent="0.2">
      <c r="P5113" s="95"/>
      <c r="R5113"/>
      <c r="S5113"/>
      <c r="T5113"/>
      <c r="U5113"/>
      <c r="V5113"/>
      <c r="W5113"/>
    </row>
    <row r="5114" spans="16:23" s="1" customFormat="1" x14ac:dyDescent="0.2">
      <c r="P5114" s="95"/>
      <c r="R5114"/>
      <c r="S5114"/>
      <c r="T5114"/>
      <c r="U5114"/>
      <c r="V5114"/>
      <c r="W5114"/>
    </row>
    <row r="5115" spans="16:23" s="1" customFormat="1" x14ac:dyDescent="0.2">
      <c r="P5115" s="95"/>
      <c r="R5115"/>
      <c r="S5115"/>
      <c r="T5115"/>
      <c r="U5115"/>
      <c r="V5115"/>
      <c r="W5115"/>
    </row>
    <row r="5116" spans="16:23" s="1" customFormat="1" x14ac:dyDescent="0.2">
      <c r="P5116" s="95"/>
      <c r="R5116"/>
      <c r="S5116"/>
      <c r="T5116"/>
      <c r="U5116"/>
      <c r="V5116"/>
      <c r="W5116"/>
    </row>
    <row r="5117" spans="16:23" s="1" customFormat="1" x14ac:dyDescent="0.2">
      <c r="P5117" s="95"/>
      <c r="R5117"/>
      <c r="S5117"/>
      <c r="T5117"/>
      <c r="U5117"/>
      <c r="V5117"/>
      <c r="W5117"/>
    </row>
    <row r="5118" spans="16:23" s="1" customFormat="1" x14ac:dyDescent="0.2">
      <c r="P5118" s="95"/>
      <c r="R5118"/>
      <c r="S5118"/>
      <c r="T5118"/>
      <c r="U5118"/>
      <c r="V5118"/>
      <c r="W5118"/>
    </row>
    <row r="5119" spans="16:23" s="1" customFormat="1" x14ac:dyDescent="0.2">
      <c r="P5119" s="95"/>
      <c r="R5119"/>
      <c r="S5119"/>
      <c r="T5119"/>
      <c r="U5119"/>
      <c r="V5119"/>
      <c r="W5119"/>
    </row>
    <row r="5120" spans="16:23" s="1" customFormat="1" x14ac:dyDescent="0.2">
      <c r="P5120" s="95"/>
      <c r="R5120"/>
      <c r="S5120"/>
      <c r="T5120"/>
      <c r="U5120"/>
      <c r="V5120"/>
      <c r="W5120"/>
    </row>
    <row r="5121" spans="16:23" s="1" customFormat="1" x14ac:dyDescent="0.2">
      <c r="P5121" s="95"/>
      <c r="R5121"/>
      <c r="S5121"/>
      <c r="T5121"/>
      <c r="U5121"/>
      <c r="V5121"/>
      <c r="W5121"/>
    </row>
    <row r="5122" spans="16:23" s="1" customFormat="1" x14ac:dyDescent="0.2">
      <c r="P5122" s="95"/>
      <c r="R5122"/>
      <c r="S5122"/>
      <c r="T5122"/>
      <c r="U5122"/>
      <c r="V5122"/>
      <c r="W5122"/>
    </row>
    <row r="5123" spans="16:23" s="1" customFormat="1" x14ac:dyDescent="0.2">
      <c r="P5123" s="95"/>
      <c r="R5123"/>
      <c r="S5123"/>
      <c r="T5123"/>
      <c r="U5123"/>
      <c r="V5123"/>
      <c r="W5123"/>
    </row>
    <row r="5124" spans="16:23" s="1" customFormat="1" x14ac:dyDescent="0.2">
      <c r="P5124" s="95"/>
      <c r="R5124"/>
      <c r="S5124"/>
      <c r="T5124"/>
      <c r="U5124"/>
      <c r="V5124"/>
      <c r="W5124"/>
    </row>
    <row r="5125" spans="16:23" s="1" customFormat="1" x14ac:dyDescent="0.2">
      <c r="P5125" s="95"/>
      <c r="R5125"/>
      <c r="S5125"/>
      <c r="T5125"/>
      <c r="U5125"/>
      <c r="V5125"/>
      <c r="W5125"/>
    </row>
    <row r="5126" spans="16:23" s="1" customFormat="1" x14ac:dyDescent="0.2">
      <c r="P5126" s="95"/>
      <c r="R5126"/>
      <c r="S5126"/>
      <c r="T5126"/>
      <c r="U5126"/>
      <c r="V5126"/>
      <c r="W5126"/>
    </row>
    <row r="5127" spans="16:23" s="1" customFormat="1" x14ac:dyDescent="0.2">
      <c r="P5127" s="95"/>
      <c r="R5127"/>
      <c r="S5127"/>
      <c r="T5127"/>
      <c r="U5127"/>
      <c r="V5127"/>
      <c r="W5127"/>
    </row>
    <row r="5128" spans="16:23" s="1" customFormat="1" x14ac:dyDescent="0.2">
      <c r="P5128" s="95"/>
      <c r="R5128"/>
      <c r="S5128"/>
      <c r="T5128"/>
      <c r="U5128"/>
      <c r="V5128"/>
      <c r="W5128"/>
    </row>
    <row r="5129" spans="16:23" s="1" customFormat="1" x14ac:dyDescent="0.2">
      <c r="P5129" s="95"/>
      <c r="R5129"/>
      <c r="S5129"/>
      <c r="T5129"/>
      <c r="U5129"/>
      <c r="V5129"/>
      <c r="W5129"/>
    </row>
    <row r="5130" spans="16:23" s="1" customFormat="1" x14ac:dyDescent="0.2">
      <c r="P5130" s="95"/>
      <c r="R5130"/>
      <c r="S5130"/>
      <c r="T5130"/>
      <c r="U5130"/>
      <c r="V5130"/>
      <c r="W5130"/>
    </row>
    <row r="5131" spans="16:23" s="1" customFormat="1" x14ac:dyDescent="0.2">
      <c r="P5131" s="95"/>
      <c r="R5131"/>
      <c r="S5131"/>
      <c r="T5131"/>
      <c r="U5131"/>
      <c r="V5131"/>
      <c r="W5131"/>
    </row>
    <row r="5132" spans="16:23" s="1" customFormat="1" x14ac:dyDescent="0.2">
      <c r="P5132" s="95"/>
      <c r="R5132"/>
      <c r="S5132"/>
      <c r="T5132"/>
      <c r="U5132"/>
      <c r="V5132"/>
      <c r="W5132"/>
    </row>
    <row r="5133" spans="16:23" s="1" customFormat="1" x14ac:dyDescent="0.2">
      <c r="P5133" s="95"/>
      <c r="R5133"/>
      <c r="S5133"/>
      <c r="T5133"/>
      <c r="U5133"/>
      <c r="V5133"/>
      <c r="W5133"/>
    </row>
    <row r="5134" spans="16:23" s="1" customFormat="1" x14ac:dyDescent="0.2">
      <c r="P5134" s="95"/>
      <c r="R5134"/>
      <c r="S5134"/>
      <c r="T5134"/>
      <c r="U5134"/>
      <c r="V5134"/>
      <c r="W5134"/>
    </row>
    <row r="5135" spans="16:23" s="1" customFormat="1" x14ac:dyDescent="0.2">
      <c r="P5135" s="95"/>
      <c r="R5135"/>
      <c r="S5135"/>
      <c r="T5135"/>
      <c r="U5135"/>
      <c r="V5135"/>
      <c r="W5135"/>
    </row>
    <row r="5136" spans="16:23" s="1" customFormat="1" x14ac:dyDescent="0.2">
      <c r="P5136" s="95"/>
      <c r="R5136"/>
      <c r="S5136"/>
      <c r="T5136"/>
      <c r="U5136"/>
      <c r="V5136"/>
      <c r="W5136"/>
    </row>
    <row r="5137" spans="16:23" s="1" customFormat="1" x14ac:dyDescent="0.2">
      <c r="P5137" s="95"/>
      <c r="R5137"/>
      <c r="S5137"/>
      <c r="T5137"/>
      <c r="U5137"/>
      <c r="V5137"/>
      <c r="W5137"/>
    </row>
    <row r="5138" spans="16:23" s="1" customFormat="1" x14ac:dyDescent="0.2">
      <c r="P5138" s="95"/>
      <c r="R5138"/>
      <c r="S5138"/>
      <c r="T5138"/>
      <c r="U5138"/>
      <c r="V5138"/>
      <c r="W5138"/>
    </row>
    <row r="5139" spans="16:23" s="1" customFormat="1" x14ac:dyDescent="0.2">
      <c r="P5139" s="95"/>
      <c r="R5139"/>
      <c r="S5139"/>
      <c r="T5139"/>
      <c r="U5139"/>
      <c r="V5139"/>
      <c r="W5139"/>
    </row>
    <row r="5140" spans="16:23" s="1" customFormat="1" x14ac:dyDescent="0.2">
      <c r="P5140" s="95"/>
      <c r="R5140"/>
      <c r="S5140"/>
      <c r="T5140"/>
      <c r="U5140"/>
      <c r="V5140"/>
      <c r="W5140"/>
    </row>
    <row r="5141" spans="16:23" s="1" customFormat="1" x14ac:dyDescent="0.2">
      <c r="P5141" s="95"/>
      <c r="R5141"/>
      <c r="S5141"/>
      <c r="T5141"/>
      <c r="U5141"/>
      <c r="V5141"/>
      <c r="W5141"/>
    </row>
    <row r="5142" spans="16:23" s="1" customFormat="1" x14ac:dyDescent="0.2">
      <c r="P5142" s="95"/>
      <c r="R5142"/>
      <c r="S5142"/>
      <c r="T5142"/>
      <c r="U5142"/>
      <c r="V5142"/>
      <c r="W5142"/>
    </row>
    <row r="5143" spans="16:23" s="1" customFormat="1" x14ac:dyDescent="0.2">
      <c r="P5143" s="95"/>
      <c r="R5143"/>
      <c r="S5143"/>
      <c r="T5143"/>
      <c r="U5143"/>
      <c r="V5143"/>
      <c r="W5143"/>
    </row>
    <row r="5144" spans="16:23" s="1" customFormat="1" x14ac:dyDescent="0.2">
      <c r="P5144" s="95"/>
      <c r="R5144"/>
      <c r="S5144"/>
      <c r="T5144"/>
      <c r="U5144"/>
      <c r="V5144"/>
      <c r="W5144"/>
    </row>
    <row r="5145" spans="16:23" s="1" customFormat="1" x14ac:dyDescent="0.2">
      <c r="P5145" s="95"/>
      <c r="R5145"/>
      <c r="S5145"/>
      <c r="T5145"/>
      <c r="U5145"/>
      <c r="V5145"/>
      <c r="W5145"/>
    </row>
    <row r="5146" spans="16:23" s="1" customFormat="1" x14ac:dyDescent="0.2">
      <c r="P5146" s="95"/>
      <c r="R5146"/>
      <c r="S5146"/>
      <c r="T5146"/>
      <c r="U5146"/>
      <c r="V5146"/>
      <c r="W5146"/>
    </row>
    <row r="5147" spans="16:23" s="1" customFormat="1" x14ac:dyDescent="0.2">
      <c r="P5147" s="95"/>
      <c r="R5147"/>
      <c r="S5147"/>
      <c r="T5147"/>
      <c r="U5147"/>
      <c r="V5147"/>
      <c r="W5147"/>
    </row>
    <row r="5148" spans="16:23" s="1" customFormat="1" x14ac:dyDescent="0.2">
      <c r="P5148" s="95"/>
      <c r="R5148"/>
      <c r="S5148"/>
      <c r="T5148"/>
      <c r="U5148"/>
      <c r="V5148"/>
      <c r="W5148"/>
    </row>
    <row r="5149" spans="16:23" s="1" customFormat="1" x14ac:dyDescent="0.2">
      <c r="P5149" s="95"/>
      <c r="R5149"/>
      <c r="S5149"/>
      <c r="T5149"/>
      <c r="U5149"/>
      <c r="V5149"/>
      <c r="W5149"/>
    </row>
    <row r="5150" spans="16:23" s="1" customFormat="1" x14ac:dyDescent="0.2">
      <c r="P5150" s="95"/>
      <c r="R5150"/>
      <c r="S5150"/>
      <c r="T5150"/>
      <c r="U5150"/>
      <c r="V5150"/>
      <c r="W5150"/>
    </row>
    <row r="5151" spans="16:23" s="1" customFormat="1" x14ac:dyDescent="0.2">
      <c r="P5151" s="95"/>
      <c r="R5151"/>
      <c r="S5151"/>
      <c r="T5151"/>
      <c r="U5151"/>
      <c r="V5151"/>
      <c r="W5151"/>
    </row>
    <row r="5152" spans="16:23" s="1" customFormat="1" x14ac:dyDescent="0.2">
      <c r="P5152" s="95"/>
      <c r="R5152"/>
      <c r="S5152"/>
      <c r="T5152"/>
      <c r="U5152"/>
      <c r="V5152"/>
      <c r="W5152"/>
    </row>
    <row r="5153" spans="16:23" s="1" customFormat="1" x14ac:dyDescent="0.2">
      <c r="P5153" s="95"/>
      <c r="R5153"/>
      <c r="S5153"/>
      <c r="T5153"/>
      <c r="U5153"/>
      <c r="V5153"/>
      <c r="W5153"/>
    </row>
    <row r="5154" spans="16:23" s="1" customFormat="1" x14ac:dyDescent="0.2">
      <c r="P5154" s="95"/>
      <c r="R5154"/>
      <c r="S5154"/>
      <c r="T5154"/>
      <c r="U5154"/>
      <c r="V5154"/>
      <c r="W5154"/>
    </row>
    <row r="5155" spans="16:23" s="1" customFormat="1" x14ac:dyDescent="0.2">
      <c r="P5155" s="95"/>
      <c r="R5155"/>
      <c r="S5155"/>
      <c r="T5155"/>
      <c r="U5155"/>
      <c r="V5155"/>
      <c r="W5155"/>
    </row>
    <row r="5156" spans="16:23" s="1" customFormat="1" x14ac:dyDescent="0.2">
      <c r="P5156" s="95"/>
      <c r="R5156"/>
      <c r="S5156"/>
      <c r="T5156"/>
      <c r="U5156"/>
      <c r="V5156"/>
      <c r="W5156"/>
    </row>
    <row r="5157" spans="16:23" s="1" customFormat="1" x14ac:dyDescent="0.2">
      <c r="P5157" s="95"/>
      <c r="R5157"/>
      <c r="S5157"/>
      <c r="T5157"/>
      <c r="U5157"/>
      <c r="V5157"/>
      <c r="W5157"/>
    </row>
    <row r="5158" spans="16:23" s="1" customFormat="1" x14ac:dyDescent="0.2">
      <c r="P5158" s="95"/>
      <c r="R5158"/>
      <c r="S5158"/>
      <c r="T5158"/>
      <c r="U5158"/>
      <c r="V5158"/>
      <c r="W5158"/>
    </row>
    <row r="5159" spans="16:23" s="1" customFormat="1" x14ac:dyDescent="0.2">
      <c r="P5159" s="95"/>
      <c r="R5159"/>
      <c r="S5159"/>
      <c r="T5159"/>
      <c r="U5159"/>
      <c r="V5159"/>
      <c r="W5159"/>
    </row>
    <row r="5160" spans="16:23" s="1" customFormat="1" x14ac:dyDescent="0.2">
      <c r="P5160" s="95"/>
      <c r="R5160"/>
      <c r="S5160"/>
      <c r="T5160"/>
      <c r="U5160"/>
      <c r="V5160"/>
      <c r="W5160"/>
    </row>
    <row r="5161" spans="16:23" s="1" customFormat="1" x14ac:dyDescent="0.2">
      <c r="P5161" s="95"/>
      <c r="R5161"/>
      <c r="S5161"/>
      <c r="T5161"/>
      <c r="U5161"/>
      <c r="V5161"/>
      <c r="W5161"/>
    </row>
    <row r="5162" spans="16:23" s="1" customFormat="1" x14ac:dyDescent="0.2">
      <c r="P5162" s="95"/>
      <c r="R5162"/>
      <c r="S5162"/>
      <c r="T5162"/>
      <c r="U5162"/>
      <c r="V5162"/>
      <c r="W5162"/>
    </row>
    <row r="5163" spans="16:23" s="1" customFormat="1" x14ac:dyDescent="0.2">
      <c r="P5163" s="95"/>
      <c r="R5163"/>
      <c r="S5163"/>
      <c r="T5163"/>
      <c r="U5163"/>
      <c r="V5163"/>
      <c r="W5163"/>
    </row>
    <row r="5164" spans="16:23" s="1" customFormat="1" x14ac:dyDescent="0.2">
      <c r="P5164" s="95"/>
      <c r="R5164"/>
      <c r="S5164"/>
      <c r="T5164"/>
      <c r="U5164"/>
      <c r="V5164"/>
      <c r="W5164"/>
    </row>
    <row r="5165" spans="16:23" s="1" customFormat="1" x14ac:dyDescent="0.2">
      <c r="P5165" s="95"/>
      <c r="R5165"/>
      <c r="S5165"/>
      <c r="T5165"/>
      <c r="U5165"/>
      <c r="V5165"/>
      <c r="W5165"/>
    </row>
    <row r="5166" spans="16:23" s="1" customFormat="1" x14ac:dyDescent="0.2">
      <c r="P5166" s="95"/>
      <c r="R5166"/>
      <c r="S5166"/>
      <c r="T5166"/>
      <c r="U5166"/>
      <c r="V5166"/>
      <c r="W5166"/>
    </row>
    <row r="5167" spans="16:23" s="1" customFormat="1" x14ac:dyDescent="0.2">
      <c r="P5167" s="95"/>
      <c r="R5167"/>
      <c r="S5167"/>
      <c r="T5167"/>
      <c r="U5167"/>
      <c r="V5167"/>
      <c r="W5167"/>
    </row>
    <row r="5168" spans="16:23" s="1" customFormat="1" x14ac:dyDescent="0.2">
      <c r="P5168" s="95"/>
      <c r="R5168"/>
      <c r="S5168"/>
      <c r="T5168"/>
      <c r="U5168"/>
      <c r="V5168"/>
      <c r="W5168"/>
    </row>
    <row r="5169" spans="16:23" s="1" customFormat="1" x14ac:dyDescent="0.2">
      <c r="P5169" s="95"/>
      <c r="R5169"/>
      <c r="S5169"/>
      <c r="T5169"/>
      <c r="U5169"/>
      <c r="V5169"/>
      <c r="W5169"/>
    </row>
    <row r="5170" spans="16:23" s="1" customFormat="1" x14ac:dyDescent="0.2">
      <c r="P5170" s="95"/>
      <c r="R5170"/>
      <c r="S5170"/>
      <c r="T5170"/>
      <c r="U5170"/>
      <c r="V5170"/>
      <c r="W5170"/>
    </row>
    <row r="5171" spans="16:23" s="1" customFormat="1" x14ac:dyDescent="0.2">
      <c r="P5171" s="95"/>
      <c r="R5171"/>
      <c r="S5171"/>
      <c r="T5171"/>
      <c r="U5171"/>
      <c r="V5171"/>
      <c r="W5171"/>
    </row>
    <row r="5172" spans="16:23" s="1" customFormat="1" x14ac:dyDescent="0.2">
      <c r="P5172" s="95"/>
      <c r="R5172"/>
      <c r="S5172"/>
      <c r="T5172"/>
      <c r="U5172"/>
      <c r="V5172"/>
      <c r="W5172"/>
    </row>
    <row r="5173" spans="16:23" s="1" customFormat="1" x14ac:dyDescent="0.2">
      <c r="P5173" s="95"/>
      <c r="R5173"/>
      <c r="S5173"/>
      <c r="T5173"/>
      <c r="U5173"/>
      <c r="V5173"/>
      <c r="W5173"/>
    </row>
    <row r="5174" spans="16:23" s="1" customFormat="1" x14ac:dyDescent="0.2">
      <c r="P5174" s="95"/>
      <c r="R5174"/>
      <c r="S5174"/>
      <c r="T5174"/>
      <c r="U5174"/>
      <c r="V5174"/>
      <c r="W5174"/>
    </row>
    <row r="5175" spans="16:23" s="1" customFormat="1" x14ac:dyDescent="0.2">
      <c r="P5175" s="95"/>
      <c r="R5175"/>
      <c r="S5175"/>
      <c r="T5175"/>
      <c r="U5175"/>
      <c r="V5175"/>
      <c r="W5175"/>
    </row>
    <row r="5176" spans="16:23" s="1" customFormat="1" x14ac:dyDescent="0.2">
      <c r="P5176" s="95"/>
      <c r="R5176"/>
      <c r="S5176"/>
      <c r="T5176"/>
      <c r="U5176"/>
      <c r="V5176"/>
      <c r="W5176"/>
    </row>
    <row r="5177" spans="16:23" s="1" customFormat="1" x14ac:dyDescent="0.2">
      <c r="P5177" s="95"/>
      <c r="R5177"/>
      <c r="S5177"/>
      <c r="T5177"/>
      <c r="U5177"/>
      <c r="V5177"/>
      <c r="W5177"/>
    </row>
    <row r="5178" spans="16:23" s="1" customFormat="1" x14ac:dyDescent="0.2">
      <c r="P5178" s="95"/>
      <c r="R5178"/>
      <c r="S5178"/>
      <c r="T5178"/>
      <c r="U5178"/>
      <c r="V5178"/>
      <c r="W5178"/>
    </row>
    <row r="5179" spans="16:23" s="1" customFormat="1" x14ac:dyDescent="0.2">
      <c r="P5179" s="95"/>
      <c r="R5179"/>
      <c r="S5179"/>
      <c r="T5179"/>
      <c r="U5179"/>
      <c r="V5179"/>
      <c r="W5179"/>
    </row>
    <row r="5180" spans="16:23" s="1" customFormat="1" x14ac:dyDescent="0.2">
      <c r="P5180" s="95"/>
      <c r="R5180"/>
      <c r="S5180"/>
      <c r="T5180"/>
      <c r="U5180"/>
      <c r="V5180"/>
      <c r="W5180"/>
    </row>
    <row r="5181" spans="16:23" s="1" customFormat="1" x14ac:dyDescent="0.2">
      <c r="P5181" s="95"/>
      <c r="R5181"/>
      <c r="S5181"/>
      <c r="T5181"/>
      <c r="U5181"/>
      <c r="V5181"/>
      <c r="W5181"/>
    </row>
    <row r="5182" spans="16:23" s="1" customFormat="1" x14ac:dyDescent="0.2">
      <c r="P5182" s="95"/>
      <c r="R5182"/>
      <c r="S5182"/>
      <c r="T5182"/>
      <c r="U5182"/>
      <c r="V5182"/>
      <c r="W5182"/>
    </row>
    <row r="5183" spans="16:23" s="1" customFormat="1" x14ac:dyDescent="0.2">
      <c r="P5183" s="95"/>
      <c r="R5183"/>
      <c r="S5183"/>
      <c r="T5183"/>
      <c r="U5183"/>
      <c r="V5183"/>
      <c r="W5183"/>
    </row>
    <row r="5184" spans="16:23" s="1" customFormat="1" x14ac:dyDescent="0.2">
      <c r="P5184" s="95"/>
      <c r="R5184"/>
      <c r="S5184"/>
      <c r="T5184"/>
      <c r="U5184"/>
      <c r="V5184"/>
      <c r="W5184"/>
    </row>
    <row r="5185" spans="16:23" s="1" customFormat="1" x14ac:dyDescent="0.2">
      <c r="P5185" s="95"/>
      <c r="R5185"/>
      <c r="S5185"/>
      <c r="T5185"/>
      <c r="U5185"/>
      <c r="V5185"/>
      <c r="W5185"/>
    </row>
    <row r="5186" spans="16:23" s="1" customFormat="1" x14ac:dyDescent="0.2">
      <c r="P5186" s="95"/>
      <c r="R5186"/>
      <c r="S5186"/>
      <c r="T5186"/>
      <c r="U5186"/>
      <c r="V5186"/>
      <c r="W5186"/>
    </row>
    <row r="5187" spans="16:23" s="1" customFormat="1" x14ac:dyDescent="0.2">
      <c r="P5187" s="95"/>
      <c r="R5187"/>
      <c r="S5187"/>
      <c r="T5187"/>
      <c r="U5187"/>
      <c r="V5187"/>
      <c r="W5187"/>
    </row>
    <row r="5188" spans="16:23" s="1" customFormat="1" x14ac:dyDescent="0.2">
      <c r="P5188" s="95"/>
      <c r="R5188"/>
      <c r="S5188"/>
      <c r="T5188"/>
      <c r="U5188"/>
      <c r="V5188"/>
      <c r="W5188"/>
    </row>
    <row r="5189" spans="16:23" s="1" customFormat="1" x14ac:dyDescent="0.2">
      <c r="P5189" s="95"/>
      <c r="R5189"/>
      <c r="S5189"/>
      <c r="T5189"/>
      <c r="U5189"/>
      <c r="V5189"/>
      <c r="W5189"/>
    </row>
    <row r="5190" spans="16:23" s="1" customFormat="1" x14ac:dyDescent="0.2">
      <c r="P5190" s="95"/>
      <c r="R5190"/>
      <c r="S5190"/>
      <c r="T5190"/>
      <c r="U5190"/>
      <c r="V5190"/>
      <c r="W5190"/>
    </row>
    <row r="5191" spans="16:23" s="1" customFormat="1" x14ac:dyDescent="0.2">
      <c r="P5191" s="95"/>
      <c r="R5191"/>
      <c r="S5191"/>
      <c r="T5191"/>
      <c r="U5191"/>
      <c r="V5191"/>
      <c r="W5191"/>
    </row>
    <row r="5192" spans="16:23" s="1" customFormat="1" x14ac:dyDescent="0.2">
      <c r="P5192" s="95"/>
      <c r="R5192"/>
      <c r="S5192"/>
      <c r="T5192"/>
      <c r="U5192"/>
      <c r="V5192"/>
      <c r="W5192"/>
    </row>
    <row r="5193" spans="16:23" s="1" customFormat="1" x14ac:dyDescent="0.2">
      <c r="P5193" s="95"/>
      <c r="R5193"/>
      <c r="S5193"/>
      <c r="T5193"/>
      <c r="U5193"/>
      <c r="V5193"/>
      <c r="W5193"/>
    </row>
    <row r="5194" spans="16:23" s="1" customFormat="1" x14ac:dyDescent="0.2">
      <c r="P5194" s="95"/>
      <c r="R5194"/>
      <c r="S5194"/>
      <c r="T5194"/>
      <c r="U5194"/>
      <c r="V5194"/>
      <c r="W5194"/>
    </row>
    <row r="5195" spans="16:23" s="1" customFormat="1" x14ac:dyDescent="0.2">
      <c r="P5195" s="95"/>
      <c r="R5195"/>
      <c r="S5195"/>
      <c r="T5195"/>
      <c r="U5195"/>
      <c r="V5195"/>
      <c r="W5195"/>
    </row>
    <row r="5196" spans="16:23" s="1" customFormat="1" x14ac:dyDescent="0.2">
      <c r="P5196" s="95"/>
      <c r="R5196"/>
      <c r="S5196"/>
      <c r="T5196"/>
      <c r="U5196"/>
      <c r="V5196"/>
      <c r="W5196"/>
    </row>
    <row r="5197" spans="16:23" s="1" customFormat="1" x14ac:dyDescent="0.2">
      <c r="P5197" s="95"/>
      <c r="R5197"/>
      <c r="S5197"/>
      <c r="T5197"/>
      <c r="U5197"/>
      <c r="V5197"/>
      <c r="W5197"/>
    </row>
    <row r="5198" spans="16:23" s="1" customFormat="1" x14ac:dyDescent="0.2">
      <c r="P5198" s="95"/>
      <c r="R5198"/>
      <c r="S5198"/>
      <c r="T5198"/>
      <c r="U5198"/>
      <c r="V5198"/>
      <c r="W5198"/>
    </row>
    <row r="5199" spans="16:23" s="1" customFormat="1" x14ac:dyDescent="0.2">
      <c r="P5199" s="95"/>
      <c r="R5199"/>
      <c r="S5199"/>
      <c r="T5199"/>
      <c r="U5199"/>
      <c r="V5199"/>
      <c r="W5199"/>
    </row>
    <row r="5200" spans="16:23" s="1" customFormat="1" x14ac:dyDescent="0.2">
      <c r="P5200" s="95"/>
      <c r="R5200"/>
      <c r="S5200"/>
      <c r="T5200"/>
      <c r="U5200"/>
      <c r="V5200"/>
      <c r="W5200"/>
    </row>
    <row r="5201" spans="16:23" s="1" customFormat="1" x14ac:dyDescent="0.2">
      <c r="P5201" s="95"/>
      <c r="R5201"/>
      <c r="S5201"/>
      <c r="T5201"/>
      <c r="U5201"/>
      <c r="V5201"/>
      <c r="W5201"/>
    </row>
    <row r="5202" spans="16:23" s="1" customFormat="1" x14ac:dyDescent="0.2">
      <c r="P5202" s="95"/>
      <c r="R5202"/>
      <c r="S5202"/>
      <c r="T5202"/>
      <c r="U5202"/>
      <c r="V5202"/>
      <c r="W5202"/>
    </row>
    <row r="5203" spans="16:23" s="1" customFormat="1" x14ac:dyDescent="0.2">
      <c r="P5203" s="95"/>
      <c r="R5203"/>
      <c r="S5203"/>
      <c r="T5203"/>
      <c r="U5203"/>
      <c r="V5203"/>
      <c r="W5203"/>
    </row>
    <row r="5204" spans="16:23" s="1" customFormat="1" x14ac:dyDescent="0.2">
      <c r="P5204" s="95"/>
      <c r="R5204"/>
      <c r="S5204"/>
      <c r="T5204"/>
      <c r="U5204"/>
      <c r="V5204"/>
      <c r="W5204"/>
    </row>
    <row r="5205" spans="16:23" s="1" customFormat="1" x14ac:dyDescent="0.2">
      <c r="P5205" s="95"/>
      <c r="R5205"/>
      <c r="S5205"/>
      <c r="T5205"/>
      <c r="U5205"/>
      <c r="V5205"/>
      <c r="W5205"/>
    </row>
    <row r="5206" spans="16:23" s="1" customFormat="1" x14ac:dyDescent="0.2">
      <c r="P5206" s="95"/>
      <c r="R5206"/>
      <c r="S5206"/>
      <c r="T5206"/>
      <c r="U5206"/>
      <c r="V5206"/>
      <c r="W5206"/>
    </row>
    <row r="5207" spans="16:23" s="1" customFormat="1" x14ac:dyDescent="0.2">
      <c r="P5207" s="95"/>
      <c r="R5207"/>
      <c r="S5207"/>
      <c r="T5207"/>
      <c r="U5207"/>
      <c r="V5207"/>
      <c r="W5207"/>
    </row>
    <row r="5208" spans="16:23" s="1" customFormat="1" x14ac:dyDescent="0.2">
      <c r="P5208" s="95"/>
      <c r="R5208"/>
      <c r="S5208"/>
      <c r="T5208"/>
      <c r="U5208"/>
      <c r="V5208"/>
      <c r="W5208"/>
    </row>
    <row r="5209" spans="16:23" s="1" customFormat="1" x14ac:dyDescent="0.2">
      <c r="P5209" s="95"/>
      <c r="R5209"/>
      <c r="S5209"/>
      <c r="T5209"/>
      <c r="U5209"/>
      <c r="V5209"/>
      <c r="W5209"/>
    </row>
    <row r="5210" spans="16:23" s="1" customFormat="1" x14ac:dyDescent="0.2">
      <c r="P5210" s="95"/>
      <c r="R5210"/>
      <c r="S5210"/>
      <c r="T5210"/>
      <c r="U5210"/>
      <c r="V5210"/>
      <c r="W5210"/>
    </row>
    <row r="5211" spans="16:23" s="1" customFormat="1" x14ac:dyDescent="0.2">
      <c r="P5211" s="95"/>
      <c r="R5211"/>
      <c r="S5211"/>
      <c r="T5211"/>
      <c r="U5211"/>
      <c r="V5211"/>
      <c r="W5211"/>
    </row>
    <row r="5212" spans="16:23" s="1" customFormat="1" x14ac:dyDescent="0.2">
      <c r="P5212" s="95"/>
      <c r="R5212"/>
      <c r="S5212"/>
      <c r="T5212"/>
      <c r="U5212"/>
      <c r="V5212"/>
      <c r="W5212"/>
    </row>
    <row r="5213" spans="16:23" s="1" customFormat="1" x14ac:dyDescent="0.2">
      <c r="P5213" s="95"/>
      <c r="R5213"/>
      <c r="S5213"/>
      <c r="T5213"/>
      <c r="U5213"/>
      <c r="V5213"/>
      <c r="W5213"/>
    </row>
    <row r="5214" spans="16:23" s="1" customFormat="1" x14ac:dyDescent="0.2">
      <c r="P5214" s="95"/>
      <c r="R5214"/>
      <c r="S5214"/>
      <c r="T5214"/>
      <c r="U5214"/>
      <c r="V5214"/>
      <c r="W5214"/>
    </row>
    <row r="5215" spans="16:23" s="1" customFormat="1" x14ac:dyDescent="0.2">
      <c r="P5215" s="95"/>
      <c r="R5215"/>
      <c r="S5215"/>
      <c r="T5215"/>
      <c r="U5215"/>
      <c r="V5215"/>
      <c r="W5215"/>
    </row>
    <row r="5216" spans="16:23" s="1" customFormat="1" x14ac:dyDescent="0.2">
      <c r="P5216" s="95"/>
      <c r="R5216"/>
      <c r="S5216"/>
      <c r="T5216"/>
      <c r="U5216"/>
      <c r="V5216"/>
      <c r="W5216"/>
    </row>
    <row r="5217" spans="16:23" s="1" customFormat="1" x14ac:dyDescent="0.2">
      <c r="P5217" s="95"/>
      <c r="R5217"/>
      <c r="S5217"/>
      <c r="T5217"/>
      <c r="U5217"/>
      <c r="V5217"/>
      <c r="W5217"/>
    </row>
    <row r="5218" spans="16:23" s="1" customFormat="1" x14ac:dyDescent="0.2">
      <c r="P5218" s="95"/>
      <c r="R5218"/>
      <c r="S5218"/>
      <c r="T5218"/>
      <c r="U5218"/>
      <c r="V5218"/>
      <c r="W5218"/>
    </row>
    <row r="5219" spans="16:23" s="1" customFormat="1" x14ac:dyDescent="0.2">
      <c r="P5219" s="95"/>
      <c r="R5219"/>
      <c r="S5219"/>
      <c r="T5219"/>
      <c r="U5219"/>
      <c r="V5219"/>
      <c r="W5219"/>
    </row>
    <row r="5220" spans="16:23" s="1" customFormat="1" x14ac:dyDescent="0.2">
      <c r="P5220" s="95"/>
      <c r="R5220"/>
      <c r="S5220"/>
      <c r="T5220"/>
      <c r="U5220"/>
      <c r="V5220"/>
      <c r="W5220"/>
    </row>
    <row r="5221" spans="16:23" s="1" customFormat="1" x14ac:dyDescent="0.2">
      <c r="P5221" s="95"/>
      <c r="R5221"/>
      <c r="S5221"/>
      <c r="T5221"/>
      <c r="U5221"/>
      <c r="V5221"/>
      <c r="W5221"/>
    </row>
    <row r="5222" spans="16:23" s="1" customFormat="1" x14ac:dyDescent="0.2">
      <c r="P5222" s="95"/>
      <c r="R5222"/>
      <c r="S5222"/>
      <c r="T5222"/>
      <c r="U5222"/>
      <c r="V5222"/>
      <c r="W5222"/>
    </row>
    <row r="5223" spans="16:23" s="1" customFormat="1" x14ac:dyDescent="0.2">
      <c r="P5223" s="95"/>
      <c r="R5223"/>
      <c r="S5223"/>
      <c r="T5223"/>
      <c r="U5223"/>
      <c r="V5223"/>
      <c r="W5223"/>
    </row>
    <row r="5224" spans="16:23" s="1" customFormat="1" x14ac:dyDescent="0.2">
      <c r="P5224" s="95"/>
      <c r="R5224"/>
      <c r="S5224"/>
      <c r="T5224"/>
      <c r="U5224"/>
      <c r="V5224"/>
      <c r="W5224"/>
    </row>
    <row r="5225" spans="16:23" s="1" customFormat="1" x14ac:dyDescent="0.2">
      <c r="P5225" s="95"/>
      <c r="R5225"/>
      <c r="S5225"/>
      <c r="T5225"/>
      <c r="U5225"/>
      <c r="V5225"/>
      <c r="W5225"/>
    </row>
    <row r="5226" spans="16:23" s="1" customFormat="1" x14ac:dyDescent="0.2">
      <c r="P5226" s="95"/>
      <c r="R5226"/>
      <c r="S5226"/>
      <c r="T5226"/>
      <c r="U5226"/>
      <c r="V5226"/>
      <c r="W5226"/>
    </row>
    <row r="5227" spans="16:23" s="1" customFormat="1" x14ac:dyDescent="0.2">
      <c r="P5227" s="95"/>
      <c r="R5227"/>
      <c r="S5227"/>
      <c r="T5227"/>
      <c r="U5227"/>
      <c r="V5227"/>
      <c r="W5227"/>
    </row>
    <row r="5228" spans="16:23" s="1" customFormat="1" x14ac:dyDescent="0.2">
      <c r="P5228" s="95"/>
      <c r="R5228"/>
      <c r="S5228"/>
      <c r="T5228"/>
      <c r="U5228"/>
      <c r="V5228"/>
      <c r="W5228"/>
    </row>
    <row r="5229" spans="16:23" s="1" customFormat="1" x14ac:dyDescent="0.2">
      <c r="P5229" s="95"/>
      <c r="R5229"/>
      <c r="S5229"/>
      <c r="T5229"/>
      <c r="U5229"/>
      <c r="V5229"/>
      <c r="W5229"/>
    </row>
    <row r="5230" spans="16:23" s="1" customFormat="1" x14ac:dyDescent="0.2">
      <c r="P5230" s="95"/>
      <c r="R5230"/>
      <c r="S5230"/>
      <c r="T5230"/>
      <c r="U5230"/>
      <c r="V5230"/>
      <c r="W5230"/>
    </row>
    <row r="5231" spans="16:23" s="1" customFormat="1" x14ac:dyDescent="0.2">
      <c r="P5231" s="95"/>
      <c r="R5231"/>
      <c r="S5231"/>
      <c r="T5231"/>
      <c r="U5231"/>
      <c r="V5231"/>
      <c r="W5231"/>
    </row>
    <row r="5232" spans="16:23" s="1" customFormat="1" x14ac:dyDescent="0.2">
      <c r="P5232" s="95"/>
      <c r="R5232"/>
      <c r="S5232"/>
      <c r="T5232"/>
      <c r="U5232"/>
      <c r="V5232"/>
      <c r="W5232"/>
    </row>
    <row r="5233" spans="16:23" s="1" customFormat="1" x14ac:dyDescent="0.2">
      <c r="P5233" s="95"/>
      <c r="R5233"/>
      <c r="S5233"/>
      <c r="T5233"/>
      <c r="U5233"/>
      <c r="V5233"/>
      <c r="W5233"/>
    </row>
    <row r="5234" spans="16:23" s="1" customFormat="1" x14ac:dyDescent="0.2">
      <c r="P5234" s="95"/>
      <c r="R5234"/>
      <c r="S5234"/>
      <c r="T5234"/>
      <c r="U5234"/>
      <c r="V5234"/>
      <c r="W5234"/>
    </row>
    <row r="5235" spans="16:23" s="1" customFormat="1" x14ac:dyDescent="0.2">
      <c r="P5235" s="95"/>
      <c r="R5235"/>
      <c r="S5235"/>
      <c r="T5235"/>
      <c r="U5235"/>
      <c r="V5235"/>
      <c r="W5235"/>
    </row>
    <row r="5236" spans="16:23" s="1" customFormat="1" x14ac:dyDescent="0.2">
      <c r="P5236" s="95"/>
      <c r="R5236"/>
      <c r="S5236"/>
      <c r="T5236"/>
      <c r="U5236"/>
      <c r="V5236"/>
      <c r="W5236"/>
    </row>
    <row r="5237" spans="16:23" s="1" customFormat="1" x14ac:dyDescent="0.2">
      <c r="P5237" s="95"/>
      <c r="R5237"/>
      <c r="S5237"/>
      <c r="T5237"/>
      <c r="U5237"/>
      <c r="V5237"/>
      <c r="W5237"/>
    </row>
    <row r="5238" spans="16:23" s="1" customFormat="1" x14ac:dyDescent="0.2">
      <c r="P5238" s="95"/>
      <c r="R5238"/>
      <c r="S5238"/>
      <c r="T5238"/>
      <c r="U5238"/>
      <c r="V5238"/>
      <c r="W5238"/>
    </row>
    <row r="5239" spans="16:23" s="1" customFormat="1" x14ac:dyDescent="0.2">
      <c r="P5239" s="95"/>
      <c r="R5239"/>
      <c r="S5239"/>
      <c r="T5239"/>
      <c r="U5239"/>
      <c r="V5239"/>
      <c r="W5239"/>
    </row>
    <row r="5240" spans="16:23" s="1" customFormat="1" x14ac:dyDescent="0.2">
      <c r="P5240" s="95"/>
      <c r="R5240"/>
      <c r="S5240"/>
      <c r="T5240"/>
      <c r="U5240"/>
      <c r="V5240"/>
      <c r="W5240"/>
    </row>
    <row r="5241" spans="16:23" s="1" customFormat="1" x14ac:dyDescent="0.2">
      <c r="P5241" s="95"/>
      <c r="R5241"/>
      <c r="S5241"/>
      <c r="T5241"/>
      <c r="U5241"/>
      <c r="V5241"/>
      <c r="W5241"/>
    </row>
    <row r="5242" spans="16:23" s="1" customFormat="1" x14ac:dyDescent="0.2">
      <c r="P5242" s="95"/>
      <c r="R5242"/>
      <c r="S5242"/>
      <c r="T5242"/>
      <c r="U5242"/>
      <c r="V5242"/>
      <c r="W5242"/>
    </row>
    <row r="5243" spans="16:23" s="1" customFormat="1" x14ac:dyDescent="0.2">
      <c r="P5243" s="95"/>
      <c r="R5243"/>
      <c r="S5243"/>
      <c r="T5243"/>
      <c r="U5243"/>
      <c r="V5243"/>
      <c r="W5243"/>
    </row>
    <row r="5244" spans="16:23" s="1" customFormat="1" x14ac:dyDescent="0.2">
      <c r="P5244" s="95"/>
      <c r="R5244"/>
      <c r="S5244"/>
      <c r="T5244"/>
      <c r="U5244"/>
      <c r="V5244"/>
      <c r="W5244"/>
    </row>
    <row r="5245" spans="16:23" s="1" customFormat="1" x14ac:dyDescent="0.2">
      <c r="P5245" s="95"/>
      <c r="R5245"/>
      <c r="S5245"/>
      <c r="T5245"/>
      <c r="U5245"/>
      <c r="V5245"/>
      <c r="W5245"/>
    </row>
    <row r="5246" spans="16:23" s="1" customFormat="1" x14ac:dyDescent="0.2">
      <c r="P5246" s="95"/>
      <c r="R5246"/>
      <c r="S5246"/>
      <c r="T5246"/>
      <c r="U5246"/>
      <c r="V5246"/>
      <c r="W5246"/>
    </row>
    <row r="5247" spans="16:23" s="1" customFormat="1" x14ac:dyDescent="0.2">
      <c r="P5247" s="95"/>
      <c r="R5247"/>
      <c r="S5247"/>
      <c r="T5247"/>
      <c r="U5247"/>
      <c r="V5247"/>
      <c r="W5247"/>
    </row>
    <row r="5248" spans="16:23" s="1" customFormat="1" x14ac:dyDescent="0.2">
      <c r="P5248" s="95"/>
      <c r="R5248"/>
      <c r="S5248"/>
      <c r="T5248"/>
      <c r="U5248"/>
      <c r="V5248"/>
      <c r="W5248"/>
    </row>
    <row r="5249" spans="16:23" s="1" customFormat="1" x14ac:dyDescent="0.2">
      <c r="P5249" s="95"/>
      <c r="R5249"/>
      <c r="S5249"/>
      <c r="T5249"/>
      <c r="U5249"/>
      <c r="V5249"/>
      <c r="W5249"/>
    </row>
    <row r="5250" spans="16:23" s="1" customFormat="1" x14ac:dyDescent="0.2">
      <c r="P5250" s="95"/>
      <c r="R5250"/>
      <c r="S5250"/>
      <c r="T5250"/>
      <c r="U5250"/>
      <c r="V5250"/>
      <c r="W5250"/>
    </row>
    <row r="5251" spans="16:23" s="1" customFormat="1" x14ac:dyDescent="0.2">
      <c r="P5251" s="95"/>
      <c r="R5251"/>
      <c r="S5251"/>
      <c r="T5251"/>
      <c r="U5251"/>
      <c r="V5251"/>
      <c r="W5251"/>
    </row>
    <row r="5252" spans="16:23" s="1" customFormat="1" x14ac:dyDescent="0.2">
      <c r="P5252" s="95"/>
      <c r="R5252"/>
      <c r="S5252"/>
      <c r="T5252"/>
      <c r="U5252"/>
      <c r="V5252"/>
      <c r="W5252"/>
    </row>
    <row r="5253" spans="16:23" s="1" customFormat="1" x14ac:dyDescent="0.2">
      <c r="P5253" s="95"/>
      <c r="R5253"/>
      <c r="S5253"/>
      <c r="T5253"/>
      <c r="U5253"/>
      <c r="V5253"/>
      <c r="W5253"/>
    </row>
    <row r="5254" spans="16:23" s="1" customFormat="1" x14ac:dyDescent="0.2">
      <c r="P5254" s="95"/>
      <c r="R5254"/>
      <c r="S5254"/>
      <c r="T5254"/>
      <c r="U5254"/>
      <c r="V5254"/>
      <c r="W5254"/>
    </row>
    <row r="5255" spans="16:23" s="1" customFormat="1" x14ac:dyDescent="0.2">
      <c r="P5255" s="95"/>
      <c r="R5255"/>
      <c r="S5255"/>
      <c r="T5255"/>
      <c r="U5255"/>
      <c r="V5255"/>
      <c r="W5255"/>
    </row>
    <row r="5256" spans="16:23" s="1" customFormat="1" x14ac:dyDescent="0.2">
      <c r="P5256" s="95"/>
      <c r="R5256"/>
      <c r="S5256"/>
      <c r="T5256"/>
      <c r="U5256"/>
      <c r="V5256"/>
      <c r="W5256"/>
    </row>
    <row r="5257" spans="16:23" s="1" customFormat="1" x14ac:dyDescent="0.2">
      <c r="P5257" s="95"/>
      <c r="R5257"/>
      <c r="S5257"/>
      <c r="T5257"/>
      <c r="U5257"/>
      <c r="V5257"/>
      <c r="W5257"/>
    </row>
    <row r="5258" spans="16:23" s="1" customFormat="1" x14ac:dyDescent="0.2">
      <c r="P5258" s="95"/>
      <c r="R5258"/>
      <c r="S5258"/>
      <c r="T5258"/>
      <c r="U5258"/>
      <c r="V5258"/>
      <c r="W5258"/>
    </row>
    <row r="5259" spans="16:23" s="1" customFormat="1" x14ac:dyDescent="0.2">
      <c r="P5259" s="95"/>
      <c r="R5259"/>
      <c r="S5259"/>
      <c r="T5259"/>
      <c r="U5259"/>
      <c r="V5259"/>
      <c r="W5259"/>
    </row>
    <row r="5260" spans="16:23" s="1" customFormat="1" x14ac:dyDescent="0.2">
      <c r="P5260" s="95"/>
      <c r="R5260"/>
      <c r="S5260"/>
      <c r="T5260"/>
      <c r="U5260"/>
      <c r="V5260"/>
      <c r="W5260"/>
    </row>
    <row r="5261" spans="16:23" s="1" customFormat="1" x14ac:dyDescent="0.2">
      <c r="P5261" s="95"/>
      <c r="R5261"/>
      <c r="S5261"/>
      <c r="T5261"/>
      <c r="U5261"/>
      <c r="V5261"/>
      <c r="W5261"/>
    </row>
    <row r="5262" spans="16:23" s="1" customFormat="1" x14ac:dyDescent="0.2">
      <c r="P5262" s="95"/>
      <c r="R5262"/>
      <c r="S5262"/>
      <c r="T5262"/>
      <c r="U5262"/>
      <c r="V5262"/>
      <c r="W5262"/>
    </row>
    <row r="5263" spans="16:23" s="1" customFormat="1" x14ac:dyDescent="0.2">
      <c r="P5263" s="95"/>
      <c r="R5263"/>
      <c r="S5263"/>
      <c r="T5263"/>
      <c r="U5263"/>
      <c r="V5263"/>
      <c r="W5263"/>
    </row>
    <row r="5264" spans="16:23" s="1" customFormat="1" x14ac:dyDescent="0.2">
      <c r="P5264" s="95"/>
      <c r="R5264"/>
      <c r="S5264"/>
      <c r="T5264"/>
      <c r="U5264"/>
      <c r="V5264"/>
      <c r="W5264"/>
    </row>
    <row r="5265" spans="16:23" s="1" customFormat="1" x14ac:dyDescent="0.2">
      <c r="P5265" s="95"/>
      <c r="R5265"/>
      <c r="S5265"/>
      <c r="T5265"/>
      <c r="U5265"/>
      <c r="V5265"/>
      <c r="W5265"/>
    </row>
    <row r="5266" spans="16:23" s="1" customFormat="1" x14ac:dyDescent="0.2">
      <c r="P5266" s="95"/>
      <c r="R5266"/>
      <c r="S5266"/>
      <c r="T5266"/>
      <c r="U5266"/>
      <c r="V5266"/>
      <c r="W5266"/>
    </row>
    <row r="5267" spans="16:23" s="1" customFormat="1" x14ac:dyDescent="0.2">
      <c r="P5267" s="95"/>
      <c r="R5267"/>
      <c r="S5267"/>
      <c r="T5267"/>
      <c r="U5267"/>
      <c r="V5267"/>
      <c r="W5267"/>
    </row>
    <row r="5268" spans="16:23" s="1" customFormat="1" x14ac:dyDescent="0.2">
      <c r="P5268" s="95"/>
      <c r="R5268"/>
      <c r="S5268"/>
      <c r="T5268"/>
      <c r="U5268"/>
      <c r="V5268"/>
      <c r="W5268"/>
    </row>
    <row r="5269" spans="16:23" s="1" customFormat="1" x14ac:dyDescent="0.2">
      <c r="P5269" s="95"/>
      <c r="R5269"/>
      <c r="S5269"/>
      <c r="T5269"/>
      <c r="U5269"/>
      <c r="V5269"/>
      <c r="W5269"/>
    </row>
    <row r="5270" spans="16:23" s="1" customFormat="1" x14ac:dyDescent="0.2">
      <c r="P5270" s="95"/>
      <c r="R5270"/>
      <c r="S5270"/>
      <c r="T5270"/>
      <c r="U5270"/>
      <c r="V5270"/>
      <c r="W5270"/>
    </row>
    <row r="5271" spans="16:23" s="1" customFormat="1" x14ac:dyDescent="0.2">
      <c r="P5271" s="95"/>
      <c r="R5271"/>
      <c r="S5271"/>
      <c r="T5271"/>
      <c r="U5271"/>
      <c r="V5271"/>
      <c r="W5271"/>
    </row>
    <row r="5272" spans="16:23" s="1" customFormat="1" x14ac:dyDescent="0.2">
      <c r="P5272" s="95"/>
      <c r="R5272"/>
      <c r="S5272"/>
      <c r="T5272"/>
      <c r="U5272"/>
      <c r="V5272"/>
      <c r="W5272"/>
    </row>
    <row r="5273" spans="16:23" s="1" customFormat="1" x14ac:dyDescent="0.2">
      <c r="P5273" s="95"/>
      <c r="R5273"/>
      <c r="S5273"/>
      <c r="T5273"/>
      <c r="U5273"/>
      <c r="V5273"/>
      <c r="W5273"/>
    </row>
    <row r="5274" spans="16:23" s="1" customFormat="1" x14ac:dyDescent="0.2">
      <c r="P5274" s="95"/>
      <c r="R5274"/>
      <c r="S5274"/>
      <c r="T5274"/>
      <c r="U5274"/>
      <c r="V5274"/>
      <c r="W5274"/>
    </row>
    <row r="5275" spans="16:23" s="1" customFormat="1" x14ac:dyDescent="0.2">
      <c r="P5275" s="95"/>
      <c r="R5275"/>
      <c r="S5275"/>
      <c r="T5275"/>
      <c r="U5275"/>
      <c r="V5275"/>
      <c r="W5275"/>
    </row>
    <row r="5276" spans="16:23" s="1" customFormat="1" x14ac:dyDescent="0.2">
      <c r="P5276" s="95"/>
      <c r="R5276"/>
      <c r="S5276"/>
      <c r="T5276"/>
      <c r="U5276"/>
      <c r="V5276"/>
      <c r="W5276"/>
    </row>
    <row r="5277" spans="16:23" s="1" customFormat="1" x14ac:dyDescent="0.2">
      <c r="P5277" s="95"/>
      <c r="R5277"/>
      <c r="S5277"/>
      <c r="T5277"/>
      <c r="U5277"/>
      <c r="V5277"/>
      <c r="W5277"/>
    </row>
    <row r="5278" spans="16:23" s="1" customFormat="1" x14ac:dyDescent="0.2">
      <c r="P5278" s="95"/>
      <c r="R5278"/>
      <c r="S5278"/>
      <c r="T5278"/>
      <c r="U5278"/>
      <c r="V5278"/>
      <c r="W5278"/>
    </row>
    <row r="5279" spans="16:23" s="1" customFormat="1" x14ac:dyDescent="0.2">
      <c r="P5279" s="95"/>
      <c r="R5279"/>
      <c r="S5279"/>
      <c r="T5279"/>
      <c r="U5279"/>
      <c r="V5279"/>
      <c r="W5279"/>
    </row>
    <row r="5280" spans="16:23" s="1" customFormat="1" x14ac:dyDescent="0.2">
      <c r="P5280" s="95"/>
      <c r="R5280"/>
      <c r="S5280"/>
      <c r="T5280"/>
      <c r="U5280"/>
      <c r="V5280"/>
      <c r="W5280"/>
    </row>
    <row r="5281" spans="16:23" s="1" customFormat="1" x14ac:dyDescent="0.2">
      <c r="P5281" s="95"/>
      <c r="R5281"/>
      <c r="S5281"/>
      <c r="T5281"/>
      <c r="U5281"/>
      <c r="V5281"/>
      <c r="W5281"/>
    </row>
    <row r="5282" spans="16:23" s="1" customFormat="1" x14ac:dyDescent="0.2">
      <c r="P5282" s="95"/>
      <c r="R5282"/>
      <c r="S5282"/>
      <c r="T5282"/>
      <c r="U5282"/>
      <c r="V5282"/>
      <c r="W5282"/>
    </row>
    <row r="5283" spans="16:23" s="1" customFormat="1" x14ac:dyDescent="0.2">
      <c r="P5283" s="95"/>
      <c r="R5283"/>
      <c r="S5283"/>
      <c r="T5283"/>
      <c r="U5283"/>
      <c r="V5283"/>
      <c r="W5283"/>
    </row>
    <row r="5284" spans="16:23" s="1" customFormat="1" x14ac:dyDescent="0.2">
      <c r="P5284" s="95"/>
      <c r="R5284"/>
      <c r="S5284"/>
      <c r="T5284"/>
      <c r="U5284"/>
      <c r="V5284"/>
      <c r="W5284"/>
    </row>
    <row r="5285" spans="16:23" s="1" customFormat="1" x14ac:dyDescent="0.2">
      <c r="P5285" s="95"/>
      <c r="R5285"/>
      <c r="S5285"/>
      <c r="T5285"/>
      <c r="U5285"/>
      <c r="V5285"/>
      <c r="W5285"/>
    </row>
    <row r="5286" spans="16:23" s="1" customFormat="1" x14ac:dyDescent="0.2">
      <c r="P5286" s="95"/>
      <c r="R5286"/>
      <c r="S5286"/>
      <c r="T5286"/>
      <c r="U5286"/>
      <c r="V5286"/>
      <c r="W5286"/>
    </row>
    <row r="5287" spans="16:23" s="1" customFormat="1" x14ac:dyDescent="0.2">
      <c r="P5287" s="95"/>
      <c r="R5287"/>
      <c r="S5287"/>
      <c r="T5287"/>
      <c r="U5287"/>
      <c r="V5287"/>
      <c r="W5287"/>
    </row>
    <row r="5288" spans="16:23" s="1" customFormat="1" x14ac:dyDescent="0.2">
      <c r="P5288" s="95"/>
      <c r="R5288"/>
      <c r="S5288"/>
      <c r="T5288"/>
      <c r="U5288"/>
      <c r="V5288"/>
      <c r="W5288"/>
    </row>
    <row r="5289" spans="16:23" s="1" customFormat="1" x14ac:dyDescent="0.2">
      <c r="P5289" s="95"/>
      <c r="R5289"/>
      <c r="S5289"/>
      <c r="T5289"/>
      <c r="U5289"/>
      <c r="V5289"/>
      <c r="W5289"/>
    </row>
    <row r="5290" spans="16:23" s="1" customFormat="1" x14ac:dyDescent="0.2">
      <c r="P5290" s="95"/>
      <c r="R5290"/>
      <c r="S5290"/>
      <c r="T5290"/>
      <c r="U5290"/>
      <c r="V5290"/>
      <c r="W5290"/>
    </row>
    <row r="5291" spans="16:23" s="1" customFormat="1" x14ac:dyDescent="0.2">
      <c r="P5291" s="95"/>
      <c r="R5291"/>
      <c r="S5291"/>
      <c r="T5291"/>
      <c r="U5291"/>
      <c r="V5291"/>
      <c r="W5291"/>
    </row>
    <row r="5292" spans="16:23" s="1" customFormat="1" x14ac:dyDescent="0.2">
      <c r="P5292" s="95"/>
      <c r="R5292"/>
      <c r="S5292"/>
      <c r="T5292"/>
      <c r="U5292"/>
      <c r="V5292"/>
      <c r="W5292"/>
    </row>
    <row r="5293" spans="16:23" s="1" customFormat="1" x14ac:dyDescent="0.2">
      <c r="P5293" s="95"/>
      <c r="R5293"/>
      <c r="S5293"/>
      <c r="T5293"/>
      <c r="U5293"/>
      <c r="V5293"/>
      <c r="W5293"/>
    </row>
    <row r="5294" spans="16:23" s="1" customFormat="1" x14ac:dyDescent="0.2">
      <c r="P5294" s="95"/>
      <c r="R5294"/>
      <c r="S5294"/>
      <c r="T5294"/>
      <c r="U5294"/>
      <c r="V5294"/>
      <c r="W5294"/>
    </row>
    <row r="5295" spans="16:23" s="1" customFormat="1" x14ac:dyDescent="0.2">
      <c r="P5295" s="95"/>
      <c r="R5295"/>
      <c r="S5295"/>
      <c r="T5295"/>
      <c r="U5295"/>
      <c r="V5295"/>
      <c r="W5295"/>
    </row>
    <row r="5296" spans="16:23" s="1" customFormat="1" x14ac:dyDescent="0.2">
      <c r="P5296" s="95"/>
      <c r="R5296"/>
      <c r="S5296"/>
      <c r="T5296"/>
      <c r="U5296"/>
      <c r="V5296"/>
      <c r="W5296"/>
    </row>
    <row r="5297" spans="16:23" s="1" customFormat="1" x14ac:dyDescent="0.2">
      <c r="P5297" s="95"/>
      <c r="R5297"/>
      <c r="S5297"/>
      <c r="T5297"/>
      <c r="U5297"/>
      <c r="V5297"/>
      <c r="W5297"/>
    </row>
    <row r="5298" spans="16:23" s="1" customFormat="1" x14ac:dyDescent="0.2">
      <c r="P5298" s="95"/>
      <c r="R5298"/>
      <c r="S5298"/>
      <c r="T5298"/>
      <c r="U5298"/>
      <c r="V5298"/>
      <c r="W5298"/>
    </row>
    <row r="5299" spans="16:23" s="1" customFormat="1" x14ac:dyDescent="0.2">
      <c r="P5299" s="95"/>
      <c r="R5299"/>
      <c r="S5299"/>
      <c r="T5299"/>
      <c r="U5299"/>
      <c r="V5299"/>
      <c r="W5299"/>
    </row>
    <row r="5300" spans="16:23" s="1" customFormat="1" x14ac:dyDescent="0.2">
      <c r="P5300" s="95"/>
      <c r="R5300"/>
      <c r="S5300"/>
      <c r="T5300"/>
      <c r="U5300"/>
      <c r="V5300"/>
      <c r="W5300"/>
    </row>
    <row r="5301" spans="16:23" s="1" customFormat="1" x14ac:dyDescent="0.2">
      <c r="P5301" s="95"/>
      <c r="R5301"/>
      <c r="S5301"/>
      <c r="T5301"/>
      <c r="U5301"/>
      <c r="V5301"/>
      <c r="W5301"/>
    </row>
    <row r="5302" spans="16:23" s="1" customFormat="1" x14ac:dyDescent="0.2">
      <c r="P5302" s="95"/>
      <c r="R5302"/>
      <c r="S5302"/>
      <c r="T5302"/>
      <c r="U5302"/>
      <c r="V5302"/>
      <c r="W5302"/>
    </row>
    <row r="5303" spans="16:23" s="1" customFormat="1" x14ac:dyDescent="0.2">
      <c r="P5303" s="95"/>
      <c r="R5303"/>
      <c r="S5303"/>
      <c r="T5303"/>
      <c r="U5303"/>
      <c r="V5303"/>
      <c r="W5303"/>
    </row>
    <row r="5304" spans="16:23" s="1" customFormat="1" x14ac:dyDescent="0.2">
      <c r="P5304" s="95"/>
      <c r="R5304"/>
      <c r="S5304"/>
      <c r="T5304"/>
      <c r="U5304"/>
      <c r="V5304"/>
      <c r="W5304"/>
    </row>
    <row r="5305" spans="16:23" s="1" customFormat="1" x14ac:dyDescent="0.2">
      <c r="P5305" s="95"/>
      <c r="R5305"/>
      <c r="S5305"/>
      <c r="T5305"/>
      <c r="U5305"/>
      <c r="V5305"/>
      <c r="W5305"/>
    </row>
    <row r="5306" spans="16:23" s="1" customFormat="1" x14ac:dyDescent="0.2">
      <c r="P5306" s="95"/>
      <c r="R5306"/>
      <c r="S5306"/>
      <c r="T5306"/>
      <c r="U5306"/>
      <c r="V5306"/>
      <c r="W5306"/>
    </row>
    <row r="5307" spans="16:23" s="1" customFormat="1" x14ac:dyDescent="0.2">
      <c r="P5307" s="95"/>
      <c r="R5307"/>
      <c r="S5307"/>
      <c r="T5307"/>
      <c r="U5307"/>
      <c r="V5307"/>
      <c r="W5307"/>
    </row>
    <row r="5308" spans="16:23" s="1" customFormat="1" x14ac:dyDescent="0.2">
      <c r="P5308" s="95"/>
      <c r="R5308"/>
      <c r="S5308"/>
      <c r="T5308"/>
      <c r="U5308"/>
      <c r="V5308"/>
      <c r="W5308"/>
    </row>
    <row r="5309" spans="16:23" s="1" customFormat="1" x14ac:dyDescent="0.2">
      <c r="P5309" s="95"/>
      <c r="R5309"/>
      <c r="S5309"/>
      <c r="T5309"/>
      <c r="U5309"/>
      <c r="V5309"/>
      <c r="W5309"/>
    </row>
    <row r="5310" spans="16:23" s="1" customFormat="1" x14ac:dyDescent="0.2">
      <c r="P5310" s="95"/>
      <c r="R5310"/>
      <c r="S5310"/>
      <c r="T5310"/>
      <c r="U5310"/>
      <c r="V5310"/>
      <c r="W5310"/>
    </row>
    <row r="5311" spans="16:23" s="1" customFormat="1" x14ac:dyDescent="0.2">
      <c r="P5311" s="95"/>
      <c r="R5311"/>
      <c r="S5311"/>
      <c r="T5311"/>
      <c r="U5311"/>
      <c r="V5311"/>
      <c r="W5311"/>
    </row>
    <row r="5312" spans="16:23" s="1" customFormat="1" x14ac:dyDescent="0.2">
      <c r="P5312" s="95"/>
      <c r="R5312"/>
      <c r="S5312"/>
      <c r="T5312"/>
      <c r="U5312"/>
      <c r="V5312"/>
      <c r="W5312"/>
    </row>
    <row r="5313" spans="16:23" s="1" customFormat="1" x14ac:dyDescent="0.2">
      <c r="P5313" s="95"/>
      <c r="R5313"/>
      <c r="S5313"/>
      <c r="T5313"/>
      <c r="U5313"/>
      <c r="V5313"/>
      <c r="W5313"/>
    </row>
    <row r="5314" spans="16:23" s="1" customFormat="1" x14ac:dyDescent="0.2">
      <c r="P5314" s="95"/>
      <c r="R5314"/>
      <c r="S5314"/>
      <c r="T5314"/>
      <c r="U5314"/>
      <c r="V5314"/>
      <c r="W5314"/>
    </row>
    <row r="5315" spans="16:23" s="1" customFormat="1" x14ac:dyDescent="0.2">
      <c r="P5315" s="95"/>
      <c r="R5315"/>
      <c r="S5315"/>
      <c r="T5315"/>
      <c r="U5315"/>
      <c r="V5315"/>
      <c r="W5315"/>
    </row>
    <row r="5316" spans="16:23" s="1" customFormat="1" x14ac:dyDescent="0.2">
      <c r="P5316" s="95"/>
      <c r="R5316"/>
      <c r="S5316"/>
      <c r="T5316"/>
      <c r="U5316"/>
      <c r="V5316"/>
      <c r="W5316"/>
    </row>
    <row r="5317" spans="16:23" s="1" customFormat="1" x14ac:dyDescent="0.2">
      <c r="P5317" s="95"/>
      <c r="R5317"/>
      <c r="S5317"/>
      <c r="T5317"/>
      <c r="U5317"/>
      <c r="V5317"/>
      <c r="W5317"/>
    </row>
    <row r="5318" spans="16:23" s="1" customFormat="1" x14ac:dyDescent="0.2">
      <c r="P5318" s="95"/>
      <c r="R5318"/>
      <c r="S5318"/>
      <c r="T5318"/>
      <c r="U5318"/>
      <c r="V5318"/>
      <c r="W5318"/>
    </row>
    <row r="5319" spans="16:23" s="1" customFormat="1" x14ac:dyDescent="0.2">
      <c r="P5319" s="95"/>
      <c r="R5319"/>
      <c r="S5319"/>
      <c r="T5319"/>
      <c r="U5319"/>
      <c r="V5319"/>
      <c r="W5319"/>
    </row>
    <row r="5320" spans="16:23" s="1" customFormat="1" x14ac:dyDescent="0.2">
      <c r="P5320" s="95"/>
      <c r="R5320"/>
      <c r="S5320"/>
      <c r="T5320"/>
      <c r="U5320"/>
      <c r="V5320"/>
      <c r="W5320"/>
    </row>
    <row r="5321" spans="16:23" s="1" customFormat="1" x14ac:dyDescent="0.2">
      <c r="P5321" s="95"/>
      <c r="R5321"/>
      <c r="S5321"/>
      <c r="T5321"/>
      <c r="U5321"/>
      <c r="V5321"/>
      <c r="W5321"/>
    </row>
    <row r="5322" spans="16:23" s="1" customFormat="1" x14ac:dyDescent="0.2">
      <c r="P5322" s="95"/>
      <c r="R5322"/>
      <c r="S5322"/>
      <c r="T5322"/>
      <c r="U5322"/>
      <c r="V5322"/>
      <c r="W5322"/>
    </row>
    <row r="5323" spans="16:23" s="1" customFormat="1" x14ac:dyDescent="0.2">
      <c r="P5323" s="95"/>
      <c r="R5323"/>
      <c r="S5323"/>
      <c r="T5323"/>
      <c r="U5323"/>
      <c r="V5323"/>
      <c r="W5323"/>
    </row>
    <row r="5324" spans="16:23" s="1" customFormat="1" x14ac:dyDescent="0.2">
      <c r="P5324" s="95"/>
      <c r="R5324"/>
      <c r="S5324"/>
      <c r="T5324"/>
      <c r="U5324"/>
      <c r="V5324"/>
      <c r="W5324"/>
    </row>
    <row r="5325" spans="16:23" s="1" customFormat="1" x14ac:dyDescent="0.2">
      <c r="P5325" s="95"/>
      <c r="R5325"/>
      <c r="S5325"/>
      <c r="T5325"/>
      <c r="U5325"/>
      <c r="V5325"/>
      <c r="W5325"/>
    </row>
    <row r="5326" spans="16:23" s="1" customFormat="1" x14ac:dyDescent="0.2">
      <c r="P5326" s="95"/>
      <c r="R5326"/>
      <c r="S5326"/>
      <c r="T5326"/>
      <c r="U5326"/>
      <c r="V5326"/>
      <c r="W5326"/>
    </row>
    <row r="5327" spans="16:23" s="1" customFormat="1" x14ac:dyDescent="0.2">
      <c r="P5327" s="95"/>
      <c r="R5327"/>
      <c r="S5327"/>
      <c r="T5327"/>
      <c r="U5327"/>
      <c r="V5327"/>
      <c r="W5327"/>
    </row>
    <row r="5328" spans="16:23" s="1" customFormat="1" x14ac:dyDescent="0.2">
      <c r="P5328" s="95"/>
      <c r="R5328"/>
      <c r="S5328"/>
      <c r="T5328"/>
      <c r="U5328"/>
      <c r="V5328"/>
      <c r="W5328"/>
    </row>
    <row r="5329" spans="16:23" s="1" customFormat="1" x14ac:dyDescent="0.2">
      <c r="P5329" s="95"/>
      <c r="R5329"/>
      <c r="S5329"/>
      <c r="T5329"/>
      <c r="U5329"/>
      <c r="V5329"/>
      <c r="W5329"/>
    </row>
    <row r="5330" spans="16:23" s="1" customFormat="1" x14ac:dyDescent="0.2">
      <c r="P5330" s="95"/>
      <c r="R5330"/>
      <c r="S5330"/>
      <c r="T5330"/>
      <c r="U5330"/>
      <c r="V5330"/>
      <c r="W5330"/>
    </row>
    <row r="5331" spans="16:23" s="1" customFormat="1" x14ac:dyDescent="0.2">
      <c r="P5331" s="95"/>
      <c r="R5331"/>
      <c r="S5331"/>
      <c r="T5331"/>
      <c r="U5331"/>
      <c r="V5331"/>
      <c r="W5331"/>
    </row>
    <row r="5332" spans="16:23" s="1" customFormat="1" x14ac:dyDescent="0.2">
      <c r="P5332" s="95"/>
      <c r="R5332"/>
      <c r="S5332"/>
      <c r="T5332"/>
      <c r="U5332"/>
      <c r="V5332"/>
      <c r="W5332"/>
    </row>
    <row r="5333" spans="16:23" s="1" customFormat="1" x14ac:dyDescent="0.2">
      <c r="P5333" s="95"/>
      <c r="R5333"/>
      <c r="S5333"/>
      <c r="T5333"/>
      <c r="U5333"/>
      <c r="V5333"/>
      <c r="W5333"/>
    </row>
    <row r="5334" spans="16:23" s="1" customFormat="1" x14ac:dyDescent="0.2">
      <c r="P5334" s="95"/>
      <c r="R5334"/>
      <c r="S5334"/>
      <c r="T5334"/>
      <c r="U5334"/>
      <c r="V5334"/>
      <c r="W5334"/>
    </row>
    <row r="5335" spans="16:23" s="1" customFormat="1" x14ac:dyDescent="0.2">
      <c r="P5335" s="95"/>
      <c r="R5335"/>
      <c r="S5335"/>
      <c r="T5335"/>
      <c r="U5335"/>
      <c r="V5335"/>
      <c r="W5335"/>
    </row>
    <row r="5336" spans="16:23" s="1" customFormat="1" x14ac:dyDescent="0.2">
      <c r="P5336" s="95"/>
      <c r="R5336"/>
      <c r="S5336"/>
      <c r="T5336"/>
      <c r="U5336"/>
      <c r="V5336"/>
      <c r="W5336"/>
    </row>
    <row r="5337" spans="16:23" s="1" customFormat="1" x14ac:dyDescent="0.2">
      <c r="P5337" s="95"/>
      <c r="R5337"/>
      <c r="S5337"/>
      <c r="T5337"/>
      <c r="U5337"/>
      <c r="V5337"/>
      <c r="W5337"/>
    </row>
    <row r="5338" spans="16:23" s="1" customFormat="1" x14ac:dyDescent="0.2">
      <c r="P5338" s="95"/>
      <c r="R5338"/>
      <c r="S5338"/>
      <c r="T5338"/>
      <c r="U5338"/>
      <c r="V5338"/>
      <c r="W5338"/>
    </row>
    <row r="5339" spans="16:23" s="1" customFormat="1" x14ac:dyDescent="0.2">
      <c r="P5339" s="95"/>
      <c r="R5339"/>
      <c r="S5339"/>
      <c r="T5339"/>
      <c r="U5339"/>
      <c r="V5339"/>
      <c r="W5339"/>
    </row>
    <row r="5340" spans="16:23" s="1" customFormat="1" x14ac:dyDescent="0.2">
      <c r="P5340" s="95"/>
      <c r="R5340"/>
      <c r="S5340"/>
      <c r="T5340"/>
      <c r="U5340"/>
      <c r="V5340"/>
      <c r="W5340"/>
    </row>
    <row r="5341" spans="16:23" s="1" customFormat="1" x14ac:dyDescent="0.2">
      <c r="P5341" s="95"/>
      <c r="R5341"/>
      <c r="S5341"/>
      <c r="T5341"/>
      <c r="U5341"/>
      <c r="V5341"/>
      <c r="W5341"/>
    </row>
    <row r="5342" spans="16:23" s="1" customFormat="1" x14ac:dyDescent="0.2">
      <c r="P5342" s="95"/>
      <c r="R5342"/>
      <c r="S5342"/>
      <c r="T5342"/>
      <c r="U5342"/>
      <c r="V5342"/>
      <c r="W5342"/>
    </row>
    <row r="5343" spans="16:23" s="1" customFormat="1" x14ac:dyDescent="0.2">
      <c r="P5343" s="95"/>
      <c r="R5343"/>
      <c r="S5343"/>
      <c r="T5343"/>
      <c r="U5343"/>
      <c r="V5343"/>
      <c r="W5343"/>
    </row>
    <row r="5344" spans="16:23" s="1" customFormat="1" x14ac:dyDescent="0.2">
      <c r="P5344" s="95"/>
      <c r="R5344"/>
      <c r="S5344"/>
      <c r="T5344"/>
      <c r="U5344"/>
      <c r="V5344"/>
      <c r="W5344"/>
    </row>
    <row r="5345" spans="16:23" s="1" customFormat="1" x14ac:dyDescent="0.2">
      <c r="P5345" s="95"/>
      <c r="R5345"/>
      <c r="S5345"/>
      <c r="T5345"/>
      <c r="U5345"/>
      <c r="V5345"/>
      <c r="W5345"/>
    </row>
    <row r="5346" spans="16:23" s="1" customFormat="1" x14ac:dyDescent="0.2">
      <c r="P5346" s="95"/>
      <c r="R5346"/>
      <c r="S5346"/>
      <c r="T5346"/>
      <c r="U5346"/>
      <c r="V5346"/>
      <c r="W5346"/>
    </row>
    <row r="5347" spans="16:23" s="1" customFormat="1" x14ac:dyDescent="0.2">
      <c r="P5347" s="95"/>
      <c r="R5347"/>
      <c r="S5347"/>
      <c r="T5347"/>
      <c r="U5347"/>
      <c r="V5347"/>
      <c r="W5347"/>
    </row>
    <row r="5348" spans="16:23" s="1" customFormat="1" x14ac:dyDescent="0.2">
      <c r="P5348" s="95"/>
      <c r="R5348"/>
      <c r="S5348"/>
      <c r="T5348"/>
      <c r="U5348"/>
      <c r="V5348"/>
      <c r="W5348"/>
    </row>
    <row r="5349" spans="16:23" s="1" customFormat="1" x14ac:dyDescent="0.2">
      <c r="P5349" s="95"/>
      <c r="R5349"/>
      <c r="S5349"/>
      <c r="T5349"/>
      <c r="U5349"/>
      <c r="V5349"/>
      <c r="W5349"/>
    </row>
    <row r="5350" spans="16:23" s="1" customFormat="1" x14ac:dyDescent="0.2">
      <c r="P5350" s="95"/>
      <c r="R5350"/>
      <c r="S5350"/>
      <c r="T5350"/>
      <c r="U5350"/>
      <c r="V5350"/>
      <c r="W5350"/>
    </row>
    <row r="5351" spans="16:23" s="1" customFormat="1" x14ac:dyDescent="0.2">
      <c r="P5351" s="95"/>
      <c r="R5351"/>
      <c r="S5351"/>
      <c r="T5351"/>
      <c r="U5351"/>
      <c r="V5351"/>
      <c r="W5351"/>
    </row>
    <row r="5352" spans="16:23" s="1" customFormat="1" x14ac:dyDescent="0.2">
      <c r="P5352" s="95"/>
      <c r="R5352"/>
      <c r="S5352"/>
      <c r="T5352"/>
      <c r="U5352"/>
      <c r="V5352"/>
      <c r="W5352"/>
    </row>
    <row r="5353" spans="16:23" s="1" customFormat="1" x14ac:dyDescent="0.2">
      <c r="P5353" s="95"/>
      <c r="R5353"/>
      <c r="S5353"/>
      <c r="T5353"/>
      <c r="U5353"/>
      <c r="V5353"/>
      <c r="W5353"/>
    </row>
    <row r="5354" spans="16:23" s="1" customFormat="1" x14ac:dyDescent="0.2">
      <c r="P5354" s="95"/>
      <c r="R5354"/>
      <c r="S5354"/>
      <c r="T5354"/>
      <c r="U5354"/>
      <c r="V5354"/>
      <c r="W5354"/>
    </row>
    <row r="5355" spans="16:23" s="1" customFormat="1" x14ac:dyDescent="0.2">
      <c r="P5355" s="95"/>
      <c r="R5355"/>
      <c r="S5355"/>
      <c r="T5355"/>
      <c r="U5355"/>
      <c r="V5355"/>
      <c r="W5355"/>
    </row>
    <row r="5356" spans="16:23" s="1" customFormat="1" x14ac:dyDescent="0.2">
      <c r="P5356" s="95"/>
      <c r="R5356"/>
      <c r="S5356"/>
      <c r="T5356"/>
      <c r="U5356"/>
      <c r="V5356"/>
      <c r="W5356"/>
    </row>
    <row r="5357" spans="16:23" s="1" customFormat="1" x14ac:dyDescent="0.2">
      <c r="P5357" s="95"/>
      <c r="R5357"/>
      <c r="S5357"/>
      <c r="T5357"/>
      <c r="U5357"/>
      <c r="V5357"/>
      <c r="W5357"/>
    </row>
    <row r="5358" spans="16:23" s="1" customFormat="1" x14ac:dyDescent="0.2">
      <c r="P5358" s="95"/>
      <c r="R5358"/>
      <c r="S5358"/>
      <c r="T5358"/>
      <c r="U5358"/>
      <c r="V5358"/>
      <c r="W5358"/>
    </row>
    <row r="5359" spans="16:23" s="1" customFormat="1" x14ac:dyDescent="0.2">
      <c r="P5359" s="95"/>
      <c r="R5359"/>
      <c r="S5359"/>
      <c r="T5359"/>
      <c r="U5359"/>
      <c r="V5359"/>
      <c r="W5359"/>
    </row>
    <row r="5360" spans="16:23" s="1" customFormat="1" x14ac:dyDescent="0.2">
      <c r="P5360" s="95"/>
      <c r="R5360"/>
      <c r="S5360"/>
      <c r="T5360"/>
      <c r="U5360"/>
      <c r="V5360"/>
      <c r="W5360"/>
    </row>
    <row r="5361" spans="16:23" s="1" customFormat="1" x14ac:dyDescent="0.2">
      <c r="P5361" s="95"/>
      <c r="R5361"/>
      <c r="S5361"/>
      <c r="T5361"/>
      <c r="U5361"/>
      <c r="V5361"/>
      <c r="W5361"/>
    </row>
    <row r="5362" spans="16:23" s="1" customFormat="1" x14ac:dyDescent="0.2">
      <c r="P5362" s="95"/>
      <c r="R5362"/>
      <c r="S5362"/>
      <c r="T5362"/>
      <c r="U5362"/>
      <c r="V5362"/>
      <c r="W5362"/>
    </row>
    <row r="5363" spans="16:23" s="1" customFormat="1" x14ac:dyDescent="0.2">
      <c r="P5363" s="95"/>
      <c r="R5363"/>
      <c r="S5363"/>
      <c r="T5363"/>
      <c r="U5363"/>
      <c r="V5363"/>
      <c r="W5363"/>
    </row>
    <row r="5364" spans="16:23" s="1" customFormat="1" x14ac:dyDescent="0.2">
      <c r="P5364" s="95"/>
      <c r="R5364"/>
      <c r="S5364"/>
      <c r="T5364"/>
      <c r="U5364"/>
      <c r="V5364"/>
      <c r="W5364"/>
    </row>
    <row r="5365" spans="16:23" s="1" customFormat="1" x14ac:dyDescent="0.2">
      <c r="P5365" s="95"/>
      <c r="R5365"/>
      <c r="S5365"/>
      <c r="T5365"/>
      <c r="U5365"/>
      <c r="V5365"/>
      <c r="W5365"/>
    </row>
    <row r="5366" spans="16:23" s="1" customFormat="1" x14ac:dyDescent="0.2">
      <c r="P5366" s="95"/>
      <c r="R5366"/>
      <c r="S5366"/>
      <c r="T5366"/>
      <c r="U5366"/>
      <c r="V5366"/>
      <c r="W5366"/>
    </row>
    <row r="5367" spans="16:23" s="1" customFormat="1" x14ac:dyDescent="0.2">
      <c r="P5367" s="95"/>
      <c r="R5367"/>
      <c r="S5367"/>
      <c r="T5367"/>
      <c r="U5367"/>
      <c r="V5367"/>
      <c r="W5367"/>
    </row>
    <row r="5368" spans="16:23" s="1" customFormat="1" x14ac:dyDescent="0.2">
      <c r="P5368" s="95"/>
      <c r="R5368"/>
      <c r="S5368"/>
      <c r="T5368"/>
      <c r="U5368"/>
      <c r="V5368"/>
      <c r="W5368"/>
    </row>
    <row r="5369" spans="16:23" s="1" customFormat="1" x14ac:dyDescent="0.2">
      <c r="P5369" s="95"/>
      <c r="R5369"/>
      <c r="S5369"/>
      <c r="T5369"/>
      <c r="U5369"/>
      <c r="V5369"/>
      <c r="W5369"/>
    </row>
    <row r="5370" spans="16:23" s="1" customFormat="1" x14ac:dyDescent="0.2">
      <c r="P5370" s="95"/>
      <c r="R5370"/>
      <c r="S5370"/>
      <c r="T5370"/>
      <c r="U5370"/>
      <c r="V5370"/>
      <c r="W5370"/>
    </row>
    <row r="5371" spans="16:23" s="1" customFormat="1" x14ac:dyDescent="0.2">
      <c r="P5371" s="95"/>
      <c r="R5371"/>
      <c r="S5371"/>
      <c r="T5371"/>
      <c r="U5371"/>
      <c r="V5371"/>
      <c r="W5371"/>
    </row>
    <row r="5372" spans="16:23" s="1" customFormat="1" x14ac:dyDescent="0.2">
      <c r="P5372" s="95"/>
      <c r="R5372"/>
      <c r="S5372"/>
      <c r="T5372"/>
      <c r="U5372"/>
      <c r="V5372"/>
      <c r="W5372"/>
    </row>
    <row r="5373" spans="16:23" s="1" customFormat="1" x14ac:dyDescent="0.2">
      <c r="P5373" s="95"/>
      <c r="R5373"/>
      <c r="S5373"/>
      <c r="T5373"/>
      <c r="U5373"/>
      <c r="V5373"/>
      <c r="W5373"/>
    </row>
    <row r="5374" spans="16:23" s="1" customFormat="1" x14ac:dyDescent="0.2">
      <c r="P5374" s="95"/>
      <c r="R5374"/>
      <c r="S5374"/>
      <c r="T5374"/>
      <c r="U5374"/>
      <c r="V5374"/>
      <c r="W5374"/>
    </row>
    <row r="5375" spans="16:23" s="1" customFormat="1" x14ac:dyDescent="0.2">
      <c r="P5375" s="95"/>
      <c r="R5375"/>
      <c r="S5375"/>
      <c r="T5375"/>
      <c r="U5375"/>
      <c r="V5375"/>
      <c r="W5375"/>
    </row>
    <row r="5376" spans="16:23" s="1" customFormat="1" x14ac:dyDescent="0.2">
      <c r="P5376" s="95"/>
      <c r="R5376"/>
      <c r="S5376"/>
      <c r="T5376"/>
      <c r="U5376"/>
      <c r="V5376"/>
      <c r="W5376"/>
    </row>
    <row r="5377" spans="16:23" s="1" customFormat="1" x14ac:dyDescent="0.2">
      <c r="P5377" s="95"/>
      <c r="R5377"/>
      <c r="S5377"/>
      <c r="T5377"/>
      <c r="U5377"/>
      <c r="V5377"/>
      <c r="W5377"/>
    </row>
    <row r="5378" spans="16:23" s="1" customFormat="1" x14ac:dyDescent="0.2">
      <c r="P5378" s="95"/>
      <c r="R5378"/>
      <c r="S5378"/>
      <c r="T5378"/>
      <c r="U5378"/>
      <c r="V5378"/>
      <c r="W5378"/>
    </row>
    <row r="5379" spans="16:23" s="1" customFormat="1" x14ac:dyDescent="0.2">
      <c r="P5379" s="95"/>
      <c r="R5379"/>
      <c r="S5379"/>
      <c r="T5379"/>
      <c r="U5379"/>
      <c r="V5379"/>
      <c r="W5379"/>
    </row>
    <row r="5380" spans="16:23" s="1" customFormat="1" x14ac:dyDescent="0.2">
      <c r="P5380" s="95"/>
      <c r="R5380"/>
      <c r="S5380"/>
      <c r="T5380"/>
      <c r="U5380"/>
      <c r="V5380"/>
      <c r="W5380"/>
    </row>
    <row r="5381" spans="16:23" s="1" customFormat="1" x14ac:dyDescent="0.2">
      <c r="P5381" s="95"/>
      <c r="R5381"/>
      <c r="S5381"/>
      <c r="T5381"/>
      <c r="U5381"/>
      <c r="V5381"/>
      <c r="W5381"/>
    </row>
    <row r="5382" spans="16:23" s="1" customFormat="1" x14ac:dyDescent="0.2">
      <c r="P5382" s="95"/>
      <c r="R5382"/>
      <c r="S5382"/>
      <c r="T5382"/>
      <c r="U5382"/>
      <c r="V5382"/>
      <c r="W5382"/>
    </row>
    <row r="5383" spans="16:23" s="1" customFormat="1" x14ac:dyDescent="0.2">
      <c r="P5383" s="95"/>
      <c r="R5383"/>
      <c r="S5383"/>
      <c r="T5383"/>
      <c r="U5383"/>
      <c r="V5383"/>
      <c r="W5383"/>
    </row>
    <row r="5384" spans="16:23" s="1" customFormat="1" x14ac:dyDescent="0.2">
      <c r="P5384" s="95"/>
      <c r="R5384"/>
      <c r="S5384"/>
      <c r="T5384"/>
      <c r="U5384"/>
      <c r="V5384"/>
      <c r="W5384"/>
    </row>
    <row r="5385" spans="16:23" s="1" customFormat="1" x14ac:dyDescent="0.2">
      <c r="P5385" s="95"/>
      <c r="R5385"/>
      <c r="S5385"/>
      <c r="T5385"/>
      <c r="U5385"/>
      <c r="V5385"/>
      <c r="W5385"/>
    </row>
    <row r="5386" spans="16:23" s="1" customFormat="1" x14ac:dyDescent="0.2">
      <c r="P5386" s="95"/>
      <c r="R5386"/>
      <c r="S5386"/>
      <c r="T5386"/>
      <c r="U5386"/>
      <c r="V5386"/>
      <c r="W5386"/>
    </row>
    <row r="5387" spans="16:23" s="1" customFormat="1" x14ac:dyDescent="0.2">
      <c r="P5387" s="95"/>
      <c r="R5387"/>
      <c r="S5387"/>
      <c r="T5387"/>
      <c r="U5387"/>
      <c r="V5387"/>
      <c r="W5387"/>
    </row>
    <row r="5388" spans="16:23" s="1" customFormat="1" x14ac:dyDescent="0.2">
      <c r="P5388" s="95"/>
      <c r="R5388"/>
      <c r="S5388"/>
      <c r="T5388"/>
      <c r="U5388"/>
      <c r="V5388"/>
      <c r="W5388"/>
    </row>
    <row r="5389" spans="16:23" s="1" customFormat="1" x14ac:dyDescent="0.2">
      <c r="P5389" s="95"/>
      <c r="R5389"/>
      <c r="S5389"/>
      <c r="T5389"/>
      <c r="U5389"/>
      <c r="V5389"/>
      <c r="W5389"/>
    </row>
    <row r="5390" spans="16:23" s="1" customFormat="1" x14ac:dyDescent="0.2">
      <c r="P5390" s="95"/>
      <c r="R5390"/>
      <c r="S5390"/>
      <c r="T5390"/>
      <c r="U5390"/>
      <c r="V5390"/>
      <c r="W5390"/>
    </row>
    <row r="5391" spans="16:23" s="1" customFormat="1" x14ac:dyDescent="0.2">
      <c r="P5391" s="95"/>
      <c r="R5391"/>
      <c r="S5391"/>
      <c r="T5391"/>
      <c r="U5391"/>
      <c r="V5391"/>
      <c r="W5391"/>
    </row>
    <row r="5392" spans="16:23" s="1" customFormat="1" x14ac:dyDescent="0.2">
      <c r="P5392" s="95"/>
      <c r="R5392"/>
      <c r="S5392"/>
      <c r="T5392"/>
      <c r="U5392"/>
      <c r="V5392"/>
      <c r="W5392"/>
    </row>
    <row r="5393" spans="16:23" s="1" customFormat="1" x14ac:dyDescent="0.2">
      <c r="P5393" s="95"/>
      <c r="R5393"/>
      <c r="S5393"/>
      <c r="T5393"/>
      <c r="U5393"/>
      <c r="V5393"/>
      <c r="W5393"/>
    </row>
    <row r="5394" spans="16:23" s="1" customFormat="1" x14ac:dyDescent="0.2">
      <c r="P5394" s="95"/>
      <c r="R5394"/>
      <c r="S5394"/>
      <c r="T5394"/>
      <c r="U5394"/>
      <c r="V5394"/>
      <c r="W5394"/>
    </row>
    <row r="5395" spans="16:23" s="1" customFormat="1" x14ac:dyDescent="0.2">
      <c r="P5395" s="95"/>
      <c r="R5395"/>
      <c r="S5395"/>
      <c r="T5395"/>
      <c r="U5395"/>
      <c r="V5395"/>
      <c r="W5395"/>
    </row>
    <row r="5396" spans="16:23" s="1" customFormat="1" x14ac:dyDescent="0.2">
      <c r="P5396" s="95"/>
      <c r="R5396"/>
      <c r="S5396"/>
      <c r="T5396"/>
      <c r="U5396"/>
      <c r="V5396"/>
      <c r="W5396"/>
    </row>
    <row r="5397" spans="16:23" s="1" customFormat="1" x14ac:dyDescent="0.2">
      <c r="P5397" s="95"/>
      <c r="R5397"/>
      <c r="S5397"/>
      <c r="T5397"/>
      <c r="U5397"/>
      <c r="V5397"/>
      <c r="W5397"/>
    </row>
    <row r="5398" spans="16:23" s="1" customFormat="1" x14ac:dyDescent="0.2">
      <c r="P5398" s="95"/>
      <c r="R5398"/>
      <c r="S5398"/>
      <c r="T5398"/>
      <c r="U5398"/>
      <c r="V5398"/>
      <c r="W5398"/>
    </row>
    <row r="5399" spans="16:23" s="1" customFormat="1" x14ac:dyDescent="0.2">
      <c r="P5399" s="95"/>
      <c r="R5399"/>
      <c r="S5399"/>
      <c r="T5399"/>
      <c r="U5399"/>
      <c r="V5399"/>
      <c r="W5399"/>
    </row>
    <row r="5400" spans="16:23" s="1" customFormat="1" x14ac:dyDescent="0.2">
      <c r="P5400" s="95"/>
      <c r="R5400"/>
      <c r="S5400"/>
      <c r="T5400"/>
      <c r="U5400"/>
      <c r="V5400"/>
      <c r="W5400"/>
    </row>
    <row r="5401" spans="16:23" s="1" customFormat="1" x14ac:dyDescent="0.2">
      <c r="P5401" s="95"/>
      <c r="R5401"/>
      <c r="S5401"/>
      <c r="T5401"/>
      <c r="U5401"/>
      <c r="V5401"/>
      <c r="W5401"/>
    </row>
    <row r="5402" spans="16:23" s="1" customFormat="1" x14ac:dyDescent="0.2">
      <c r="P5402" s="95"/>
      <c r="R5402"/>
      <c r="S5402"/>
      <c r="T5402"/>
      <c r="U5402"/>
      <c r="V5402"/>
      <c r="W5402"/>
    </row>
    <row r="5403" spans="16:23" s="1" customFormat="1" x14ac:dyDescent="0.2">
      <c r="P5403" s="95"/>
      <c r="R5403"/>
      <c r="S5403"/>
      <c r="T5403"/>
      <c r="U5403"/>
      <c r="V5403"/>
      <c r="W5403"/>
    </row>
    <row r="5404" spans="16:23" s="1" customFormat="1" x14ac:dyDescent="0.2">
      <c r="P5404" s="95"/>
      <c r="R5404"/>
      <c r="S5404"/>
      <c r="T5404"/>
      <c r="U5404"/>
      <c r="V5404"/>
      <c r="W5404"/>
    </row>
    <row r="5405" spans="16:23" s="1" customFormat="1" x14ac:dyDescent="0.2">
      <c r="P5405" s="95"/>
      <c r="R5405"/>
      <c r="S5405"/>
      <c r="T5405"/>
      <c r="U5405"/>
      <c r="V5405"/>
      <c r="W5405"/>
    </row>
    <row r="5406" spans="16:23" s="1" customFormat="1" x14ac:dyDescent="0.2">
      <c r="P5406" s="95"/>
      <c r="R5406"/>
      <c r="S5406"/>
      <c r="T5406"/>
      <c r="U5406"/>
      <c r="V5406"/>
      <c r="W5406"/>
    </row>
    <row r="5407" spans="16:23" s="1" customFormat="1" x14ac:dyDescent="0.2">
      <c r="P5407" s="95"/>
      <c r="R5407"/>
      <c r="S5407"/>
      <c r="T5407"/>
      <c r="U5407"/>
      <c r="V5407"/>
      <c r="W5407"/>
    </row>
    <row r="5408" spans="16:23" s="1" customFormat="1" x14ac:dyDescent="0.2">
      <c r="P5408" s="95"/>
      <c r="R5408"/>
      <c r="S5408"/>
      <c r="T5408"/>
      <c r="U5408"/>
      <c r="V5408"/>
      <c r="W5408"/>
    </row>
    <row r="5409" spans="16:23" s="1" customFormat="1" x14ac:dyDescent="0.2">
      <c r="P5409" s="95"/>
      <c r="R5409"/>
      <c r="S5409"/>
      <c r="T5409"/>
      <c r="U5409"/>
      <c r="V5409"/>
      <c r="W5409"/>
    </row>
    <row r="5410" spans="16:23" s="1" customFormat="1" x14ac:dyDescent="0.2">
      <c r="P5410" s="95"/>
      <c r="R5410"/>
      <c r="S5410"/>
      <c r="T5410"/>
      <c r="U5410"/>
      <c r="V5410"/>
      <c r="W5410"/>
    </row>
    <row r="5411" spans="16:23" s="1" customFormat="1" x14ac:dyDescent="0.2">
      <c r="P5411" s="95"/>
      <c r="R5411"/>
      <c r="S5411"/>
      <c r="T5411"/>
      <c r="U5411"/>
      <c r="V5411"/>
      <c r="W5411"/>
    </row>
    <row r="5412" spans="16:23" s="1" customFormat="1" x14ac:dyDescent="0.2">
      <c r="P5412" s="95"/>
      <c r="R5412"/>
      <c r="S5412"/>
      <c r="T5412"/>
      <c r="U5412"/>
      <c r="V5412"/>
      <c r="W5412"/>
    </row>
    <row r="5413" spans="16:23" s="1" customFormat="1" x14ac:dyDescent="0.2">
      <c r="P5413" s="95"/>
      <c r="R5413"/>
      <c r="S5413"/>
      <c r="T5413"/>
      <c r="U5413"/>
      <c r="V5413"/>
      <c r="W5413"/>
    </row>
    <row r="5414" spans="16:23" s="1" customFormat="1" x14ac:dyDescent="0.2">
      <c r="P5414" s="95"/>
      <c r="R5414"/>
      <c r="S5414"/>
      <c r="T5414"/>
      <c r="U5414"/>
      <c r="V5414"/>
      <c r="W5414"/>
    </row>
    <row r="5415" spans="16:23" s="1" customFormat="1" x14ac:dyDescent="0.2">
      <c r="P5415" s="95"/>
      <c r="R5415"/>
      <c r="S5415"/>
      <c r="T5415"/>
      <c r="U5415"/>
      <c r="V5415"/>
      <c r="W5415"/>
    </row>
    <row r="5416" spans="16:23" s="1" customFormat="1" x14ac:dyDescent="0.2">
      <c r="P5416" s="95"/>
      <c r="R5416"/>
      <c r="S5416"/>
      <c r="T5416"/>
      <c r="U5416"/>
      <c r="V5416"/>
      <c r="W5416"/>
    </row>
    <row r="5417" spans="16:23" s="1" customFormat="1" x14ac:dyDescent="0.2">
      <c r="P5417" s="95"/>
      <c r="R5417"/>
      <c r="S5417"/>
      <c r="T5417"/>
      <c r="U5417"/>
      <c r="V5417"/>
      <c r="W5417"/>
    </row>
    <row r="5418" spans="16:23" s="1" customFormat="1" x14ac:dyDescent="0.2">
      <c r="P5418" s="95"/>
      <c r="R5418"/>
      <c r="S5418"/>
      <c r="T5418"/>
      <c r="U5418"/>
      <c r="V5418"/>
      <c r="W5418"/>
    </row>
    <row r="5419" spans="16:23" s="1" customFormat="1" x14ac:dyDescent="0.2">
      <c r="P5419" s="95"/>
      <c r="R5419"/>
      <c r="S5419"/>
      <c r="T5419"/>
      <c r="U5419"/>
      <c r="V5419"/>
      <c r="W5419"/>
    </row>
    <row r="5420" spans="16:23" s="1" customFormat="1" x14ac:dyDescent="0.2">
      <c r="P5420" s="95"/>
      <c r="R5420"/>
      <c r="S5420"/>
      <c r="T5420"/>
      <c r="U5420"/>
      <c r="V5420"/>
      <c r="W5420"/>
    </row>
    <row r="5421" spans="16:23" s="1" customFormat="1" x14ac:dyDescent="0.2">
      <c r="P5421" s="95"/>
      <c r="R5421"/>
      <c r="S5421"/>
      <c r="T5421"/>
      <c r="U5421"/>
      <c r="V5421"/>
      <c r="W5421"/>
    </row>
    <row r="5422" spans="16:23" s="1" customFormat="1" x14ac:dyDescent="0.2">
      <c r="P5422" s="95"/>
      <c r="R5422"/>
      <c r="S5422"/>
      <c r="T5422"/>
      <c r="U5422"/>
      <c r="V5422"/>
      <c r="W5422"/>
    </row>
    <row r="5423" spans="16:23" s="1" customFormat="1" x14ac:dyDescent="0.2">
      <c r="P5423" s="95"/>
      <c r="R5423"/>
      <c r="S5423"/>
      <c r="T5423"/>
      <c r="U5423"/>
      <c r="V5423"/>
      <c r="W5423"/>
    </row>
    <row r="5424" spans="16:23" s="1" customFormat="1" x14ac:dyDescent="0.2">
      <c r="P5424" s="95"/>
      <c r="R5424"/>
      <c r="S5424"/>
      <c r="T5424"/>
      <c r="U5424"/>
      <c r="V5424"/>
      <c r="W5424"/>
    </row>
    <row r="5425" spans="16:23" s="1" customFormat="1" x14ac:dyDescent="0.2">
      <c r="P5425" s="95"/>
      <c r="R5425"/>
      <c r="S5425"/>
      <c r="T5425"/>
      <c r="U5425"/>
      <c r="V5425"/>
      <c r="W5425"/>
    </row>
    <row r="5426" spans="16:23" s="1" customFormat="1" x14ac:dyDescent="0.2">
      <c r="P5426" s="95"/>
      <c r="R5426"/>
      <c r="S5426"/>
      <c r="T5426"/>
      <c r="U5426"/>
      <c r="V5426"/>
      <c r="W5426"/>
    </row>
    <row r="5427" spans="16:23" s="1" customFormat="1" x14ac:dyDescent="0.2">
      <c r="P5427" s="95"/>
      <c r="R5427"/>
      <c r="S5427"/>
      <c r="T5427"/>
      <c r="U5427"/>
      <c r="V5427"/>
      <c r="W5427"/>
    </row>
    <row r="5428" spans="16:23" s="1" customFormat="1" x14ac:dyDescent="0.2">
      <c r="P5428" s="95"/>
      <c r="R5428"/>
      <c r="S5428"/>
      <c r="T5428"/>
      <c r="U5428"/>
      <c r="V5428"/>
      <c r="W5428"/>
    </row>
    <row r="5429" spans="16:23" s="1" customFormat="1" x14ac:dyDescent="0.2">
      <c r="P5429" s="95"/>
      <c r="R5429"/>
      <c r="S5429"/>
      <c r="T5429"/>
      <c r="U5429"/>
      <c r="V5429"/>
      <c r="W5429"/>
    </row>
    <row r="5430" spans="16:23" s="1" customFormat="1" x14ac:dyDescent="0.2">
      <c r="P5430" s="95"/>
      <c r="R5430"/>
      <c r="S5430"/>
      <c r="T5430"/>
      <c r="U5430"/>
      <c r="V5430"/>
      <c r="W5430"/>
    </row>
    <row r="5431" spans="16:23" s="1" customFormat="1" x14ac:dyDescent="0.2">
      <c r="P5431" s="95"/>
      <c r="R5431"/>
      <c r="S5431"/>
      <c r="T5431"/>
      <c r="U5431"/>
      <c r="V5431"/>
      <c r="W5431"/>
    </row>
    <row r="5432" spans="16:23" s="1" customFormat="1" x14ac:dyDescent="0.2">
      <c r="P5432" s="95"/>
      <c r="R5432"/>
      <c r="S5432"/>
      <c r="T5432"/>
      <c r="U5432"/>
      <c r="V5432"/>
      <c r="W5432"/>
    </row>
    <row r="5433" spans="16:23" s="1" customFormat="1" x14ac:dyDescent="0.2">
      <c r="P5433" s="95"/>
      <c r="R5433"/>
      <c r="S5433"/>
      <c r="T5433"/>
      <c r="U5433"/>
      <c r="V5433"/>
      <c r="W5433"/>
    </row>
    <row r="5434" spans="16:23" s="1" customFormat="1" x14ac:dyDescent="0.2">
      <c r="P5434" s="95"/>
      <c r="R5434"/>
      <c r="S5434"/>
      <c r="T5434"/>
      <c r="U5434"/>
      <c r="V5434"/>
      <c r="W5434"/>
    </row>
    <row r="5435" spans="16:23" s="1" customFormat="1" x14ac:dyDescent="0.2">
      <c r="P5435" s="95"/>
      <c r="R5435"/>
      <c r="S5435"/>
      <c r="T5435"/>
      <c r="U5435"/>
      <c r="V5435"/>
      <c r="W5435"/>
    </row>
    <row r="5436" spans="16:23" s="1" customFormat="1" x14ac:dyDescent="0.2">
      <c r="P5436" s="95"/>
      <c r="R5436"/>
      <c r="S5436"/>
      <c r="T5436"/>
      <c r="U5436"/>
      <c r="V5436"/>
      <c r="W5436"/>
    </row>
    <row r="5437" spans="16:23" s="1" customFormat="1" x14ac:dyDescent="0.2">
      <c r="P5437" s="95"/>
      <c r="R5437"/>
      <c r="S5437"/>
      <c r="T5437"/>
      <c r="U5437"/>
      <c r="V5437"/>
      <c r="W5437"/>
    </row>
    <row r="5438" spans="16:23" s="1" customFormat="1" x14ac:dyDescent="0.2">
      <c r="P5438" s="95"/>
      <c r="R5438"/>
      <c r="S5438"/>
      <c r="T5438"/>
      <c r="U5438"/>
      <c r="V5438"/>
      <c r="W5438"/>
    </row>
    <row r="5439" spans="16:23" s="1" customFormat="1" x14ac:dyDescent="0.2">
      <c r="P5439" s="95"/>
      <c r="R5439"/>
      <c r="S5439"/>
      <c r="T5439"/>
      <c r="U5439"/>
      <c r="V5439"/>
      <c r="W5439"/>
    </row>
    <row r="5440" spans="16:23" s="1" customFormat="1" x14ac:dyDescent="0.2">
      <c r="P5440" s="95"/>
      <c r="R5440"/>
      <c r="S5440"/>
      <c r="T5440"/>
      <c r="U5440"/>
      <c r="V5440"/>
      <c r="W5440"/>
    </row>
    <row r="5441" spans="16:23" s="1" customFormat="1" x14ac:dyDescent="0.2">
      <c r="P5441" s="95"/>
      <c r="R5441"/>
      <c r="S5441"/>
      <c r="T5441"/>
      <c r="U5441"/>
      <c r="V5441"/>
      <c r="W5441"/>
    </row>
    <row r="5442" spans="16:23" s="1" customFormat="1" x14ac:dyDescent="0.2">
      <c r="P5442" s="95"/>
      <c r="R5442"/>
      <c r="S5442"/>
      <c r="T5442"/>
      <c r="U5442"/>
      <c r="V5442"/>
      <c r="W5442"/>
    </row>
    <row r="5443" spans="16:23" s="1" customFormat="1" x14ac:dyDescent="0.2">
      <c r="P5443" s="95"/>
      <c r="R5443"/>
      <c r="S5443"/>
      <c r="T5443"/>
      <c r="U5443"/>
      <c r="V5443"/>
      <c r="W5443"/>
    </row>
    <row r="5444" spans="16:23" s="1" customFormat="1" x14ac:dyDescent="0.2">
      <c r="P5444" s="95"/>
      <c r="R5444"/>
      <c r="S5444"/>
      <c r="T5444"/>
      <c r="U5444"/>
      <c r="V5444"/>
      <c r="W5444"/>
    </row>
    <row r="5445" spans="16:23" s="1" customFormat="1" x14ac:dyDescent="0.2">
      <c r="P5445" s="95"/>
      <c r="R5445"/>
      <c r="S5445"/>
      <c r="T5445"/>
      <c r="U5445"/>
      <c r="V5445"/>
      <c r="W5445"/>
    </row>
    <row r="5446" spans="16:23" s="1" customFormat="1" x14ac:dyDescent="0.2">
      <c r="P5446" s="95"/>
      <c r="R5446"/>
      <c r="S5446"/>
      <c r="T5446"/>
      <c r="U5446"/>
      <c r="V5446"/>
      <c r="W5446"/>
    </row>
    <row r="5447" spans="16:23" s="1" customFormat="1" x14ac:dyDescent="0.2">
      <c r="P5447" s="95"/>
      <c r="R5447"/>
      <c r="S5447"/>
      <c r="T5447"/>
      <c r="U5447"/>
      <c r="V5447"/>
      <c r="W5447"/>
    </row>
    <row r="5448" spans="16:23" s="1" customFormat="1" x14ac:dyDescent="0.2">
      <c r="P5448" s="95"/>
      <c r="R5448"/>
      <c r="S5448"/>
      <c r="T5448"/>
      <c r="U5448"/>
      <c r="V5448"/>
      <c r="W5448"/>
    </row>
    <row r="5449" spans="16:23" s="1" customFormat="1" x14ac:dyDescent="0.2">
      <c r="P5449" s="95"/>
      <c r="R5449"/>
      <c r="S5449"/>
      <c r="T5449"/>
      <c r="U5449"/>
      <c r="V5449"/>
      <c r="W5449"/>
    </row>
    <row r="5450" spans="16:23" s="1" customFormat="1" x14ac:dyDescent="0.2">
      <c r="P5450" s="95"/>
      <c r="R5450"/>
      <c r="S5450"/>
      <c r="T5450"/>
      <c r="U5450"/>
      <c r="V5450"/>
      <c r="W5450"/>
    </row>
    <row r="5451" spans="16:23" s="1" customFormat="1" x14ac:dyDescent="0.2">
      <c r="P5451" s="95"/>
      <c r="R5451"/>
      <c r="S5451"/>
      <c r="T5451"/>
      <c r="U5451"/>
      <c r="V5451"/>
      <c r="W5451"/>
    </row>
    <row r="5452" spans="16:23" s="1" customFormat="1" x14ac:dyDescent="0.2">
      <c r="P5452" s="95"/>
      <c r="R5452"/>
      <c r="S5452"/>
      <c r="T5452"/>
      <c r="U5452"/>
      <c r="V5452"/>
      <c r="W5452"/>
    </row>
    <row r="5453" spans="16:23" s="1" customFormat="1" x14ac:dyDescent="0.2">
      <c r="P5453" s="95"/>
      <c r="R5453"/>
      <c r="S5453"/>
      <c r="T5453"/>
      <c r="U5453"/>
      <c r="V5453"/>
      <c r="W5453"/>
    </row>
    <row r="5454" spans="16:23" s="1" customFormat="1" x14ac:dyDescent="0.2">
      <c r="P5454" s="95"/>
      <c r="R5454"/>
      <c r="S5454"/>
      <c r="T5454"/>
      <c r="U5454"/>
      <c r="V5454"/>
      <c r="W5454"/>
    </row>
    <row r="5455" spans="16:23" s="1" customFormat="1" x14ac:dyDescent="0.2">
      <c r="P5455" s="95"/>
      <c r="R5455"/>
      <c r="S5455"/>
      <c r="T5455"/>
      <c r="U5455"/>
      <c r="V5455"/>
      <c r="W5455"/>
    </row>
    <row r="5456" spans="16:23" s="1" customFormat="1" x14ac:dyDescent="0.2">
      <c r="P5456" s="95"/>
      <c r="R5456"/>
      <c r="S5456"/>
      <c r="T5456"/>
      <c r="U5456"/>
      <c r="V5456"/>
      <c r="W5456"/>
    </row>
    <row r="5457" spans="16:23" s="1" customFormat="1" x14ac:dyDescent="0.2">
      <c r="P5457" s="95"/>
      <c r="R5457"/>
      <c r="S5457"/>
      <c r="T5457"/>
      <c r="U5457"/>
      <c r="V5457"/>
      <c r="W5457"/>
    </row>
    <row r="5458" spans="16:23" s="1" customFormat="1" x14ac:dyDescent="0.2">
      <c r="P5458" s="95"/>
      <c r="R5458"/>
      <c r="S5458"/>
      <c r="T5458"/>
      <c r="U5458"/>
      <c r="V5458"/>
      <c r="W5458"/>
    </row>
    <row r="5459" spans="16:23" s="1" customFormat="1" x14ac:dyDescent="0.2">
      <c r="P5459" s="95"/>
      <c r="R5459"/>
      <c r="S5459"/>
      <c r="T5459"/>
      <c r="U5459"/>
      <c r="V5459"/>
      <c r="W5459"/>
    </row>
    <row r="5460" spans="16:23" s="1" customFormat="1" x14ac:dyDescent="0.2">
      <c r="P5460" s="95"/>
      <c r="R5460"/>
      <c r="S5460"/>
      <c r="T5460"/>
      <c r="U5460"/>
      <c r="V5460"/>
      <c r="W5460"/>
    </row>
    <row r="5461" spans="16:23" s="1" customFormat="1" x14ac:dyDescent="0.2">
      <c r="P5461" s="95"/>
      <c r="R5461"/>
      <c r="S5461"/>
      <c r="T5461"/>
      <c r="U5461"/>
      <c r="V5461"/>
      <c r="W5461"/>
    </row>
    <row r="5462" spans="16:23" s="1" customFormat="1" x14ac:dyDescent="0.2">
      <c r="P5462" s="95"/>
      <c r="R5462"/>
      <c r="S5462"/>
      <c r="T5462"/>
      <c r="U5462"/>
      <c r="V5462"/>
      <c r="W5462"/>
    </row>
    <row r="5463" spans="16:23" s="1" customFormat="1" x14ac:dyDescent="0.2">
      <c r="P5463" s="95"/>
      <c r="R5463"/>
      <c r="S5463"/>
      <c r="T5463"/>
      <c r="U5463"/>
      <c r="V5463"/>
      <c r="W5463"/>
    </row>
    <row r="5464" spans="16:23" s="1" customFormat="1" x14ac:dyDescent="0.2">
      <c r="P5464" s="95"/>
      <c r="R5464"/>
      <c r="S5464"/>
      <c r="T5464"/>
      <c r="U5464"/>
      <c r="V5464"/>
      <c r="W5464"/>
    </row>
    <row r="5465" spans="16:23" s="1" customFormat="1" x14ac:dyDescent="0.2">
      <c r="P5465" s="95"/>
      <c r="R5465"/>
      <c r="S5465"/>
      <c r="T5465"/>
      <c r="U5465"/>
      <c r="V5465"/>
      <c r="W5465"/>
    </row>
    <row r="5466" spans="16:23" s="1" customFormat="1" x14ac:dyDescent="0.2">
      <c r="P5466" s="95"/>
      <c r="R5466"/>
      <c r="S5466"/>
      <c r="T5466"/>
      <c r="U5466"/>
      <c r="V5466"/>
      <c r="W5466"/>
    </row>
    <row r="5467" spans="16:23" s="1" customFormat="1" x14ac:dyDescent="0.2">
      <c r="P5467" s="95"/>
      <c r="R5467"/>
      <c r="S5467"/>
      <c r="T5467"/>
      <c r="U5467"/>
      <c r="V5467"/>
      <c r="W5467"/>
    </row>
    <row r="5468" spans="16:23" s="1" customFormat="1" x14ac:dyDescent="0.2">
      <c r="P5468" s="95"/>
      <c r="R5468"/>
      <c r="S5468"/>
      <c r="T5468"/>
      <c r="U5468"/>
      <c r="V5468"/>
      <c r="W5468"/>
    </row>
    <row r="5469" spans="16:23" s="1" customFormat="1" x14ac:dyDescent="0.2">
      <c r="P5469" s="95"/>
      <c r="R5469"/>
      <c r="S5469"/>
      <c r="T5469"/>
      <c r="U5469"/>
      <c r="V5469"/>
      <c r="W5469"/>
    </row>
    <row r="5470" spans="16:23" s="1" customFormat="1" x14ac:dyDescent="0.2">
      <c r="P5470" s="95"/>
      <c r="R5470"/>
      <c r="S5470"/>
      <c r="T5470"/>
      <c r="U5470"/>
      <c r="V5470"/>
      <c r="W5470"/>
    </row>
    <row r="5471" spans="16:23" s="1" customFormat="1" x14ac:dyDescent="0.2">
      <c r="P5471" s="95"/>
      <c r="R5471"/>
      <c r="S5471"/>
      <c r="T5471"/>
      <c r="U5471"/>
      <c r="V5471"/>
      <c r="W5471"/>
    </row>
    <row r="5472" spans="16:23" s="1" customFormat="1" x14ac:dyDescent="0.2">
      <c r="P5472" s="95"/>
      <c r="R5472"/>
      <c r="S5472"/>
      <c r="T5472"/>
      <c r="U5472"/>
      <c r="V5472"/>
      <c r="W5472"/>
    </row>
    <row r="5473" spans="16:23" s="1" customFormat="1" x14ac:dyDescent="0.2">
      <c r="P5473" s="95"/>
      <c r="R5473"/>
      <c r="S5473"/>
      <c r="T5473"/>
      <c r="U5473"/>
      <c r="V5473"/>
      <c r="W5473"/>
    </row>
    <row r="5474" spans="16:23" s="1" customFormat="1" x14ac:dyDescent="0.2">
      <c r="P5474" s="95"/>
      <c r="R5474"/>
      <c r="S5474"/>
      <c r="T5474"/>
      <c r="U5474"/>
      <c r="V5474"/>
      <c r="W5474"/>
    </row>
    <row r="5475" spans="16:23" s="1" customFormat="1" x14ac:dyDescent="0.2">
      <c r="P5475" s="95"/>
      <c r="R5475"/>
      <c r="S5475"/>
      <c r="T5475"/>
      <c r="U5475"/>
      <c r="V5475"/>
      <c r="W5475"/>
    </row>
    <row r="5476" spans="16:23" s="1" customFormat="1" x14ac:dyDescent="0.2">
      <c r="P5476" s="95"/>
      <c r="R5476"/>
      <c r="S5476"/>
      <c r="T5476"/>
      <c r="U5476"/>
      <c r="V5476"/>
      <c r="W5476"/>
    </row>
    <row r="5477" spans="16:23" s="1" customFormat="1" x14ac:dyDescent="0.2">
      <c r="P5477" s="95"/>
      <c r="R5477"/>
      <c r="S5477"/>
      <c r="T5477"/>
      <c r="U5477"/>
      <c r="V5477"/>
      <c r="W5477"/>
    </row>
    <row r="5478" spans="16:23" s="1" customFormat="1" x14ac:dyDescent="0.2">
      <c r="P5478" s="95"/>
      <c r="R5478"/>
      <c r="S5478"/>
      <c r="T5478"/>
      <c r="U5478"/>
      <c r="V5478"/>
      <c r="W5478"/>
    </row>
    <row r="5479" spans="16:23" s="1" customFormat="1" x14ac:dyDescent="0.2">
      <c r="P5479" s="95"/>
      <c r="R5479"/>
      <c r="S5479"/>
      <c r="T5479"/>
      <c r="U5479"/>
      <c r="V5479"/>
      <c r="W5479"/>
    </row>
    <row r="5480" spans="16:23" s="1" customFormat="1" x14ac:dyDescent="0.2">
      <c r="P5480" s="95"/>
      <c r="R5480"/>
      <c r="S5480"/>
      <c r="T5480"/>
      <c r="U5480"/>
      <c r="V5480"/>
      <c r="W5480"/>
    </row>
    <row r="5481" spans="16:23" s="1" customFormat="1" x14ac:dyDescent="0.2">
      <c r="P5481" s="95"/>
      <c r="R5481"/>
      <c r="S5481"/>
      <c r="T5481"/>
      <c r="U5481"/>
      <c r="V5481"/>
      <c r="W5481"/>
    </row>
    <row r="5482" spans="16:23" s="1" customFormat="1" x14ac:dyDescent="0.2">
      <c r="P5482" s="95"/>
      <c r="R5482"/>
      <c r="S5482"/>
      <c r="T5482"/>
      <c r="U5482"/>
      <c r="V5482"/>
      <c r="W5482"/>
    </row>
    <row r="5483" spans="16:23" s="1" customFormat="1" x14ac:dyDescent="0.2">
      <c r="P5483" s="95"/>
      <c r="R5483"/>
      <c r="S5483"/>
      <c r="T5483"/>
      <c r="U5483"/>
      <c r="V5483"/>
      <c r="W5483"/>
    </row>
    <row r="5484" spans="16:23" s="1" customFormat="1" x14ac:dyDescent="0.2">
      <c r="P5484" s="95"/>
      <c r="R5484"/>
      <c r="S5484"/>
      <c r="T5484"/>
      <c r="U5484"/>
      <c r="V5484"/>
      <c r="W5484"/>
    </row>
    <row r="5485" spans="16:23" s="1" customFormat="1" x14ac:dyDescent="0.2">
      <c r="P5485" s="95"/>
      <c r="R5485"/>
      <c r="S5485"/>
      <c r="T5485"/>
      <c r="U5485"/>
      <c r="V5485"/>
      <c r="W5485"/>
    </row>
    <row r="5486" spans="16:23" s="1" customFormat="1" x14ac:dyDescent="0.2">
      <c r="P5486" s="95"/>
      <c r="R5486"/>
      <c r="S5486"/>
      <c r="T5486"/>
      <c r="U5486"/>
      <c r="V5486"/>
      <c r="W5486"/>
    </row>
    <row r="5487" spans="16:23" s="1" customFormat="1" x14ac:dyDescent="0.2">
      <c r="P5487" s="95"/>
      <c r="R5487"/>
      <c r="S5487"/>
      <c r="T5487"/>
      <c r="U5487"/>
      <c r="V5487"/>
      <c r="W5487"/>
    </row>
    <row r="5488" spans="16:23" s="1" customFormat="1" x14ac:dyDescent="0.2">
      <c r="P5488" s="95"/>
      <c r="R5488"/>
      <c r="S5488"/>
      <c r="T5488"/>
      <c r="U5488"/>
      <c r="V5488"/>
      <c r="W5488"/>
    </row>
    <row r="5489" spans="16:23" s="1" customFormat="1" x14ac:dyDescent="0.2">
      <c r="P5489" s="95"/>
      <c r="R5489"/>
      <c r="S5489"/>
      <c r="T5489"/>
      <c r="U5489"/>
      <c r="V5489"/>
      <c r="W5489"/>
    </row>
    <row r="5490" spans="16:23" s="1" customFormat="1" x14ac:dyDescent="0.2">
      <c r="P5490" s="95"/>
      <c r="R5490"/>
      <c r="S5490"/>
      <c r="T5490"/>
      <c r="U5490"/>
      <c r="V5490"/>
      <c r="W5490"/>
    </row>
    <row r="5491" spans="16:23" s="1" customFormat="1" x14ac:dyDescent="0.2">
      <c r="P5491" s="95"/>
      <c r="R5491"/>
      <c r="S5491"/>
      <c r="T5491"/>
      <c r="U5491"/>
      <c r="V5491"/>
      <c r="W5491"/>
    </row>
    <row r="5492" spans="16:23" s="1" customFormat="1" x14ac:dyDescent="0.2">
      <c r="P5492" s="95"/>
      <c r="R5492"/>
      <c r="S5492"/>
      <c r="T5492"/>
      <c r="U5492"/>
      <c r="V5492"/>
      <c r="W5492"/>
    </row>
    <row r="5493" spans="16:23" s="1" customFormat="1" x14ac:dyDescent="0.2">
      <c r="P5493" s="95"/>
      <c r="R5493"/>
      <c r="S5493"/>
      <c r="T5493"/>
      <c r="U5493"/>
      <c r="V5493"/>
      <c r="W5493"/>
    </row>
    <row r="5494" spans="16:23" s="1" customFormat="1" x14ac:dyDescent="0.2">
      <c r="P5494" s="95"/>
      <c r="R5494"/>
      <c r="S5494"/>
      <c r="T5494"/>
      <c r="U5494"/>
      <c r="V5494"/>
      <c r="W5494"/>
    </row>
    <row r="5495" spans="16:23" s="1" customFormat="1" x14ac:dyDescent="0.2">
      <c r="P5495" s="95"/>
      <c r="R5495"/>
      <c r="S5495"/>
      <c r="T5495"/>
      <c r="U5495"/>
      <c r="V5495"/>
      <c r="W5495"/>
    </row>
    <row r="5496" spans="16:23" s="1" customFormat="1" x14ac:dyDescent="0.2">
      <c r="P5496" s="95"/>
      <c r="R5496"/>
      <c r="S5496"/>
      <c r="T5496"/>
      <c r="U5496"/>
      <c r="V5496"/>
      <c r="W5496"/>
    </row>
    <row r="5497" spans="16:23" s="1" customFormat="1" x14ac:dyDescent="0.2">
      <c r="P5497" s="95"/>
      <c r="R5497"/>
      <c r="S5497"/>
      <c r="T5497"/>
      <c r="U5497"/>
      <c r="V5497"/>
      <c r="W5497"/>
    </row>
    <row r="5498" spans="16:23" s="1" customFormat="1" x14ac:dyDescent="0.2">
      <c r="P5498" s="95"/>
      <c r="R5498"/>
      <c r="S5498"/>
      <c r="T5498"/>
      <c r="U5498"/>
      <c r="V5498"/>
      <c r="W5498"/>
    </row>
    <row r="5499" spans="16:23" s="1" customFormat="1" x14ac:dyDescent="0.2">
      <c r="P5499" s="95"/>
      <c r="R5499"/>
      <c r="S5499"/>
      <c r="T5499"/>
      <c r="U5499"/>
      <c r="V5499"/>
      <c r="W5499"/>
    </row>
    <row r="5500" spans="16:23" s="1" customFormat="1" x14ac:dyDescent="0.2">
      <c r="P5500" s="95"/>
      <c r="R5500"/>
      <c r="S5500"/>
      <c r="T5500"/>
      <c r="U5500"/>
      <c r="V5500"/>
      <c r="W5500"/>
    </row>
    <row r="5501" spans="16:23" s="1" customFormat="1" x14ac:dyDescent="0.2">
      <c r="P5501" s="95"/>
      <c r="R5501"/>
      <c r="S5501"/>
      <c r="T5501"/>
      <c r="U5501"/>
      <c r="V5501"/>
      <c r="W5501"/>
    </row>
    <row r="5502" spans="16:23" s="1" customFormat="1" x14ac:dyDescent="0.2">
      <c r="P5502" s="95"/>
      <c r="R5502"/>
      <c r="S5502"/>
      <c r="T5502"/>
      <c r="U5502"/>
      <c r="V5502"/>
      <c r="W5502"/>
    </row>
    <row r="5503" spans="16:23" s="1" customFormat="1" x14ac:dyDescent="0.2">
      <c r="P5503" s="95"/>
      <c r="R5503"/>
      <c r="S5503"/>
      <c r="T5503"/>
      <c r="U5503"/>
      <c r="V5503"/>
      <c r="W5503"/>
    </row>
    <row r="5504" spans="16:23" s="1" customFormat="1" x14ac:dyDescent="0.2">
      <c r="P5504" s="95"/>
      <c r="R5504"/>
      <c r="S5504"/>
      <c r="T5504"/>
      <c r="U5504"/>
      <c r="V5504"/>
      <c r="W5504"/>
    </row>
    <row r="5505" spans="16:23" s="1" customFormat="1" x14ac:dyDescent="0.2">
      <c r="P5505" s="95"/>
      <c r="R5505"/>
      <c r="S5505"/>
      <c r="T5505"/>
      <c r="U5505"/>
      <c r="V5505"/>
      <c r="W5505"/>
    </row>
    <row r="5506" spans="16:23" s="1" customFormat="1" x14ac:dyDescent="0.2">
      <c r="P5506" s="95"/>
      <c r="R5506"/>
      <c r="S5506"/>
      <c r="T5506"/>
      <c r="U5506"/>
      <c r="V5506"/>
      <c r="W5506"/>
    </row>
    <row r="5507" spans="16:23" s="1" customFormat="1" x14ac:dyDescent="0.2">
      <c r="P5507" s="95"/>
      <c r="R5507"/>
      <c r="S5507"/>
      <c r="T5507"/>
      <c r="U5507"/>
      <c r="V5507"/>
      <c r="W5507"/>
    </row>
    <row r="5508" spans="16:23" s="1" customFormat="1" x14ac:dyDescent="0.2">
      <c r="P5508" s="95"/>
      <c r="R5508"/>
      <c r="S5508"/>
      <c r="T5508"/>
      <c r="U5508"/>
      <c r="V5508"/>
      <c r="W5508"/>
    </row>
    <row r="5509" spans="16:23" s="1" customFormat="1" x14ac:dyDescent="0.2">
      <c r="P5509" s="95"/>
      <c r="R5509"/>
      <c r="S5509"/>
      <c r="T5509"/>
      <c r="U5509"/>
      <c r="V5509"/>
      <c r="W5509"/>
    </row>
    <row r="5510" spans="16:23" s="1" customFormat="1" x14ac:dyDescent="0.2">
      <c r="P5510" s="95"/>
      <c r="R5510"/>
      <c r="S5510"/>
      <c r="T5510"/>
      <c r="U5510"/>
      <c r="V5510"/>
      <c r="W5510"/>
    </row>
    <row r="5511" spans="16:23" s="1" customFormat="1" x14ac:dyDescent="0.2">
      <c r="P5511" s="95"/>
      <c r="R5511"/>
      <c r="S5511"/>
      <c r="T5511"/>
      <c r="U5511"/>
      <c r="V5511"/>
      <c r="W5511"/>
    </row>
    <row r="5512" spans="16:23" s="1" customFormat="1" x14ac:dyDescent="0.2">
      <c r="P5512" s="95"/>
      <c r="R5512"/>
      <c r="S5512"/>
      <c r="T5512"/>
      <c r="U5512"/>
      <c r="V5512"/>
      <c r="W5512"/>
    </row>
    <row r="5513" spans="16:23" s="1" customFormat="1" x14ac:dyDescent="0.2">
      <c r="P5513" s="95"/>
      <c r="R5513"/>
      <c r="S5513"/>
      <c r="T5513"/>
      <c r="U5513"/>
      <c r="V5513"/>
      <c r="W5513"/>
    </row>
    <row r="5514" spans="16:23" s="1" customFormat="1" x14ac:dyDescent="0.2">
      <c r="P5514" s="95"/>
      <c r="R5514"/>
      <c r="S5514"/>
      <c r="T5514"/>
      <c r="U5514"/>
      <c r="V5514"/>
      <c r="W5514"/>
    </row>
    <row r="5515" spans="16:23" s="1" customFormat="1" x14ac:dyDescent="0.2">
      <c r="P5515" s="95"/>
      <c r="R5515"/>
      <c r="S5515"/>
      <c r="T5515"/>
      <c r="U5515"/>
      <c r="V5515"/>
      <c r="W5515"/>
    </row>
    <row r="5516" spans="16:23" s="1" customFormat="1" x14ac:dyDescent="0.2">
      <c r="P5516" s="95"/>
      <c r="R5516"/>
      <c r="S5516"/>
      <c r="T5516"/>
      <c r="U5516"/>
      <c r="V5516"/>
      <c r="W5516"/>
    </row>
    <row r="5517" spans="16:23" s="1" customFormat="1" x14ac:dyDescent="0.2">
      <c r="P5517" s="95"/>
      <c r="R5517"/>
      <c r="S5517"/>
      <c r="T5517"/>
      <c r="U5517"/>
      <c r="V5517"/>
      <c r="W5517"/>
    </row>
    <row r="5518" spans="16:23" s="1" customFormat="1" x14ac:dyDescent="0.2">
      <c r="P5518" s="95"/>
      <c r="R5518"/>
      <c r="S5518"/>
      <c r="T5518"/>
      <c r="U5518"/>
      <c r="V5518"/>
      <c r="W5518"/>
    </row>
    <row r="5519" spans="16:23" s="1" customFormat="1" x14ac:dyDescent="0.2">
      <c r="P5519" s="95"/>
      <c r="R5519"/>
      <c r="S5519"/>
      <c r="T5519"/>
      <c r="U5519"/>
      <c r="V5519"/>
      <c r="W5519"/>
    </row>
    <row r="5520" spans="16:23" s="1" customFormat="1" x14ac:dyDescent="0.2">
      <c r="P5520" s="95"/>
      <c r="R5520"/>
      <c r="S5520"/>
      <c r="T5520"/>
      <c r="U5520"/>
      <c r="V5520"/>
      <c r="W5520"/>
    </row>
    <row r="5521" spans="16:23" s="1" customFormat="1" x14ac:dyDescent="0.2">
      <c r="P5521" s="95"/>
      <c r="R5521"/>
      <c r="S5521"/>
      <c r="T5521"/>
      <c r="U5521"/>
      <c r="V5521"/>
      <c r="W5521"/>
    </row>
    <row r="5522" spans="16:23" s="1" customFormat="1" x14ac:dyDescent="0.2">
      <c r="P5522" s="95"/>
      <c r="R5522"/>
      <c r="S5522"/>
      <c r="T5522"/>
      <c r="U5522"/>
      <c r="V5522"/>
      <c r="W5522"/>
    </row>
    <row r="5523" spans="16:23" s="1" customFormat="1" x14ac:dyDescent="0.2">
      <c r="P5523" s="95"/>
      <c r="R5523"/>
      <c r="S5523"/>
      <c r="T5523"/>
      <c r="U5523"/>
      <c r="V5523"/>
      <c r="W5523"/>
    </row>
    <row r="5524" spans="16:23" s="1" customFormat="1" x14ac:dyDescent="0.2">
      <c r="P5524" s="95"/>
      <c r="R5524"/>
      <c r="S5524"/>
      <c r="T5524"/>
      <c r="U5524"/>
      <c r="V5524"/>
      <c r="W5524"/>
    </row>
    <row r="5525" spans="16:23" s="1" customFormat="1" x14ac:dyDescent="0.2">
      <c r="P5525" s="95"/>
      <c r="R5525"/>
      <c r="S5525"/>
      <c r="T5525"/>
      <c r="U5525"/>
      <c r="V5525"/>
      <c r="W5525"/>
    </row>
    <row r="5526" spans="16:23" s="1" customFormat="1" x14ac:dyDescent="0.2">
      <c r="P5526" s="95"/>
      <c r="R5526"/>
      <c r="S5526"/>
      <c r="T5526"/>
      <c r="U5526"/>
      <c r="V5526"/>
      <c r="W5526"/>
    </row>
    <row r="5527" spans="16:23" s="1" customFormat="1" x14ac:dyDescent="0.2">
      <c r="P5527" s="95"/>
      <c r="R5527"/>
      <c r="S5527"/>
      <c r="T5527"/>
      <c r="U5527"/>
      <c r="V5527"/>
      <c r="W5527"/>
    </row>
    <row r="5528" spans="16:23" s="1" customFormat="1" x14ac:dyDescent="0.2">
      <c r="P5528" s="95"/>
      <c r="R5528"/>
      <c r="S5528"/>
      <c r="T5528"/>
      <c r="U5528"/>
      <c r="V5528"/>
      <c r="W5528"/>
    </row>
    <row r="5529" spans="16:23" s="1" customFormat="1" x14ac:dyDescent="0.2">
      <c r="P5529" s="95"/>
      <c r="R5529"/>
      <c r="S5529"/>
      <c r="T5529"/>
      <c r="U5529"/>
      <c r="V5529"/>
      <c r="W5529"/>
    </row>
    <row r="5530" spans="16:23" s="1" customFormat="1" x14ac:dyDescent="0.2">
      <c r="P5530" s="95"/>
      <c r="R5530"/>
      <c r="S5530"/>
      <c r="T5530"/>
      <c r="U5530"/>
      <c r="V5530"/>
      <c r="W5530"/>
    </row>
    <row r="5531" spans="16:23" s="1" customFormat="1" x14ac:dyDescent="0.2">
      <c r="P5531" s="95"/>
      <c r="R5531"/>
      <c r="S5531"/>
      <c r="T5531"/>
      <c r="U5531"/>
      <c r="V5531"/>
      <c r="W5531"/>
    </row>
    <row r="5532" spans="16:23" s="1" customFormat="1" x14ac:dyDescent="0.2">
      <c r="P5532" s="95"/>
      <c r="R5532"/>
      <c r="S5532"/>
      <c r="T5532"/>
      <c r="U5532"/>
      <c r="V5532"/>
      <c r="W5532"/>
    </row>
    <row r="5533" spans="16:23" s="1" customFormat="1" x14ac:dyDescent="0.2">
      <c r="P5533" s="95"/>
      <c r="R5533"/>
      <c r="S5533"/>
      <c r="T5533"/>
      <c r="U5533"/>
      <c r="V5533"/>
      <c r="W5533"/>
    </row>
    <row r="5534" spans="16:23" s="1" customFormat="1" x14ac:dyDescent="0.2">
      <c r="P5534" s="95"/>
      <c r="R5534"/>
      <c r="S5534"/>
      <c r="T5534"/>
      <c r="U5534"/>
      <c r="V5534"/>
      <c r="W5534"/>
    </row>
    <row r="5535" spans="16:23" s="1" customFormat="1" x14ac:dyDescent="0.2">
      <c r="P5535" s="95"/>
      <c r="R5535"/>
      <c r="S5535"/>
      <c r="T5535"/>
      <c r="U5535"/>
      <c r="V5535"/>
      <c r="W5535"/>
    </row>
    <row r="5536" spans="16:23" s="1" customFormat="1" x14ac:dyDescent="0.2">
      <c r="P5536" s="95"/>
      <c r="R5536"/>
      <c r="S5536"/>
      <c r="T5536"/>
      <c r="U5536"/>
      <c r="V5536"/>
      <c r="W5536"/>
    </row>
    <row r="5537" spans="16:23" s="1" customFormat="1" x14ac:dyDescent="0.2">
      <c r="P5537" s="95"/>
      <c r="R5537"/>
      <c r="S5537"/>
      <c r="T5537"/>
      <c r="U5537"/>
      <c r="V5537"/>
      <c r="W5537"/>
    </row>
    <row r="5538" spans="16:23" s="1" customFormat="1" x14ac:dyDescent="0.2">
      <c r="P5538" s="95"/>
      <c r="R5538"/>
      <c r="S5538"/>
      <c r="T5538"/>
      <c r="U5538"/>
      <c r="V5538"/>
      <c r="W5538"/>
    </row>
    <row r="5539" spans="16:23" s="1" customFormat="1" x14ac:dyDescent="0.2">
      <c r="P5539" s="95"/>
      <c r="R5539"/>
      <c r="S5539"/>
      <c r="T5539"/>
      <c r="U5539"/>
      <c r="V5539"/>
      <c r="W5539"/>
    </row>
    <row r="5540" spans="16:23" s="1" customFormat="1" x14ac:dyDescent="0.2">
      <c r="P5540" s="95"/>
      <c r="R5540"/>
      <c r="S5540"/>
      <c r="T5540"/>
      <c r="U5540"/>
      <c r="V5540"/>
      <c r="W5540"/>
    </row>
    <row r="5541" spans="16:23" s="1" customFormat="1" x14ac:dyDescent="0.2">
      <c r="P5541" s="95"/>
      <c r="R5541"/>
      <c r="S5541"/>
      <c r="T5541"/>
      <c r="U5541"/>
      <c r="V5541"/>
      <c r="W5541"/>
    </row>
    <row r="5542" spans="16:23" s="1" customFormat="1" x14ac:dyDescent="0.2">
      <c r="P5542" s="95"/>
      <c r="R5542"/>
      <c r="S5542"/>
      <c r="T5542"/>
      <c r="U5542"/>
      <c r="V5542"/>
      <c r="W5542"/>
    </row>
    <row r="5543" spans="16:23" s="1" customFormat="1" x14ac:dyDescent="0.2">
      <c r="P5543" s="95"/>
      <c r="R5543"/>
      <c r="S5543"/>
      <c r="T5543"/>
      <c r="U5543"/>
      <c r="V5543"/>
      <c r="W5543"/>
    </row>
    <row r="5544" spans="16:23" s="1" customFormat="1" x14ac:dyDescent="0.2">
      <c r="P5544" s="95"/>
      <c r="R5544"/>
      <c r="S5544"/>
      <c r="T5544"/>
      <c r="U5544"/>
      <c r="V5544"/>
      <c r="W5544"/>
    </row>
    <row r="5545" spans="16:23" s="1" customFormat="1" x14ac:dyDescent="0.2">
      <c r="P5545" s="95"/>
      <c r="R5545"/>
      <c r="S5545"/>
      <c r="T5545"/>
      <c r="U5545"/>
      <c r="V5545"/>
      <c r="W5545"/>
    </row>
    <row r="5546" spans="16:23" s="1" customFormat="1" x14ac:dyDescent="0.2">
      <c r="P5546" s="95"/>
      <c r="R5546"/>
      <c r="S5546"/>
      <c r="T5546"/>
      <c r="U5546"/>
      <c r="V5546"/>
      <c r="W5546"/>
    </row>
    <row r="5547" spans="16:23" s="1" customFormat="1" x14ac:dyDescent="0.2">
      <c r="P5547" s="95"/>
      <c r="R5547"/>
      <c r="S5547"/>
      <c r="T5547"/>
      <c r="U5547"/>
      <c r="V5547"/>
      <c r="W5547"/>
    </row>
    <row r="5548" spans="16:23" s="1" customFormat="1" x14ac:dyDescent="0.2">
      <c r="P5548" s="95"/>
      <c r="R5548"/>
      <c r="S5548"/>
      <c r="T5548"/>
      <c r="U5548"/>
      <c r="V5548"/>
      <c r="W5548"/>
    </row>
    <row r="5549" spans="16:23" s="1" customFormat="1" x14ac:dyDescent="0.2">
      <c r="P5549" s="95"/>
      <c r="R5549"/>
      <c r="S5549"/>
      <c r="T5549"/>
      <c r="U5549"/>
      <c r="V5549"/>
      <c r="W5549"/>
    </row>
    <row r="5550" spans="16:23" s="1" customFormat="1" x14ac:dyDescent="0.2">
      <c r="P5550" s="95"/>
      <c r="R5550"/>
      <c r="S5550"/>
      <c r="T5550"/>
      <c r="U5550"/>
      <c r="V5550"/>
      <c r="W5550"/>
    </row>
    <row r="5551" spans="16:23" s="1" customFormat="1" x14ac:dyDescent="0.2">
      <c r="P5551" s="95"/>
      <c r="R5551"/>
      <c r="S5551"/>
      <c r="T5551"/>
      <c r="U5551"/>
      <c r="V5551"/>
      <c r="W5551"/>
    </row>
    <row r="5552" spans="16:23" s="1" customFormat="1" x14ac:dyDescent="0.2">
      <c r="P5552" s="95"/>
      <c r="R5552"/>
      <c r="S5552"/>
      <c r="T5552"/>
      <c r="U5552"/>
      <c r="V5552"/>
      <c r="W5552"/>
    </row>
    <row r="5553" spans="16:23" s="1" customFormat="1" x14ac:dyDescent="0.2">
      <c r="P5553" s="95"/>
      <c r="R5553"/>
      <c r="S5553"/>
      <c r="T5553"/>
      <c r="U5553"/>
      <c r="V5553"/>
      <c r="W5553"/>
    </row>
    <row r="5554" spans="16:23" s="1" customFormat="1" x14ac:dyDescent="0.2">
      <c r="P5554" s="95"/>
      <c r="R5554"/>
      <c r="S5554"/>
      <c r="T5554"/>
      <c r="U5554"/>
      <c r="V5554"/>
      <c r="W5554"/>
    </row>
    <row r="5555" spans="16:23" s="1" customFormat="1" x14ac:dyDescent="0.2">
      <c r="P5555" s="95"/>
      <c r="R5555"/>
      <c r="S5555"/>
      <c r="T5555"/>
      <c r="U5555"/>
      <c r="V5555"/>
      <c r="W5555"/>
    </row>
    <row r="5556" spans="16:23" s="1" customFormat="1" x14ac:dyDescent="0.2">
      <c r="P5556" s="95"/>
      <c r="R5556"/>
      <c r="S5556"/>
      <c r="T5556"/>
      <c r="U5556"/>
      <c r="V5556"/>
      <c r="W5556"/>
    </row>
    <row r="5557" spans="16:23" s="1" customFormat="1" x14ac:dyDescent="0.2">
      <c r="P5557" s="95"/>
      <c r="R5557"/>
      <c r="S5557"/>
      <c r="T5557"/>
      <c r="U5557"/>
      <c r="V5557"/>
      <c r="W5557"/>
    </row>
    <row r="5558" spans="16:23" s="1" customFormat="1" x14ac:dyDescent="0.2">
      <c r="P5558" s="95"/>
      <c r="R5558"/>
      <c r="S5558"/>
      <c r="T5558"/>
      <c r="U5558"/>
      <c r="V5558"/>
      <c r="W5558"/>
    </row>
    <row r="5559" spans="16:23" s="1" customFormat="1" x14ac:dyDescent="0.2">
      <c r="P5559" s="95"/>
      <c r="R5559"/>
      <c r="S5559"/>
      <c r="T5559"/>
      <c r="U5559"/>
      <c r="V5559"/>
      <c r="W5559"/>
    </row>
    <row r="5560" spans="16:23" s="1" customFormat="1" x14ac:dyDescent="0.2">
      <c r="P5560" s="95"/>
      <c r="R5560"/>
      <c r="S5560"/>
      <c r="T5560"/>
      <c r="U5560"/>
      <c r="V5560"/>
      <c r="W5560"/>
    </row>
    <row r="5561" spans="16:23" s="1" customFormat="1" x14ac:dyDescent="0.2">
      <c r="P5561" s="95"/>
      <c r="R5561"/>
      <c r="S5561"/>
      <c r="T5561"/>
      <c r="U5561"/>
      <c r="V5561"/>
      <c r="W5561"/>
    </row>
    <row r="5562" spans="16:23" s="1" customFormat="1" x14ac:dyDescent="0.2">
      <c r="P5562" s="95"/>
      <c r="R5562"/>
      <c r="S5562"/>
      <c r="T5562"/>
      <c r="U5562"/>
      <c r="V5562"/>
      <c r="W5562"/>
    </row>
    <row r="5563" spans="16:23" s="1" customFormat="1" x14ac:dyDescent="0.2">
      <c r="P5563" s="95"/>
      <c r="R5563"/>
      <c r="S5563"/>
      <c r="T5563"/>
      <c r="U5563"/>
      <c r="V5563"/>
      <c r="W5563"/>
    </row>
    <row r="5564" spans="16:23" s="1" customFormat="1" x14ac:dyDescent="0.2">
      <c r="P5564" s="95"/>
      <c r="R5564"/>
      <c r="S5564"/>
      <c r="T5564"/>
      <c r="U5564"/>
      <c r="V5564"/>
      <c r="W5564"/>
    </row>
    <row r="5565" spans="16:23" s="1" customFormat="1" x14ac:dyDescent="0.2">
      <c r="P5565" s="95"/>
      <c r="R5565"/>
      <c r="S5565"/>
      <c r="T5565"/>
      <c r="U5565"/>
      <c r="V5565"/>
      <c r="W5565"/>
    </row>
    <row r="5566" spans="16:23" s="1" customFormat="1" x14ac:dyDescent="0.2">
      <c r="P5566" s="95"/>
      <c r="R5566"/>
      <c r="S5566"/>
      <c r="T5566"/>
      <c r="U5566"/>
      <c r="V5566"/>
      <c r="W5566"/>
    </row>
    <row r="5567" spans="16:23" s="1" customFormat="1" x14ac:dyDescent="0.2">
      <c r="P5567" s="95"/>
      <c r="R5567"/>
      <c r="S5567"/>
      <c r="T5567"/>
      <c r="U5567"/>
      <c r="V5567"/>
      <c r="W5567"/>
    </row>
    <row r="5568" spans="16:23" s="1" customFormat="1" x14ac:dyDescent="0.2">
      <c r="P5568" s="95"/>
      <c r="R5568"/>
      <c r="S5568"/>
      <c r="T5568"/>
      <c r="U5568"/>
      <c r="V5568"/>
      <c r="W5568"/>
    </row>
    <row r="5569" spans="16:23" s="1" customFormat="1" x14ac:dyDescent="0.2">
      <c r="P5569" s="95"/>
      <c r="R5569"/>
      <c r="S5569"/>
      <c r="T5569"/>
      <c r="U5569"/>
      <c r="V5569"/>
      <c r="W5569"/>
    </row>
    <row r="5570" spans="16:23" s="1" customFormat="1" x14ac:dyDescent="0.2">
      <c r="P5570" s="95"/>
      <c r="R5570"/>
      <c r="S5570"/>
      <c r="T5570"/>
      <c r="U5570"/>
      <c r="V5570"/>
      <c r="W5570"/>
    </row>
    <row r="5571" spans="16:23" s="1" customFormat="1" x14ac:dyDescent="0.2">
      <c r="P5571" s="95"/>
      <c r="R5571"/>
      <c r="S5571"/>
      <c r="T5571"/>
      <c r="U5571"/>
      <c r="V5571"/>
      <c r="W5571"/>
    </row>
    <row r="5572" spans="16:23" s="1" customFormat="1" x14ac:dyDescent="0.2">
      <c r="P5572" s="95"/>
      <c r="R5572"/>
      <c r="S5572"/>
      <c r="T5572"/>
      <c r="U5572"/>
      <c r="V5572"/>
      <c r="W5572"/>
    </row>
    <row r="5573" spans="16:23" s="1" customFormat="1" x14ac:dyDescent="0.2">
      <c r="P5573" s="95"/>
      <c r="R5573"/>
      <c r="S5573"/>
      <c r="T5573"/>
      <c r="U5573"/>
      <c r="V5573"/>
      <c r="W5573"/>
    </row>
    <row r="5574" spans="16:23" s="1" customFormat="1" x14ac:dyDescent="0.2">
      <c r="P5574" s="95"/>
      <c r="R5574"/>
      <c r="S5574"/>
      <c r="T5574"/>
      <c r="U5574"/>
      <c r="V5574"/>
      <c r="W5574"/>
    </row>
    <row r="5575" spans="16:23" s="1" customFormat="1" x14ac:dyDescent="0.2">
      <c r="P5575" s="95"/>
      <c r="R5575"/>
      <c r="S5575"/>
      <c r="T5575"/>
      <c r="U5575"/>
      <c r="V5575"/>
      <c r="W5575"/>
    </row>
    <row r="5576" spans="16:23" s="1" customFormat="1" x14ac:dyDescent="0.2">
      <c r="P5576" s="95"/>
      <c r="R5576"/>
      <c r="S5576"/>
      <c r="T5576"/>
      <c r="U5576"/>
      <c r="V5576"/>
      <c r="W5576"/>
    </row>
    <row r="5577" spans="16:23" s="1" customFormat="1" x14ac:dyDescent="0.2">
      <c r="P5577" s="95"/>
      <c r="R5577"/>
      <c r="S5577"/>
      <c r="T5577"/>
      <c r="U5577"/>
      <c r="V5577"/>
      <c r="W5577"/>
    </row>
    <row r="5578" spans="16:23" s="1" customFormat="1" x14ac:dyDescent="0.2">
      <c r="P5578" s="95"/>
      <c r="R5578"/>
      <c r="S5578"/>
      <c r="T5578"/>
      <c r="U5578"/>
      <c r="V5578"/>
      <c r="W5578"/>
    </row>
    <row r="5579" spans="16:23" s="1" customFormat="1" x14ac:dyDescent="0.2">
      <c r="P5579" s="95"/>
      <c r="R5579"/>
      <c r="S5579"/>
      <c r="T5579"/>
      <c r="U5579"/>
      <c r="V5579"/>
      <c r="W5579"/>
    </row>
    <row r="5580" spans="16:23" s="1" customFormat="1" x14ac:dyDescent="0.2">
      <c r="P5580" s="95"/>
      <c r="R5580"/>
      <c r="S5580"/>
      <c r="T5580"/>
      <c r="U5580"/>
      <c r="V5580"/>
      <c r="W5580"/>
    </row>
    <row r="5581" spans="16:23" s="1" customFormat="1" x14ac:dyDescent="0.2">
      <c r="P5581" s="95"/>
      <c r="R5581"/>
      <c r="S5581"/>
      <c r="T5581"/>
      <c r="U5581"/>
      <c r="V5581"/>
      <c r="W5581"/>
    </row>
    <row r="5582" spans="16:23" s="1" customFormat="1" x14ac:dyDescent="0.2">
      <c r="P5582" s="95"/>
      <c r="R5582"/>
      <c r="S5582"/>
      <c r="T5582"/>
      <c r="U5582"/>
      <c r="V5582"/>
      <c r="W5582"/>
    </row>
    <row r="5583" spans="16:23" s="1" customFormat="1" x14ac:dyDescent="0.2">
      <c r="P5583" s="95"/>
      <c r="R5583"/>
      <c r="S5583"/>
      <c r="T5583"/>
      <c r="U5583"/>
      <c r="V5583"/>
      <c r="W5583"/>
    </row>
    <row r="5584" spans="16:23" s="1" customFormat="1" x14ac:dyDescent="0.2">
      <c r="P5584" s="95"/>
      <c r="R5584"/>
      <c r="S5584"/>
      <c r="T5584"/>
      <c r="U5584"/>
      <c r="V5584"/>
      <c r="W5584"/>
    </row>
    <row r="5585" spans="16:23" s="1" customFormat="1" x14ac:dyDescent="0.2">
      <c r="P5585" s="95"/>
      <c r="R5585"/>
      <c r="S5585"/>
      <c r="T5585"/>
      <c r="U5585"/>
      <c r="V5585"/>
      <c r="W5585"/>
    </row>
    <row r="5586" spans="16:23" s="1" customFormat="1" x14ac:dyDescent="0.2">
      <c r="P5586" s="95"/>
      <c r="R5586"/>
      <c r="S5586"/>
      <c r="T5586"/>
      <c r="U5586"/>
      <c r="V5586"/>
      <c r="W5586"/>
    </row>
    <row r="5587" spans="16:23" s="1" customFormat="1" x14ac:dyDescent="0.2">
      <c r="P5587" s="95"/>
      <c r="R5587"/>
      <c r="S5587"/>
      <c r="T5587"/>
      <c r="U5587"/>
      <c r="V5587"/>
      <c r="W5587"/>
    </row>
    <row r="5588" spans="16:23" s="1" customFormat="1" x14ac:dyDescent="0.2">
      <c r="P5588" s="95"/>
      <c r="R5588"/>
      <c r="S5588"/>
      <c r="T5588"/>
      <c r="U5588"/>
      <c r="V5588"/>
      <c r="W5588"/>
    </row>
    <row r="5589" spans="16:23" s="1" customFormat="1" x14ac:dyDescent="0.2">
      <c r="P5589" s="95"/>
      <c r="R5589"/>
      <c r="S5589"/>
      <c r="T5589"/>
      <c r="U5589"/>
      <c r="V5589"/>
      <c r="W5589"/>
    </row>
    <row r="5590" spans="16:23" s="1" customFormat="1" x14ac:dyDescent="0.2">
      <c r="P5590" s="95"/>
      <c r="R5590"/>
      <c r="S5590"/>
      <c r="T5590"/>
      <c r="U5590"/>
      <c r="V5590"/>
      <c r="W5590"/>
    </row>
    <row r="5591" spans="16:23" s="1" customFormat="1" x14ac:dyDescent="0.2">
      <c r="P5591" s="95"/>
      <c r="R5591"/>
      <c r="S5591"/>
      <c r="T5591"/>
      <c r="U5591"/>
      <c r="V5591"/>
      <c r="W5591"/>
    </row>
    <row r="5592" spans="16:23" s="1" customFormat="1" x14ac:dyDescent="0.2">
      <c r="P5592" s="95"/>
      <c r="R5592"/>
      <c r="S5592"/>
      <c r="T5592"/>
      <c r="U5592"/>
      <c r="V5592"/>
      <c r="W5592"/>
    </row>
    <row r="5593" spans="16:23" s="1" customFormat="1" x14ac:dyDescent="0.2">
      <c r="P5593" s="95"/>
      <c r="R5593"/>
      <c r="S5593"/>
      <c r="T5593"/>
      <c r="U5593"/>
      <c r="V5593"/>
      <c r="W5593"/>
    </row>
    <row r="5594" spans="16:23" s="1" customFormat="1" x14ac:dyDescent="0.2">
      <c r="P5594" s="95"/>
      <c r="R5594"/>
      <c r="S5594"/>
      <c r="T5594"/>
      <c r="U5594"/>
      <c r="V5594"/>
      <c r="W5594"/>
    </row>
    <row r="5595" spans="16:23" s="1" customFormat="1" x14ac:dyDescent="0.2">
      <c r="P5595" s="95"/>
      <c r="R5595"/>
      <c r="S5595"/>
      <c r="T5595"/>
      <c r="U5595"/>
      <c r="V5595"/>
      <c r="W5595"/>
    </row>
    <row r="5596" spans="16:23" s="1" customFormat="1" x14ac:dyDescent="0.2">
      <c r="P5596" s="95"/>
      <c r="R5596"/>
      <c r="S5596"/>
      <c r="T5596"/>
      <c r="U5596"/>
      <c r="V5596"/>
      <c r="W5596"/>
    </row>
    <row r="5597" spans="16:23" s="1" customFormat="1" x14ac:dyDescent="0.2">
      <c r="P5597" s="95"/>
      <c r="R5597"/>
      <c r="S5597"/>
      <c r="T5597"/>
      <c r="U5597"/>
      <c r="V5597"/>
      <c r="W5597"/>
    </row>
    <row r="5598" spans="16:23" s="1" customFormat="1" x14ac:dyDescent="0.2">
      <c r="P5598" s="95"/>
      <c r="R5598"/>
      <c r="S5598"/>
      <c r="T5598"/>
      <c r="U5598"/>
      <c r="V5598"/>
      <c r="W5598"/>
    </row>
    <row r="5599" spans="16:23" s="1" customFormat="1" x14ac:dyDescent="0.2">
      <c r="P5599" s="95"/>
      <c r="R5599"/>
      <c r="S5599"/>
      <c r="T5599"/>
      <c r="U5599"/>
      <c r="V5599"/>
      <c r="W5599"/>
    </row>
    <row r="5600" spans="16:23" s="1" customFormat="1" x14ac:dyDescent="0.2">
      <c r="P5600" s="95"/>
      <c r="R5600"/>
      <c r="S5600"/>
      <c r="T5600"/>
      <c r="U5600"/>
      <c r="V5600"/>
      <c r="W5600"/>
    </row>
    <row r="5601" spans="16:23" s="1" customFormat="1" x14ac:dyDescent="0.2">
      <c r="P5601" s="95"/>
      <c r="R5601"/>
      <c r="S5601"/>
      <c r="T5601"/>
      <c r="U5601"/>
      <c r="V5601"/>
      <c r="W5601"/>
    </row>
    <row r="5602" spans="16:23" s="1" customFormat="1" x14ac:dyDescent="0.2">
      <c r="P5602" s="95"/>
      <c r="R5602"/>
      <c r="S5602"/>
      <c r="T5602"/>
      <c r="U5602"/>
      <c r="V5602"/>
      <c r="W5602"/>
    </row>
    <row r="5603" spans="16:23" s="1" customFormat="1" x14ac:dyDescent="0.2">
      <c r="P5603" s="95"/>
      <c r="R5603"/>
      <c r="S5603"/>
      <c r="T5603"/>
      <c r="U5603"/>
      <c r="V5603"/>
      <c r="W5603"/>
    </row>
    <row r="5604" spans="16:23" s="1" customFormat="1" x14ac:dyDescent="0.2">
      <c r="P5604" s="95"/>
      <c r="R5604"/>
      <c r="S5604"/>
      <c r="T5604"/>
      <c r="U5604"/>
      <c r="V5604"/>
      <c r="W5604"/>
    </row>
    <row r="5605" spans="16:23" s="1" customFormat="1" x14ac:dyDescent="0.2">
      <c r="P5605" s="95"/>
      <c r="R5605"/>
      <c r="S5605"/>
      <c r="T5605"/>
      <c r="U5605"/>
      <c r="V5605"/>
      <c r="W5605"/>
    </row>
    <row r="5606" spans="16:23" s="1" customFormat="1" x14ac:dyDescent="0.2">
      <c r="P5606" s="95"/>
      <c r="R5606"/>
      <c r="S5606"/>
      <c r="T5606"/>
      <c r="U5606"/>
      <c r="V5606"/>
      <c r="W5606"/>
    </row>
    <row r="5607" spans="16:23" s="1" customFormat="1" x14ac:dyDescent="0.2">
      <c r="P5607" s="95"/>
      <c r="R5607"/>
      <c r="S5607"/>
      <c r="T5607"/>
      <c r="U5607"/>
      <c r="V5607"/>
      <c r="W5607"/>
    </row>
    <row r="5608" spans="16:23" s="1" customFormat="1" x14ac:dyDescent="0.2">
      <c r="P5608" s="95"/>
      <c r="R5608"/>
      <c r="S5608"/>
      <c r="T5608"/>
      <c r="U5608"/>
      <c r="V5608"/>
      <c r="W5608"/>
    </row>
    <row r="5609" spans="16:23" s="1" customFormat="1" x14ac:dyDescent="0.2">
      <c r="P5609" s="95"/>
      <c r="R5609"/>
      <c r="S5609"/>
      <c r="T5609"/>
      <c r="U5609"/>
      <c r="V5609"/>
      <c r="W5609"/>
    </row>
    <row r="5610" spans="16:23" s="1" customFormat="1" x14ac:dyDescent="0.2">
      <c r="P5610" s="95"/>
      <c r="R5610"/>
      <c r="S5610"/>
      <c r="T5610"/>
      <c r="U5610"/>
      <c r="V5610"/>
      <c r="W5610"/>
    </row>
    <row r="5611" spans="16:23" s="1" customFormat="1" x14ac:dyDescent="0.2">
      <c r="P5611" s="95"/>
      <c r="R5611"/>
      <c r="S5611"/>
      <c r="T5611"/>
      <c r="U5611"/>
      <c r="V5611"/>
      <c r="W5611"/>
    </row>
    <row r="5612" spans="16:23" s="1" customFormat="1" x14ac:dyDescent="0.2">
      <c r="P5612" s="95"/>
      <c r="R5612"/>
      <c r="S5612"/>
      <c r="T5612"/>
      <c r="U5612"/>
      <c r="V5612"/>
      <c r="W5612"/>
    </row>
    <row r="5613" spans="16:23" s="1" customFormat="1" x14ac:dyDescent="0.2">
      <c r="P5613" s="95"/>
      <c r="R5613"/>
      <c r="S5613"/>
      <c r="T5613"/>
      <c r="U5613"/>
      <c r="V5613"/>
      <c r="W5613"/>
    </row>
    <row r="5614" spans="16:23" s="1" customFormat="1" x14ac:dyDescent="0.2">
      <c r="P5614" s="95"/>
      <c r="R5614"/>
      <c r="S5614"/>
      <c r="T5614"/>
      <c r="U5614"/>
      <c r="V5614"/>
      <c r="W5614"/>
    </row>
    <row r="5615" spans="16:23" s="1" customFormat="1" x14ac:dyDescent="0.2">
      <c r="P5615" s="95"/>
      <c r="R5615"/>
      <c r="S5615"/>
      <c r="T5615"/>
      <c r="U5615"/>
      <c r="V5615"/>
      <c r="W5615"/>
    </row>
    <row r="5616" spans="16:23" s="1" customFormat="1" x14ac:dyDescent="0.2">
      <c r="P5616" s="95"/>
      <c r="R5616"/>
      <c r="S5616"/>
      <c r="T5616"/>
      <c r="U5616"/>
      <c r="V5616"/>
      <c r="W5616"/>
    </row>
    <row r="5617" spans="16:23" s="1" customFormat="1" x14ac:dyDescent="0.2">
      <c r="P5617" s="95"/>
      <c r="R5617"/>
      <c r="S5617"/>
      <c r="T5617"/>
      <c r="U5617"/>
      <c r="V5617"/>
      <c r="W5617"/>
    </row>
    <row r="5618" spans="16:23" s="1" customFormat="1" x14ac:dyDescent="0.2">
      <c r="P5618" s="95"/>
      <c r="R5618"/>
      <c r="S5618"/>
      <c r="T5618"/>
      <c r="U5618"/>
      <c r="V5618"/>
      <c r="W5618"/>
    </row>
    <row r="5619" spans="16:23" s="1" customFormat="1" x14ac:dyDescent="0.2">
      <c r="P5619" s="95"/>
      <c r="R5619"/>
      <c r="S5619"/>
      <c r="T5619"/>
      <c r="U5619"/>
      <c r="V5619"/>
      <c r="W5619"/>
    </row>
    <row r="5620" spans="16:23" s="1" customFormat="1" x14ac:dyDescent="0.2">
      <c r="P5620" s="95"/>
      <c r="R5620"/>
      <c r="S5620"/>
      <c r="T5620"/>
      <c r="U5620"/>
      <c r="V5620"/>
      <c r="W5620"/>
    </row>
    <row r="5621" spans="16:23" s="1" customFormat="1" x14ac:dyDescent="0.2">
      <c r="P5621" s="95"/>
      <c r="R5621"/>
      <c r="S5621"/>
      <c r="T5621"/>
      <c r="U5621"/>
      <c r="V5621"/>
      <c r="W5621"/>
    </row>
    <row r="5622" spans="16:23" s="1" customFormat="1" x14ac:dyDescent="0.2">
      <c r="P5622" s="95"/>
      <c r="R5622"/>
      <c r="S5622"/>
      <c r="T5622"/>
      <c r="U5622"/>
      <c r="V5622"/>
      <c r="W5622"/>
    </row>
    <row r="5623" spans="16:23" s="1" customFormat="1" x14ac:dyDescent="0.2">
      <c r="P5623" s="95"/>
      <c r="R5623"/>
      <c r="S5623"/>
      <c r="T5623"/>
      <c r="U5623"/>
      <c r="V5623"/>
      <c r="W5623"/>
    </row>
    <row r="5624" spans="16:23" s="1" customFormat="1" x14ac:dyDescent="0.2">
      <c r="P5624" s="95"/>
      <c r="R5624"/>
      <c r="S5624"/>
      <c r="T5624"/>
      <c r="U5624"/>
      <c r="V5624"/>
      <c r="W5624"/>
    </row>
    <row r="5625" spans="16:23" s="1" customFormat="1" x14ac:dyDescent="0.2">
      <c r="P5625" s="95"/>
      <c r="R5625"/>
      <c r="S5625"/>
      <c r="T5625"/>
      <c r="U5625"/>
      <c r="V5625"/>
      <c r="W5625"/>
    </row>
    <row r="5626" spans="16:23" s="1" customFormat="1" x14ac:dyDescent="0.2">
      <c r="P5626" s="95"/>
      <c r="R5626"/>
      <c r="S5626"/>
      <c r="T5626"/>
      <c r="U5626"/>
      <c r="V5626"/>
      <c r="W5626"/>
    </row>
    <row r="5627" spans="16:23" s="1" customFormat="1" x14ac:dyDescent="0.2">
      <c r="P5627" s="95"/>
      <c r="R5627"/>
      <c r="S5627"/>
      <c r="T5627"/>
      <c r="U5627"/>
      <c r="V5627"/>
      <c r="W5627"/>
    </row>
    <row r="5628" spans="16:23" s="1" customFormat="1" x14ac:dyDescent="0.2">
      <c r="P5628" s="95"/>
      <c r="R5628"/>
      <c r="S5628"/>
      <c r="T5628"/>
      <c r="U5628"/>
      <c r="V5628"/>
      <c r="W5628"/>
    </row>
    <row r="5629" spans="16:23" s="1" customFormat="1" x14ac:dyDescent="0.2">
      <c r="P5629" s="95"/>
      <c r="R5629"/>
      <c r="S5629"/>
      <c r="T5629"/>
      <c r="U5629"/>
      <c r="V5629"/>
      <c r="W5629"/>
    </row>
    <row r="5630" spans="16:23" s="1" customFormat="1" x14ac:dyDescent="0.2">
      <c r="P5630" s="95"/>
      <c r="R5630"/>
      <c r="S5630"/>
      <c r="T5630"/>
      <c r="U5630"/>
      <c r="V5630"/>
      <c r="W5630"/>
    </row>
    <row r="5631" spans="16:23" s="1" customFormat="1" x14ac:dyDescent="0.2">
      <c r="P5631" s="95"/>
      <c r="R5631"/>
      <c r="S5631"/>
      <c r="T5631"/>
      <c r="U5631"/>
      <c r="V5631"/>
      <c r="W5631"/>
    </row>
    <row r="5632" spans="16:23" s="1" customFormat="1" x14ac:dyDescent="0.2">
      <c r="P5632" s="95"/>
      <c r="R5632"/>
      <c r="S5632"/>
      <c r="T5632"/>
      <c r="U5632"/>
      <c r="V5632"/>
      <c r="W5632"/>
    </row>
    <row r="5633" spans="16:23" s="1" customFormat="1" x14ac:dyDescent="0.2">
      <c r="P5633" s="95"/>
      <c r="R5633"/>
      <c r="S5633"/>
      <c r="T5633"/>
      <c r="U5633"/>
      <c r="V5633"/>
      <c r="W5633"/>
    </row>
    <row r="5634" spans="16:23" s="1" customFormat="1" x14ac:dyDescent="0.2">
      <c r="P5634" s="95"/>
      <c r="R5634"/>
      <c r="S5634"/>
      <c r="T5634"/>
      <c r="U5634"/>
      <c r="V5634"/>
      <c r="W5634"/>
    </row>
    <row r="5635" spans="16:23" s="1" customFormat="1" x14ac:dyDescent="0.2">
      <c r="P5635" s="95"/>
      <c r="R5635"/>
      <c r="S5635"/>
      <c r="T5635"/>
      <c r="U5635"/>
      <c r="V5635"/>
      <c r="W5635"/>
    </row>
    <row r="5636" spans="16:23" s="1" customFormat="1" x14ac:dyDescent="0.2">
      <c r="P5636" s="95"/>
      <c r="R5636"/>
      <c r="S5636"/>
      <c r="T5636"/>
      <c r="U5636"/>
      <c r="V5636"/>
      <c r="W5636"/>
    </row>
    <row r="5637" spans="16:23" s="1" customFormat="1" x14ac:dyDescent="0.2">
      <c r="P5637" s="95"/>
      <c r="R5637"/>
      <c r="S5637"/>
      <c r="T5637"/>
      <c r="U5637"/>
      <c r="V5637"/>
      <c r="W5637"/>
    </row>
    <row r="5638" spans="16:23" s="1" customFormat="1" x14ac:dyDescent="0.2">
      <c r="P5638" s="95"/>
      <c r="R5638"/>
      <c r="S5638"/>
      <c r="T5638"/>
      <c r="U5638"/>
      <c r="V5638"/>
      <c r="W5638"/>
    </row>
    <row r="5639" spans="16:23" s="1" customFormat="1" x14ac:dyDescent="0.2">
      <c r="P5639" s="95"/>
      <c r="R5639"/>
      <c r="S5639"/>
      <c r="T5639"/>
      <c r="U5639"/>
      <c r="V5639"/>
      <c r="W5639"/>
    </row>
    <row r="5640" spans="16:23" s="1" customFormat="1" x14ac:dyDescent="0.2">
      <c r="P5640" s="95"/>
      <c r="R5640"/>
      <c r="S5640"/>
      <c r="T5640"/>
      <c r="U5640"/>
      <c r="V5640"/>
      <c r="W5640"/>
    </row>
    <row r="5641" spans="16:23" s="1" customFormat="1" x14ac:dyDescent="0.2">
      <c r="P5641" s="95"/>
      <c r="R5641"/>
      <c r="S5641"/>
      <c r="T5641"/>
      <c r="U5641"/>
      <c r="V5641"/>
      <c r="W5641"/>
    </row>
    <row r="5642" spans="16:23" s="1" customFormat="1" x14ac:dyDescent="0.2">
      <c r="P5642" s="95"/>
      <c r="R5642"/>
      <c r="S5642"/>
      <c r="T5642"/>
      <c r="U5642"/>
      <c r="V5642"/>
      <c r="W5642"/>
    </row>
    <row r="5643" spans="16:23" s="1" customFormat="1" x14ac:dyDescent="0.2">
      <c r="P5643" s="95"/>
      <c r="R5643"/>
      <c r="S5643"/>
      <c r="T5643"/>
      <c r="U5643"/>
      <c r="V5643"/>
      <c r="W5643"/>
    </row>
    <row r="5644" spans="16:23" s="1" customFormat="1" x14ac:dyDescent="0.2">
      <c r="P5644" s="95"/>
      <c r="R5644"/>
      <c r="S5644"/>
      <c r="T5644"/>
      <c r="U5644"/>
      <c r="V5644"/>
      <c r="W5644"/>
    </row>
    <row r="5645" spans="16:23" s="1" customFormat="1" x14ac:dyDescent="0.2">
      <c r="P5645" s="95"/>
      <c r="R5645"/>
      <c r="S5645"/>
      <c r="T5645"/>
      <c r="U5645"/>
      <c r="V5645"/>
      <c r="W5645"/>
    </row>
    <row r="5646" spans="16:23" s="1" customFormat="1" x14ac:dyDescent="0.2">
      <c r="P5646" s="95"/>
      <c r="R5646"/>
      <c r="S5646"/>
      <c r="T5646"/>
      <c r="U5646"/>
      <c r="V5646"/>
      <c r="W5646"/>
    </row>
    <row r="5647" spans="16:23" s="1" customFormat="1" x14ac:dyDescent="0.2">
      <c r="P5647" s="95"/>
      <c r="R5647"/>
      <c r="S5647"/>
      <c r="T5647"/>
      <c r="U5647"/>
      <c r="V5647"/>
      <c r="W5647"/>
    </row>
    <row r="5648" spans="16:23" s="1" customFormat="1" x14ac:dyDescent="0.2">
      <c r="P5648" s="95"/>
      <c r="R5648"/>
      <c r="S5648"/>
      <c r="T5648"/>
      <c r="U5648"/>
      <c r="V5648"/>
      <c r="W5648"/>
    </row>
    <row r="5649" spans="16:23" s="1" customFormat="1" x14ac:dyDescent="0.2">
      <c r="P5649" s="95"/>
      <c r="R5649"/>
      <c r="S5649"/>
      <c r="T5649"/>
      <c r="U5649"/>
      <c r="V5649"/>
      <c r="W5649"/>
    </row>
    <row r="5650" spans="16:23" s="1" customFormat="1" x14ac:dyDescent="0.2">
      <c r="P5650" s="95"/>
      <c r="R5650"/>
      <c r="S5650"/>
      <c r="T5650"/>
      <c r="U5650"/>
      <c r="V5650"/>
      <c r="W5650"/>
    </row>
    <row r="5651" spans="16:23" s="1" customFormat="1" x14ac:dyDescent="0.2">
      <c r="P5651" s="95"/>
      <c r="R5651"/>
      <c r="S5651"/>
      <c r="T5651"/>
      <c r="U5651"/>
      <c r="V5651"/>
      <c r="W5651"/>
    </row>
    <row r="5652" spans="16:23" s="1" customFormat="1" x14ac:dyDescent="0.2">
      <c r="P5652" s="95"/>
      <c r="R5652"/>
      <c r="S5652"/>
      <c r="T5652"/>
      <c r="U5652"/>
      <c r="V5652"/>
      <c r="W5652"/>
    </row>
    <row r="5653" spans="16:23" s="1" customFormat="1" x14ac:dyDescent="0.2">
      <c r="P5653" s="95"/>
      <c r="R5653"/>
      <c r="S5653"/>
      <c r="T5653"/>
      <c r="U5653"/>
      <c r="V5653"/>
      <c r="W5653"/>
    </row>
    <row r="5654" spans="16:23" s="1" customFormat="1" x14ac:dyDescent="0.2">
      <c r="P5654" s="95"/>
      <c r="R5654"/>
      <c r="S5654"/>
      <c r="T5654"/>
      <c r="U5654"/>
      <c r="V5654"/>
      <c r="W5654"/>
    </row>
    <row r="5655" spans="16:23" s="1" customFormat="1" x14ac:dyDescent="0.2">
      <c r="P5655" s="95"/>
      <c r="R5655"/>
      <c r="S5655"/>
      <c r="T5655"/>
      <c r="U5655"/>
      <c r="V5655"/>
      <c r="W5655"/>
    </row>
    <row r="5656" spans="16:23" s="1" customFormat="1" x14ac:dyDescent="0.2">
      <c r="P5656" s="95"/>
      <c r="R5656"/>
      <c r="S5656"/>
      <c r="T5656"/>
      <c r="U5656"/>
      <c r="V5656"/>
      <c r="W5656"/>
    </row>
    <row r="5657" spans="16:23" s="1" customFormat="1" x14ac:dyDescent="0.2">
      <c r="P5657" s="95"/>
      <c r="R5657"/>
      <c r="S5657"/>
      <c r="T5657"/>
      <c r="U5657"/>
      <c r="V5657"/>
      <c r="W5657"/>
    </row>
    <row r="5658" spans="16:23" s="1" customFormat="1" x14ac:dyDescent="0.2">
      <c r="P5658" s="95"/>
      <c r="R5658"/>
      <c r="S5658"/>
      <c r="T5658"/>
      <c r="U5658"/>
      <c r="V5658"/>
      <c r="W5658"/>
    </row>
    <row r="5659" spans="16:23" s="1" customFormat="1" x14ac:dyDescent="0.2">
      <c r="P5659" s="95"/>
      <c r="R5659"/>
      <c r="S5659"/>
      <c r="T5659"/>
      <c r="U5659"/>
      <c r="V5659"/>
      <c r="W5659"/>
    </row>
    <row r="5660" spans="16:23" s="1" customFormat="1" x14ac:dyDescent="0.2">
      <c r="P5660" s="95"/>
      <c r="R5660"/>
      <c r="S5660"/>
      <c r="T5660"/>
      <c r="U5660"/>
      <c r="V5660"/>
      <c r="W5660"/>
    </row>
    <row r="5661" spans="16:23" s="1" customFormat="1" x14ac:dyDescent="0.2">
      <c r="P5661" s="95"/>
      <c r="R5661"/>
      <c r="S5661"/>
      <c r="T5661"/>
      <c r="U5661"/>
      <c r="V5661"/>
      <c r="W5661"/>
    </row>
    <row r="5662" spans="16:23" s="1" customFormat="1" x14ac:dyDescent="0.2">
      <c r="P5662" s="95"/>
      <c r="R5662"/>
      <c r="S5662"/>
      <c r="T5662"/>
      <c r="U5662"/>
      <c r="V5662"/>
      <c r="W5662"/>
    </row>
    <row r="5663" spans="16:23" s="1" customFormat="1" x14ac:dyDescent="0.2">
      <c r="P5663" s="95"/>
      <c r="R5663"/>
      <c r="S5663"/>
      <c r="T5663"/>
      <c r="U5663"/>
      <c r="V5663"/>
      <c r="W5663"/>
    </row>
    <row r="5664" spans="16:23" s="1" customFormat="1" x14ac:dyDescent="0.2">
      <c r="P5664" s="95"/>
      <c r="R5664"/>
      <c r="S5664"/>
      <c r="T5664"/>
      <c r="U5664"/>
      <c r="V5664"/>
      <c r="W5664"/>
    </row>
    <row r="5665" spans="16:23" s="1" customFormat="1" x14ac:dyDescent="0.2">
      <c r="P5665" s="95"/>
      <c r="R5665"/>
      <c r="S5665"/>
      <c r="T5665"/>
      <c r="U5665"/>
      <c r="V5665"/>
      <c r="W5665"/>
    </row>
    <row r="5666" spans="16:23" s="1" customFormat="1" x14ac:dyDescent="0.2">
      <c r="P5666" s="95"/>
      <c r="R5666"/>
      <c r="S5666"/>
      <c r="T5666"/>
      <c r="U5666"/>
      <c r="V5666"/>
      <c r="W5666"/>
    </row>
    <row r="5667" spans="16:23" s="1" customFormat="1" x14ac:dyDescent="0.2">
      <c r="P5667" s="95"/>
      <c r="R5667"/>
      <c r="S5667"/>
      <c r="T5667"/>
      <c r="U5667"/>
      <c r="V5667"/>
      <c r="W5667"/>
    </row>
    <row r="5668" spans="16:23" s="1" customFormat="1" x14ac:dyDescent="0.2">
      <c r="P5668" s="95"/>
      <c r="R5668"/>
      <c r="S5668"/>
      <c r="T5668"/>
      <c r="U5668"/>
      <c r="V5668"/>
      <c r="W5668"/>
    </row>
    <row r="5669" spans="16:23" s="1" customFormat="1" x14ac:dyDescent="0.2">
      <c r="P5669" s="95"/>
      <c r="R5669"/>
      <c r="S5669"/>
      <c r="T5669"/>
      <c r="U5669"/>
      <c r="V5669"/>
      <c r="W5669"/>
    </row>
    <row r="5670" spans="16:23" s="1" customFormat="1" x14ac:dyDescent="0.2">
      <c r="P5670" s="95"/>
      <c r="R5670"/>
      <c r="S5670"/>
      <c r="T5670"/>
      <c r="U5670"/>
      <c r="V5670"/>
      <c r="W5670"/>
    </row>
    <row r="5671" spans="16:23" s="1" customFormat="1" x14ac:dyDescent="0.2">
      <c r="P5671" s="95"/>
      <c r="R5671"/>
      <c r="S5671"/>
      <c r="T5671"/>
      <c r="U5671"/>
      <c r="V5671"/>
      <c r="W5671"/>
    </row>
    <row r="5672" spans="16:23" s="1" customFormat="1" x14ac:dyDescent="0.2">
      <c r="P5672" s="95"/>
      <c r="R5672"/>
      <c r="S5672"/>
      <c r="T5672"/>
      <c r="U5672"/>
      <c r="V5672"/>
      <c r="W5672"/>
    </row>
    <row r="5673" spans="16:23" s="1" customFormat="1" x14ac:dyDescent="0.2">
      <c r="P5673" s="95"/>
      <c r="R5673"/>
      <c r="S5673"/>
      <c r="T5673"/>
      <c r="U5673"/>
      <c r="V5673"/>
      <c r="W5673"/>
    </row>
    <row r="5674" spans="16:23" s="1" customFormat="1" x14ac:dyDescent="0.2">
      <c r="P5674" s="95"/>
      <c r="R5674"/>
      <c r="S5674"/>
      <c r="T5674"/>
      <c r="U5674"/>
      <c r="V5674"/>
      <c r="W5674"/>
    </row>
    <row r="5675" spans="16:23" s="1" customFormat="1" x14ac:dyDescent="0.2">
      <c r="P5675" s="95"/>
      <c r="R5675"/>
      <c r="S5675"/>
      <c r="T5675"/>
      <c r="U5675"/>
      <c r="V5675"/>
      <c r="W5675"/>
    </row>
    <row r="5676" spans="16:23" s="1" customFormat="1" x14ac:dyDescent="0.2">
      <c r="P5676" s="95"/>
      <c r="R5676"/>
      <c r="S5676"/>
      <c r="T5676"/>
      <c r="U5676"/>
      <c r="V5676"/>
      <c r="W5676"/>
    </row>
    <row r="5677" spans="16:23" s="1" customFormat="1" x14ac:dyDescent="0.2">
      <c r="P5677" s="95"/>
      <c r="R5677"/>
      <c r="S5677"/>
      <c r="T5677"/>
      <c r="U5677"/>
      <c r="V5677"/>
      <c r="W5677"/>
    </row>
    <row r="5678" spans="16:23" s="1" customFormat="1" x14ac:dyDescent="0.2">
      <c r="P5678" s="95"/>
      <c r="R5678"/>
      <c r="S5678"/>
      <c r="T5678"/>
      <c r="U5678"/>
      <c r="V5678"/>
      <c r="W5678"/>
    </row>
    <row r="5679" spans="16:23" s="1" customFormat="1" x14ac:dyDescent="0.2">
      <c r="P5679" s="95"/>
      <c r="R5679"/>
      <c r="S5679"/>
      <c r="T5679"/>
      <c r="U5679"/>
      <c r="V5679"/>
      <c r="W5679"/>
    </row>
    <row r="5680" spans="16:23" s="1" customFormat="1" x14ac:dyDescent="0.2">
      <c r="P5680" s="95"/>
      <c r="R5680"/>
      <c r="S5680"/>
      <c r="T5680"/>
      <c r="U5680"/>
      <c r="V5680"/>
      <c r="W5680"/>
    </row>
    <row r="5681" spans="16:23" s="1" customFormat="1" x14ac:dyDescent="0.2">
      <c r="P5681" s="95"/>
      <c r="R5681"/>
      <c r="S5681"/>
      <c r="T5681"/>
      <c r="U5681"/>
      <c r="V5681"/>
      <c r="W5681"/>
    </row>
    <row r="5682" spans="16:23" s="1" customFormat="1" x14ac:dyDescent="0.2">
      <c r="P5682" s="95"/>
      <c r="R5682"/>
      <c r="S5682"/>
      <c r="T5682"/>
      <c r="U5682"/>
      <c r="V5682"/>
      <c r="W5682"/>
    </row>
    <row r="5683" spans="16:23" s="1" customFormat="1" x14ac:dyDescent="0.2">
      <c r="P5683" s="95"/>
      <c r="R5683"/>
      <c r="S5683"/>
      <c r="T5683"/>
      <c r="U5683"/>
      <c r="V5683"/>
      <c r="W5683"/>
    </row>
    <row r="5684" spans="16:23" s="1" customFormat="1" x14ac:dyDescent="0.2">
      <c r="P5684" s="95"/>
      <c r="R5684"/>
      <c r="S5684"/>
      <c r="T5684"/>
      <c r="U5684"/>
      <c r="V5684"/>
      <c r="W5684"/>
    </row>
    <row r="5685" spans="16:23" s="1" customFormat="1" x14ac:dyDescent="0.2">
      <c r="P5685" s="95"/>
      <c r="R5685"/>
      <c r="S5685"/>
      <c r="T5685"/>
      <c r="U5685"/>
      <c r="V5685"/>
      <c r="W5685"/>
    </row>
    <row r="5686" spans="16:23" s="1" customFormat="1" x14ac:dyDescent="0.2">
      <c r="P5686" s="95"/>
      <c r="R5686"/>
      <c r="S5686"/>
      <c r="T5686"/>
      <c r="U5686"/>
      <c r="V5686"/>
      <c r="W5686"/>
    </row>
    <row r="5687" spans="16:23" s="1" customFormat="1" x14ac:dyDescent="0.2">
      <c r="P5687" s="95"/>
      <c r="R5687"/>
      <c r="S5687"/>
      <c r="T5687"/>
      <c r="U5687"/>
      <c r="V5687"/>
      <c r="W5687"/>
    </row>
    <row r="5688" spans="16:23" s="1" customFormat="1" x14ac:dyDescent="0.2">
      <c r="P5688" s="95"/>
      <c r="R5688"/>
      <c r="S5688"/>
      <c r="T5688"/>
      <c r="U5688"/>
      <c r="V5688"/>
      <c r="W5688"/>
    </row>
    <row r="5689" spans="16:23" s="1" customFormat="1" x14ac:dyDescent="0.2">
      <c r="P5689" s="95"/>
      <c r="R5689"/>
      <c r="S5689"/>
      <c r="T5689"/>
      <c r="U5689"/>
      <c r="V5689"/>
      <c r="W5689"/>
    </row>
    <row r="5690" spans="16:23" s="1" customFormat="1" x14ac:dyDescent="0.2">
      <c r="P5690" s="95"/>
      <c r="R5690"/>
      <c r="S5690"/>
      <c r="T5690"/>
      <c r="U5690"/>
      <c r="V5690"/>
      <c r="W5690"/>
    </row>
    <row r="5691" spans="16:23" s="1" customFormat="1" x14ac:dyDescent="0.2">
      <c r="P5691" s="95"/>
      <c r="R5691"/>
      <c r="S5691"/>
      <c r="T5691"/>
      <c r="U5691"/>
      <c r="V5691"/>
      <c r="W5691"/>
    </row>
    <row r="5692" spans="16:23" s="1" customFormat="1" x14ac:dyDescent="0.2">
      <c r="P5692" s="95"/>
      <c r="R5692"/>
      <c r="S5692"/>
      <c r="T5692"/>
      <c r="U5692"/>
      <c r="V5692"/>
      <c r="W5692"/>
    </row>
    <row r="5693" spans="16:23" s="1" customFormat="1" x14ac:dyDescent="0.2">
      <c r="P5693" s="95"/>
      <c r="R5693"/>
      <c r="S5693"/>
      <c r="T5693"/>
      <c r="U5693"/>
      <c r="V5693"/>
      <c r="W5693"/>
    </row>
    <row r="5694" spans="16:23" s="1" customFormat="1" x14ac:dyDescent="0.2">
      <c r="P5694" s="95"/>
      <c r="R5694"/>
      <c r="S5694"/>
      <c r="T5694"/>
      <c r="U5694"/>
      <c r="V5694"/>
      <c r="W5694"/>
    </row>
    <row r="5695" spans="16:23" s="1" customFormat="1" x14ac:dyDescent="0.2">
      <c r="P5695" s="95"/>
      <c r="R5695"/>
      <c r="S5695"/>
      <c r="T5695"/>
      <c r="U5695"/>
      <c r="V5695"/>
      <c r="W5695"/>
    </row>
    <row r="5696" spans="16:23" s="1" customFormat="1" x14ac:dyDescent="0.2">
      <c r="P5696" s="95"/>
      <c r="R5696"/>
      <c r="S5696"/>
      <c r="T5696"/>
      <c r="U5696"/>
      <c r="V5696"/>
      <c r="W5696"/>
    </row>
    <row r="5697" spans="16:23" s="1" customFormat="1" x14ac:dyDescent="0.2">
      <c r="P5697" s="95"/>
      <c r="R5697"/>
      <c r="S5697"/>
      <c r="T5697"/>
      <c r="U5697"/>
      <c r="V5697"/>
      <c r="W5697"/>
    </row>
    <row r="5698" spans="16:23" s="1" customFormat="1" x14ac:dyDescent="0.2">
      <c r="P5698" s="95"/>
      <c r="R5698"/>
      <c r="S5698"/>
      <c r="T5698"/>
      <c r="U5698"/>
      <c r="V5698"/>
      <c r="W5698"/>
    </row>
    <row r="5699" spans="16:23" s="1" customFormat="1" x14ac:dyDescent="0.2">
      <c r="P5699" s="95"/>
      <c r="R5699"/>
      <c r="S5699"/>
      <c r="T5699"/>
      <c r="U5699"/>
      <c r="V5699"/>
      <c r="W5699"/>
    </row>
    <row r="5700" spans="16:23" s="1" customFormat="1" x14ac:dyDescent="0.2">
      <c r="P5700" s="95"/>
      <c r="R5700"/>
      <c r="S5700"/>
      <c r="T5700"/>
      <c r="U5700"/>
      <c r="V5700"/>
      <c r="W5700"/>
    </row>
    <row r="5701" spans="16:23" s="1" customFormat="1" x14ac:dyDescent="0.2">
      <c r="P5701" s="95"/>
      <c r="R5701"/>
      <c r="S5701"/>
      <c r="T5701"/>
      <c r="U5701"/>
      <c r="V5701"/>
      <c r="W5701"/>
    </row>
    <row r="5702" spans="16:23" s="1" customFormat="1" x14ac:dyDescent="0.2">
      <c r="P5702" s="95"/>
      <c r="R5702"/>
      <c r="S5702"/>
      <c r="T5702"/>
      <c r="U5702"/>
      <c r="V5702"/>
      <c r="W5702"/>
    </row>
    <row r="5703" spans="16:23" s="1" customFormat="1" x14ac:dyDescent="0.2">
      <c r="P5703" s="95"/>
      <c r="R5703"/>
      <c r="S5703"/>
      <c r="T5703"/>
      <c r="U5703"/>
      <c r="V5703"/>
      <c r="W5703"/>
    </row>
    <row r="5704" spans="16:23" s="1" customFormat="1" x14ac:dyDescent="0.2">
      <c r="P5704" s="95"/>
      <c r="R5704"/>
      <c r="S5704"/>
      <c r="T5704"/>
      <c r="U5704"/>
      <c r="V5704"/>
      <c r="W5704"/>
    </row>
    <row r="5705" spans="16:23" s="1" customFormat="1" x14ac:dyDescent="0.2">
      <c r="P5705" s="95"/>
      <c r="R5705"/>
      <c r="S5705"/>
      <c r="T5705"/>
      <c r="U5705"/>
      <c r="V5705"/>
      <c r="W5705"/>
    </row>
    <row r="5706" spans="16:23" s="1" customFormat="1" x14ac:dyDescent="0.2">
      <c r="P5706" s="95"/>
      <c r="R5706"/>
      <c r="S5706"/>
      <c r="T5706"/>
      <c r="U5706"/>
      <c r="V5706"/>
      <c r="W5706"/>
    </row>
    <row r="5707" spans="16:23" s="1" customFormat="1" x14ac:dyDescent="0.2">
      <c r="P5707" s="95"/>
      <c r="R5707"/>
      <c r="S5707"/>
      <c r="T5707"/>
      <c r="U5707"/>
      <c r="V5707"/>
      <c r="W5707"/>
    </row>
    <row r="5708" spans="16:23" s="1" customFormat="1" x14ac:dyDescent="0.2">
      <c r="P5708" s="95"/>
      <c r="R5708"/>
      <c r="S5708"/>
      <c r="T5708"/>
      <c r="U5708"/>
      <c r="V5708"/>
      <c r="W5708"/>
    </row>
    <row r="5709" spans="16:23" s="1" customFormat="1" x14ac:dyDescent="0.2">
      <c r="P5709" s="95"/>
      <c r="R5709"/>
      <c r="S5709"/>
      <c r="T5709"/>
      <c r="U5709"/>
      <c r="V5709"/>
      <c r="W5709"/>
    </row>
    <row r="5710" spans="16:23" s="1" customFormat="1" x14ac:dyDescent="0.2">
      <c r="P5710" s="95"/>
      <c r="R5710"/>
      <c r="S5710"/>
      <c r="T5710"/>
      <c r="U5710"/>
      <c r="V5710"/>
      <c r="W5710"/>
    </row>
    <row r="5711" spans="16:23" s="1" customFormat="1" x14ac:dyDescent="0.2">
      <c r="P5711" s="95"/>
      <c r="R5711"/>
      <c r="S5711"/>
      <c r="T5711"/>
      <c r="U5711"/>
      <c r="V5711"/>
      <c r="W5711"/>
    </row>
    <row r="5712" spans="16:23" s="1" customFormat="1" x14ac:dyDescent="0.2">
      <c r="P5712" s="95"/>
      <c r="R5712"/>
      <c r="S5712"/>
      <c r="T5712"/>
      <c r="U5712"/>
      <c r="V5712"/>
      <c r="W5712"/>
    </row>
    <row r="5713" spans="16:23" s="1" customFormat="1" x14ac:dyDescent="0.2">
      <c r="P5713" s="95"/>
      <c r="R5713"/>
      <c r="S5713"/>
      <c r="T5713"/>
      <c r="U5713"/>
      <c r="V5713"/>
      <c r="W5713"/>
    </row>
    <row r="5714" spans="16:23" s="1" customFormat="1" x14ac:dyDescent="0.2">
      <c r="P5714" s="95"/>
      <c r="R5714"/>
      <c r="S5714"/>
      <c r="T5714"/>
      <c r="U5714"/>
      <c r="V5714"/>
      <c r="W5714"/>
    </row>
    <row r="5715" spans="16:23" s="1" customFormat="1" x14ac:dyDescent="0.2">
      <c r="P5715" s="95"/>
      <c r="R5715"/>
      <c r="S5715"/>
      <c r="T5715"/>
      <c r="U5715"/>
      <c r="V5715"/>
      <c r="W5715"/>
    </row>
    <row r="5716" spans="16:23" s="1" customFormat="1" x14ac:dyDescent="0.2">
      <c r="P5716" s="95"/>
      <c r="R5716"/>
      <c r="S5716"/>
      <c r="T5716"/>
      <c r="U5716"/>
      <c r="V5716"/>
      <c r="W5716"/>
    </row>
    <row r="5717" spans="16:23" s="1" customFormat="1" x14ac:dyDescent="0.2">
      <c r="P5717" s="95"/>
      <c r="R5717"/>
      <c r="S5717"/>
      <c r="T5717"/>
      <c r="U5717"/>
      <c r="V5717"/>
      <c r="W5717"/>
    </row>
    <row r="5718" spans="16:23" s="1" customFormat="1" x14ac:dyDescent="0.2">
      <c r="P5718" s="95"/>
      <c r="R5718"/>
      <c r="S5718"/>
      <c r="T5718"/>
      <c r="U5718"/>
      <c r="V5718"/>
      <c r="W5718"/>
    </row>
    <row r="5719" spans="16:23" s="1" customFormat="1" x14ac:dyDescent="0.2">
      <c r="P5719" s="95"/>
      <c r="R5719"/>
      <c r="S5719"/>
      <c r="T5719"/>
      <c r="U5719"/>
      <c r="V5719"/>
      <c r="W5719"/>
    </row>
    <row r="5720" spans="16:23" s="1" customFormat="1" x14ac:dyDescent="0.2">
      <c r="P5720" s="95"/>
      <c r="R5720"/>
      <c r="S5720"/>
      <c r="T5720"/>
      <c r="U5720"/>
      <c r="V5720"/>
      <c r="W5720"/>
    </row>
    <row r="5721" spans="16:23" s="1" customFormat="1" x14ac:dyDescent="0.2">
      <c r="P5721" s="95"/>
      <c r="R5721"/>
      <c r="S5721"/>
      <c r="T5721"/>
      <c r="U5721"/>
      <c r="V5721"/>
      <c r="W5721"/>
    </row>
    <row r="5722" spans="16:23" s="1" customFormat="1" x14ac:dyDescent="0.2">
      <c r="P5722" s="95"/>
      <c r="R5722"/>
      <c r="S5722"/>
      <c r="T5722"/>
      <c r="U5722"/>
      <c r="V5722"/>
      <c r="W5722"/>
    </row>
    <row r="5723" spans="16:23" s="1" customFormat="1" x14ac:dyDescent="0.2">
      <c r="P5723" s="95"/>
      <c r="R5723"/>
      <c r="S5723"/>
      <c r="T5723"/>
      <c r="U5723"/>
      <c r="V5723"/>
      <c r="W5723"/>
    </row>
    <row r="5724" spans="16:23" s="1" customFormat="1" x14ac:dyDescent="0.2">
      <c r="P5724" s="95"/>
      <c r="R5724"/>
      <c r="S5724"/>
      <c r="T5724"/>
      <c r="U5724"/>
      <c r="V5724"/>
      <c r="W5724"/>
    </row>
    <row r="5725" spans="16:23" s="1" customFormat="1" x14ac:dyDescent="0.2">
      <c r="P5725" s="95"/>
      <c r="R5725"/>
      <c r="S5725"/>
      <c r="T5725"/>
      <c r="U5725"/>
      <c r="V5725"/>
      <c r="W5725"/>
    </row>
    <row r="5726" spans="16:23" s="1" customFormat="1" x14ac:dyDescent="0.2">
      <c r="P5726" s="95"/>
      <c r="R5726"/>
      <c r="S5726"/>
      <c r="T5726"/>
      <c r="U5726"/>
      <c r="V5726"/>
      <c r="W5726"/>
    </row>
    <row r="5727" spans="16:23" s="1" customFormat="1" x14ac:dyDescent="0.2">
      <c r="P5727" s="95"/>
      <c r="R5727"/>
      <c r="S5727"/>
      <c r="T5727"/>
      <c r="U5727"/>
      <c r="V5727"/>
      <c r="W5727"/>
    </row>
    <row r="5728" spans="16:23" s="1" customFormat="1" x14ac:dyDescent="0.2">
      <c r="P5728" s="95"/>
      <c r="R5728"/>
      <c r="S5728"/>
      <c r="T5728"/>
      <c r="U5728"/>
      <c r="V5728"/>
      <c r="W5728"/>
    </row>
    <row r="5729" spans="16:23" s="1" customFormat="1" x14ac:dyDescent="0.2">
      <c r="P5729" s="95"/>
      <c r="R5729"/>
      <c r="S5729"/>
      <c r="T5729"/>
      <c r="U5729"/>
      <c r="V5729"/>
      <c r="W5729"/>
    </row>
    <row r="5730" spans="16:23" s="1" customFormat="1" x14ac:dyDescent="0.2">
      <c r="P5730" s="95"/>
      <c r="R5730"/>
      <c r="S5730"/>
      <c r="T5730"/>
      <c r="U5730"/>
      <c r="V5730"/>
      <c r="W5730"/>
    </row>
    <row r="5731" spans="16:23" s="1" customFormat="1" x14ac:dyDescent="0.2">
      <c r="P5731" s="95"/>
      <c r="R5731"/>
      <c r="S5731"/>
      <c r="T5731"/>
      <c r="U5731"/>
      <c r="V5731"/>
      <c r="W5731"/>
    </row>
    <row r="5732" spans="16:23" s="1" customFormat="1" x14ac:dyDescent="0.2">
      <c r="P5732" s="95"/>
      <c r="R5732"/>
      <c r="S5732"/>
      <c r="T5732"/>
      <c r="U5732"/>
      <c r="V5732"/>
      <c r="W5732"/>
    </row>
    <row r="5733" spans="16:23" s="1" customFormat="1" x14ac:dyDescent="0.2">
      <c r="P5733" s="95"/>
      <c r="R5733"/>
      <c r="S5733"/>
      <c r="T5733"/>
      <c r="U5733"/>
      <c r="V5733"/>
      <c r="W5733"/>
    </row>
    <row r="5734" spans="16:23" s="1" customFormat="1" x14ac:dyDescent="0.2">
      <c r="P5734" s="95"/>
      <c r="R5734"/>
      <c r="S5734"/>
      <c r="T5734"/>
      <c r="U5734"/>
      <c r="V5734"/>
      <c r="W5734"/>
    </row>
    <row r="5735" spans="16:23" s="1" customFormat="1" x14ac:dyDescent="0.2">
      <c r="P5735" s="95"/>
      <c r="R5735"/>
      <c r="S5735"/>
      <c r="T5735"/>
      <c r="U5735"/>
      <c r="V5735"/>
      <c r="W5735"/>
    </row>
    <row r="5736" spans="16:23" s="1" customFormat="1" x14ac:dyDescent="0.2">
      <c r="P5736" s="95"/>
      <c r="R5736"/>
      <c r="S5736"/>
      <c r="T5736"/>
      <c r="U5736"/>
      <c r="V5736"/>
      <c r="W5736"/>
    </row>
    <row r="5737" spans="16:23" s="1" customFormat="1" x14ac:dyDescent="0.2">
      <c r="P5737" s="95"/>
      <c r="R5737"/>
      <c r="S5737"/>
      <c r="T5737"/>
      <c r="U5737"/>
      <c r="V5737"/>
      <c r="W5737"/>
    </row>
    <row r="5738" spans="16:23" s="1" customFormat="1" x14ac:dyDescent="0.2">
      <c r="P5738" s="95"/>
      <c r="R5738"/>
      <c r="S5738"/>
      <c r="T5738"/>
      <c r="U5738"/>
      <c r="V5738"/>
      <c r="W5738"/>
    </row>
    <row r="5739" spans="16:23" s="1" customFormat="1" x14ac:dyDescent="0.2">
      <c r="P5739" s="95"/>
      <c r="R5739"/>
      <c r="S5739"/>
      <c r="T5739"/>
      <c r="U5739"/>
      <c r="V5739"/>
      <c r="W5739"/>
    </row>
    <row r="5740" spans="16:23" s="1" customFormat="1" x14ac:dyDescent="0.2">
      <c r="P5740" s="95"/>
      <c r="R5740"/>
      <c r="S5740"/>
      <c r="T5740"/>
      <c r="U5740"/>
      <c r="V5740"/>
      <c r="W5740"/>
    </row>
    <row r="5741" spans="16:23" s="1" customFormat="1" x14ac:dyDescent="0.2">
      <c r="P5741" s="95"/>
      <c r="R5741"/>
      <c r="S5741"/>
      <c r="T5741"/>
      <c r="U5741"/>
      <c r="V5741"/>
      <c r="W5741"/>
    </row>
    <row r="5742" spans="16:23" s="1" customFormat="1" x14ac:dyDescent="0.2">
      <c r="P5742" s="95"/>
      <c r="R5742"/>
      <c r="S5742"/>
      <c r="T5742"/>
      <c r="U5742"/>
      <c r="V5742"/>
      <c r="W5742"/>
    </row>
    <row r="5743" spans="16:23" s="1" customFormat="1" x14ac:dyDescent="0.2">
      <c r="P5743" s="95"/>
      <c r="R5743"/>
      <c r="S5743"/>
      <c r="T5743"/>
      <c r="U5743"/>
      <c r="V5743"/>
      <c r="W5743"/>
    </row>
    <row r="5744" spans="16:23" s="1" customFormat="1" x14ac:dyDescent="0.2">
      <c r="P5744" s="95"/>
      <c r="R5744"/>
      <c r="S5744"/>
      <c r="T5744"/>
      <c r="U5744"/>
      <c r="V5744"/>
      <c r="W5744"/>
    </row>
    <row r="5745" spans="16:23" s="1" customFormat="1" x14ac:dyDescent="0.2">
      <c r="P5745" s="95"/>
      <c r="R5745"/>
      <c r="S5745"/>
      <c r="T5745"/>
      <c r="U5745"/>
      <c r="V5745"/>
      <c r="W5745"/>
    </row>
    <row r="5746" spans="16:23" s="1" customFormat="1" x14ac:dyDescent="0.2">
      <c r="P5746" s="95"/>
      <c r="R5746"/>
      <c r="S5746"/>
      <c r="T5746"/>
      <c r="U5746"/>
      <c r="V5746"/>
      <c r="W5746"/>
    </row>
    <row r="5747" spans="16:23" s="1" customFormat="1" x14ac:dyDescent="0.2">
      <c r="P5747" s="95"/>
      <c r="R5747"/>
      <c r="S5747"/>
      <c r="T5747"/>
      <c r="U5747"/>
      <c r="V5747"/>
      <c r="W5747"/>
    </row>
    <row r="5748" spans="16:23" s="1" customFormat="1" x14ac:dyDescent="0.2">
      <c r="P5748" s="95"/>
      <c r="R5748"/>
      <c r="S5748"/>
      <c r="T5748"/>
      <c r="U5748"/>
      <c r="V5748"/>
      <c r="W5748"/>
    </row>
    <row r="5749" spans="16:23" s="1" customFormat="1" x14ac:dyDescent="0.2">
      <c r="P5749" s="95"/>
      <c r="R5749"/>
      <c r="S5749"/>
      <c r="T5749"/>
      <c r="U5749"/>
      <c r="V5749"/>
      <c r="W5749"/>
    </row>
    <row r="5750" spans="16:23" s="1" customFormat="1" x14ac:dyDescent="0.2">
      <c r="P5750" s="95"/>
      <c r="R5750"/>
      <c r="S5750"/>
      <c r="T5750"/>
      <c r="U5750"/>
      <c r="V5750"/>
      <c r="W5750"/>
    </row>
    <row r="5751" spans="16:23" s="1" customFormat="1" x14ac:dyDescent="0.2">
      <c r="P5751" s="95"/>
      <c r="R5751"/>
      <c r="S5751"/>
      <c r="T5751"/>
      <c r="U5751"/>
      <c r="V5751"/>
      <c r="W5751"/>
    </row>
    <row r="5752" spans="16:23" s="1" customFormat="1" x14ac:dyDescent="0.2">
      <c r="P5752" s="95"/>
      <c r="R5752"/>
      <c r="S5752"/>
      <c r="T5752"/>
      <c r="U5752"/>
      <c r="V5752"/>
      <c r="W5752"/>
    </row>
    <row r="5753" spans="16:23" s="1" customFormat="1" x14ac:dyDescent="0.2">
      <c r="P5753" s="95"/>
      <c r="R5753"/>
      <c r="S5753"/>
      <c r="T5753"/>
      <c r="U5753"/>
      <c r="V5753"/>
      <c r="W5753"/>
    </row>
    <row r="5754" spans="16:23" s="1" customFormat="1" x14ac:dyDescent="0.2">
      <c r="P5754" s="95"/>
      <c r="R5754"/>
      <c r="S5754"/>
      <c r="T5754"/>
      <c r="U5754"/>
      <c r="V5754"/>
      <c r="W5754"/>
    </row>
    <row r="5755" spans="16:23" s="1" customFormat="1" x14ac:dyDescent="0.2">
      <c r="P5755" s="95"/>
      <c r="R5755"/>
      <c r="S5755"/>
      <c r="T5755"/>
      <c r="U5755"/>
      <c r="V5755"/>
      <c r="W5755"/>
    </row>
    <row r="5756" spans="16:23" s="1" customFormat="1" x14ac:dyDescent="0.2">
      <c r="P5756" s="95"/>
      <c r="R5756"/>
      <c r="S5756"/>
      <c r="T5756"/>
      <c r="U5756"/>
      <c r="V5756"/>
      <c r="W5756"/>
    </row>
    <row r="5757" spans="16:23" s="1" customFormat="1" x14ac:dyDescent="0.2">
      <c r="P5757" s="95"/>
      <c r="R5757"/>
      <c r="S5757"/>
      <c r="T5757"/>
      <c r="U5757"/>
      <c r="V5757"/>
      <c r="W5757"/>
    </row>
    <row r="5758" spans="16:23" s="1" customFormat="1" x14ac:dyDescent="0.2">
      <c r="P5758" s="95"/>
      <c r="R5758"/>
      <c r="S5758"/>
      <c r="T5758"/>
      <c r="U5758"/>
      <c r="V5758"/>
      <c r="W5758"/>
    </row>
    <row r="5759" spans="16:23" s="1" customFormat="1" x14ac:dyDescent="0.2">
      <c r="P5759" s="95"/>
      <c r="R5759"/>
      <c r="S5759"/>
      <c r="T5759"/>
      <c r="U5759"/>
      <c r="V5759"/>
      <c r="W5759"/>
    </row>
    <row r="5760" spans="16:23" s="1" customFormat="1" x14ac:dyDescent="0.2">
      <c r="P5760" s="95"/>
      <c r="R5760"/>
      <c r="S5760"/>
      <c r="T5760"/>
      <c r="U5760"/>
      <c r="V5760"/>
      <c r="W5760"/>
    </row>
    <row r="5761" spans="16:23" s="1" customFormat="1" x14ac:dyDescent="0.2">
      <c r="P5761" s="95"/>
      <c r="R5761"/>
      <c r="S5761"/>
      <c r="T5761"/>
      <c r="U5761"/>
      <c r="V5761"/>
      <c r="W5761"/>
    </row>
    <row r="5762" spans="16:23" s="1" customFormat="1" x14ac:dyDescent="0.2">
      <c r="P5762" s="95"/>
      <c r="R5762"/>
      <c r="S5762"/>
      <c r="T5762"/>
      <c r="U5762"/>
      <c r="V5762"/>
      <c r="W5762"/>
    </row>
    <row r="5763" spans="16:23" s="1" customFormat="1" x14ac:dyDescent="0.2">
      <c r="P5763" s="95"/>
      <c r="R5763"/>
      <c r="S5763"/>
      <c r="T5763"/>
      <c r="U5763"/>
      <c r="V5763"/>
      <c r="W5763"/>
    </row>
    <row r="5764" spans="16:23" s="1" customFormat="1" x14ac:dyDescent="0.2">
      <c r="P5764" s="95"/>
      <c r="R5764"/>
      <c r="S5764"/>
      <c r="T5764"/>
      <c r="U5764"/>
      <c r="V5764"/>
      <c r="W5764"/>
    </row>
    <row r="5765" spans="16:23" s="1" customFormat="1" x14ac:dyDescent="0.2">
      <c r="P5765" s="95"/>
      <c r="R5765"/>
      <c r="S5765"/>
      <c r="T5765"/>
      <c r="U5765"/>
      <c r="V5765"/>
      <c r="W5765"/>
    </row>
    <row r="5766" spans="16:23" s="1" customFormat="1" x14ac:dyDescent="0.2">
      <c r="P5766" s="95"/>
      <c r="R5766"/>
      <c r="S5766"/>
      <c r="T5766"/>
      <c r="U5766"/>
      <c r="V5766"/>
      <c r="W5766"/>
    </row>
    <row r="5767" spans="16:23" s="1" customFormat="1" x14ac:dyDescent="0.2">
      <c r="P5767" s="95"/>
      <c r="R5767"/>
      <c r="S5767"/>
      <c r="T5767"/>
      <c r="U5767"/>
      <c r="V5767"/>
      <c r="W5767"/>
    </row>
    <row r="5768" spans="16:23" s="1" customFormat="1" x14ac:dyDescent="0.2">
      <c r="P5768" s="95"/>
      <c r="R5768"/>
      <c r="S5768"/>
      <c r="T5768"/>
      <c r="U5768"/>
      <c r="V5768"/>
      <c r="W5768"/>
    </row>
    <row r="5769" spans="16:23" s="1" customFormat="1" x14ac:dyDescent="0.2">
      <c r="P5769" s="95"/>
      <c r="R5769"/>
      <c r="S5769"/>
      <c r="T5769"/>
      <c r="U5769"/>
      <c r="V5769"/>
      <c r="W5769"/>
    </row>
    <row r="5770" spans="16:23" s="1" customFormat="1" x14ac:dyDescent="0.2">
      <c r="P5770" s="95"/>
      <c r="R5770"/>
      <c r="S5770"/>
      <c r="T5770"/>
      <c r="U5770"/>
      <c r="V5770"/>
      <c r="W5770"/>
    </row>
    <row r="5771" spans="16:23" s="1" customFormat="1" x14ac:dyDescent="0.2">
      <c r="P5771" s="95"/>
      <c r="R5771"/>
      <c r="S5771"/>
      <c r="T5771"/>
      <c r="U5771"/>
      <c r="V5771"/>
      <c r="W5771"/>
    </row>
    <row r="5772" spans="16:23" s="1" customFormat="1" x14ac:dyDescent="0.2">
      <c r="P5772" s="95"/>
      <c r="R5772"/>
      <c r="S5772"/>
      <c r="T5772"/>
      <c r="U5772"/>
      <c r="V5772"/>
      <c r="W5772"/>
    </row>
    <row r="5773" spans="16:23" s="1" customFormat="1" x14ac:dyDescent="0.2">
      <c r="P5773" s="95"/>
      <c r="R5773"/>
      <c r="S5773"/>
      <c r="T5773"/>
      <c r="U5773"/>
      <c r="V5773"/>
      <c r="W5773"/>
    </row>
    <row r="5774" spans="16:23" s="1" customFormat="1" x14ac:dyDescent="0.2">
      <c r="P5774" s="95"/>
      <c r="R5774"/>
      <c r="S5774"/>
      <c r="T5774"/>
      <c r="U5774"/>
      <c r="V5774"/>
      <c r="W5774"/>
    </row>
    <row r="5775" spans="16:23" s="1" customFormat="1" x14ac:dyDescent="0.2">
      <c r="P5775" s="95"/>
      <c r="R5775"/>
      <c r="S5775"/>
      <c r="T5775"/>
      <c r="U5775"/>
      <c r="V5775"/>
      <c r="W5775"/>
    </row>
    <row r="5776" spans="16:23" s="1" customFormat="1" x14ac:dyDescent="0.2">
      <c r="P5776" s="95"/>
      <c r="R5776"/>
      <c r="S5776"/>
      <c r="T5776"/>
      <c r="U5776"/>
      <c r="V5776"/>
      <c r="W5776"/>
    </row>
    <row r="5777" spans="16:23" s="1" customFormat="1" x14ac:dyDescent="0.2">
      <c r="P5777" s="95"/>
      <c r="R5777"/>
      <c r="S5777"/>
      <c r="T5777"/>
      <c r="U5777"/>
      <c r="V5777"/>
      <c r="W5777"/>
    </row>
    <row r="5778" spans="16:23" s="1" customFormat="1" x14ac:dyDescent="0.2">
      <c r="P5778" s="95"/>
      <c r="R5778"/>
      <c r="S5778"/>
      <c r="T5778"/>
      <c r="U5778"/>
      <c r="V5778"/>
      <c r="W5778"/>
    </row>
    <row r="5779" spans="16:23" s="1" customFormat="1" x14ac:dyDescent="0.2">
      <c r="P5779" s="95"/>
      <c r="R5779"/>
      <c r="S5779"/>
      <c r="T5779"/>
      <c r="U5779"/>
      <c r="V5779"/>
      <c r="W5779"/>
    </row>
    <row r="5780" spans="16:23" s="1" customFormat="1" x14ac:dyDescent="0.2">
      <c r="P5780" s="95"/>
      <c r="R5780"/>
      <c r="S5780"/>
      <c r="T5780"/>
      <c r="U5780"/>
      <c r="V5780"/>
      <c r="W5780"/>
    </row>
    <row r="5781" spans="16:23" s="1" customFormat="1" x14ac:dyDescent="0.2">
      <c r="P5781" s="95"/>
      <c r="R5781"/>
      <c r="S5781"/>
      <c r="T5781"/>
      <c r="U5781"/>
      <c r="V5781"/>
      <c r="W5781"/>
    </row>
    <row r="5782" spans="16:23" s="1" customFormat="1" x14ac:dyDescent="0.2">
      <c r="P5782" s="95"/>
      <c r="R5782"/>
      <c r="S5782"/>
      <c r="T5782"/>
      <c r="U5782"/>
      <c r="V5782"/>
      <c r="W5782"/>
    </row>
    <row r="5783" spans="16:23" s="1" customFormat="1" x14ac:dyDescent="0.2">
      <c r="P5783" s="95"/>
      <c r="R5783"/>
      <c r="S5783"/>
      <c r="T5783"/>
      <c r="U5783"/>
      <c r="V5783"/>
      <c r="W5783"/>
    </row>
    <row r="5784" spans="16:23" s="1" customFormat="1" x14ac:dyDescent="0.2">
      <c r="P5784" s="95"/>
      <c r="R5784"/>
      <c r="S5784"/>
      <c r="T5784"/>
      <c r="U5784"/>
      <c r="V5784"/>
      <c r="W5784"/>
    </row>
    <row r="5785" spans="16:23" s="1" customFormat="1" x14ac:dyDescent="0.2">
      <c r="P5785" s="95"/>
      <c r="R5785"/>
      <c r="S5785"/>
      <c r="T5785"/>
      <c r="U5785"/>
      <c r="V5785"/>
      <c r="W5785"/>
    </row>
    <row r="5786" spans="16:23" s="1" customFormat="1" x14ac:dyDescent="0.2">
      <c r="P5786" s="95"/>
      <c r="R5786"/>
      <c r="S5786"/>
      <c r="T5786"/>
      <c r="U5786"/>
      <c r="V5786"/>
      <c r="W5786"/>
    </row>
    <row r="5787" spans="16:23" s="1" customFormat="1" x14ac:dyDescent="0.2">
      <c r="P5787" s="95"/>
      <c r="R5787"/>
      <c r="S5787"/>
      <c r="T5787"/>
      <c r="U5787"/>
      <c r="V5787"/>
      <c r="W5787"/>
    </row>
    <row r="5788" spans="16:23" s="1" customFormat="1" x14ac:dyDescent="0.2">
      <c r="P5788" s="95"/>
      <c r="R5788"/>
      <c r="S5788"/>
      <c r="T5788"/>
      <c r="U5788"/>
      <c r="V5788"/>
      <c r="W5788"/>
    </row>
    <row r="5789" spans="16:23" s="1" customFormat="1" x14ac:dyDescent="0.2">
      <c r="P5789" s="95"/>
      <c r="R5789"/>
      <c r="S5789"/>
      <c r="T5789"/>
      <c r="U5789"/>
      <c r="V5789"/>
      <c r="W5789"/>
    </row>
    <row r="5790" spans="16:23" s="1" customFormat="1" x14ac:dyDescent="0.2">
      <c r="P5790" s="95"/>
      <c r="R5790"/>
      <c r="S5790"/>
      <c r="T5790"/>
      <c r="U5790"/>
      <c r="V5790"/>
      <c r="W5790"/>
    </row>
    <row r="5791" spans="16:23" s="1" customFormat="1" x14ac:dyDescent="0.2">
      <c r="P5791" s="95"/>
      <c r="R5791"/>
      <c r="S5791"/>
      <c r="T5791"/>
      <c r="U5791"/>
      <c r="V5791"/>
      <c r="W5791"/>
    </row>
    <row r="5792" spans="16:23" s="1" customFormat="1" x14ac:dyDescent="0.2">
      <c r="P5792" s="95"/>
      <c r="R5792"/>
      <c r="S5792"/>
      <c r="T5792"/>
      <c r="U5792"/>
      <c r="V5792"/>
      <c r="W5792"/>
    </row>
    <row r="5793" spans="16:23" s="1" customFormat="1" x14ac:dyDescent="0.2">
      <c r="P5793" s="95"/>
      <c r="R5793"/>
      <c r="S5793"/>
      <c r="T5793"/>
      <c r="U5793"/>
      <c r="V5793"/>
      <c r="W5793"/>
    </row>
    <row r="5794" spans="16:23" s="1" customFormat="1" x14ac:dyDescent="0.2">
      <c r="P5794" s="95"/>
      <c r="R5794"/>
      <c r="S5794"/>
      <c r="T5794"/>
      <c r="U5794"/>
      <c r="V5794"/>
      <c r="W5794"/>
    </row>
    <row r="5795" spans="16:23" s="1" customFormat="1" x14ac:dyDescent="0.2">
      <c r="P5795" s="95"/>
      <c r="R5795"/>
      <c r="S5795"/>
      <c r="T5795"/>
      <c r="U5795"/>
      <c r="V5795"/>
      <c r="W5795"/>
    </row>
    <row r="5796" spans="16:23" s="1" customFormat="1" x14ac:dyDescent="0.2">
      <c r="P5796" s="95"/>
      <c r="R5796"/>
      <c r="S5796"/>
      <c r="T5796"/>
      <c r="U5796"/>
      <c r="V5796"/>
      <c r="W5796"/>
    </row>
    <row r="5797" spans="16:23" s="1" customFormat="1" x14ac:dyDescent="0.2">
      <c r="P5797" s="95"/>
      <c r="R5797"/>
      <c r="S5797"/>
      <c r="T5797"/>
      <c r="U5797"/>
      <c r="V5797"/>
      <c r="W5797"/>
    </row>
    <row r="5798" spans="16:23" s="1" customFormat="1" x14ac:dyDescent="0.2">
      <c r="P5798" s="95"/>
      <c r="R5798"/>
      <c r="S5798"/>
      <c r="T5798"/>
      <c r="U5798"/>
      <c r="V5798"/>
      <c r="W5798"/>
    </row>
    <row r="5799" spans="16:23" s="1" customFormat="1" x14ac:dyDescent="0.2">
      <c r="P5799" s="95"/>
      <c r="R5799"/>
      <c r="S5799"/>
      <c r="T5799"/>
      <c r="U5799"/>
      <c r="V5799"/>
      <c r="W5799"/>
    </row>
    <row r="5800" spans="16:23" s="1" customFormat="1" x14ac:dyDescent="0.2">
      <c r="P5800" s="95"/>
      <c r="R5800"/>
      <c r="S5800"/>
      <c r="T5800"/>
      <c r="U5800"/>
      <c r="V5800"/>
      <c r="W5800"/>
    </row>
    <row r="5801" spans="16:23" s="1" customFormat="1" x14ac:dyDescent="0.2">
      <c r="P5801" s="95"/>
      <c r="R5801"/>
      <c r="S5801"/>
      <c r="T5801"/>
      <c r="U5801"/>
      <c r="V5801"/>
      <c r="W5801"/>
    </row>
    <row r="5802" spans="16:23" s="1" customFormat="1" x14ac:dyDescent="0.2">
      <c r="P5802" s="95"/>
      <c r="R5802"/>
      <c r="S5802"/>
      <c r="T5802"/>
      <c r="U5802"/>
      <c r="V5802"/>
      <c r="W5802"/>
    </row>
    <row r="5803" spans="16:23" s="1" customFormat="1" x14ac:dyDescent="0.2">
      <c r="P5803" s="95"/>
      <c r="R5803"/>
      <c r="S5803"/>
      <c r="T5803"/>
      <c r="U5803"/>
      <c r="V5803"/>
      <c r="W5803"/>
    </row>
    <row r="5804" spans="16:23" s="1" customFormat="1" x14ac:dyDescent="0.2">
      <c r="P5804" s="95"/>
      <c r="R5804"/>
      <c r="S5804"/>
      <c r="T5804"/>
      <c r="U5804"/>
      <c r="V5804"/>
      <c r="W5804"/>
    </row>
    <row r="5805" spans="16:23" s="1" customFormat="1" x14ac:dyDescent="0.2">
      <c r="P5805" s="95"/>
      <c r="R5805"/>
      <c r="S5805"/>
      <c r="T5805"/>
      <c r="U5805"/>
      <c r="V5805"/>
      <c r="W5805"/>
    </row>
    <row r="5806" spans="16:23" s="1" customFormat="1" x14ac:dyDescent="0.2">
      <c r="P5806" s="95"/>
      <c r="R5806"/>
      <c r="S5806"/>
      <c r="T5806"/>
      <c r="U5806"/>
      <c r="V5806"/>
      <c r="W5806"/>
    </row>
    <row r="5807" spans="16:23" s="1" customFormat="1" x14ac:dyDescent="0.2">
      <c r="P5807" s="95"/>
      <c r="R5807"/>
      <c r="S5807"/>
      <c r="T5807"/>
      <c r="U5807"/>
      <c r="V5807"/>
      <c r="W5807"/>
    </row>
    <row r="5808" spans="16:23" s="1" customFormat="1" x14ac:dyDescent="0.2">
      <c r="P5808" s="95"/>
      <c r="R5808"/>
      <c r="S5808"/>
      <c r="T5808"/>
      <c r="U5808"/>
      <c r="V5808"/>
      <c r="W5808"/>
    </row>
    <row r="5809" spans="16:23" s="1" customFormat="1" x14ac:dyDescent="0.2">
      <c r="P5809" s="95"/>
      <c r="R5809"/>
      <c r="S5809"/>
      <c r="T5809"/>
      <c r="U5809"/>
      <c r="V5809"/>
      <c r="W5809"/>
    </row>
    <row r="5810" spans="16:23" s="1" customFormat="1" x14ac:dyDescent="0.2">
      <c r="P5810" s="95"/>
      <c r="R5810"/>
      <c r="S5810"/>
      <c r="T5810"/>
      <c r="U5810"/>
      <c r="V5810"/>
      <c r="W5810"/>
    </row>
    <row r="5811" spans="16:23" s="1" customFormat="1" x14ac:dyDescent="0.2">
      <c r="P5811" s="95"/>
      <c r="R5811"/>
      <c r="S5811"/>
      <c r="T5811"/>
      <c r="U5811"/>
      <c r="V5811"/>
      <c r="W5811"/>
    </row>
    <row r="5812" spans="16:23" s="1" customFormat="1" x14ac:dyDescent="0.2">
      <c r="P5812" s="95"/>
      <c r="R5812"/>
      <c r="S5812"/>
      <c r="T5812"/>
      <c r="U5812"/>
      <c r="V5812"/>
      <c r="W5812"/>
    </row>
    <row r="5813" spans="16:23" s="1" customFormat="1" x14ac:dyDescent="0.2">
      <c r="P5813" s="95"/>
      <c r="R5813"/>
      <c r="S5813"/>
      <c r="T5813"/>
      <c r="U5813"/>
      <c r="V5813"/>
      <c r="W5813"/>
    </row>
    <row r="5814" spans="16:23" s="1" customFormat="1" x14ac:dyDescent="0.2">
      <c r="P5814" s="95"/>
      <c r="R5814"/>
      <c r="S5814"/>
      <c r="T5814"/>
      <c r="U5814"/>
      <c r="V5814"/>
      <c r="W5814"/>
    </row>
    <row r="5815" spans="16:23" s="1" customFormat="1" x14ac:dyDescent="0.2">
      <c r="P5815" s="95"/>
      <c r="R5815"/>
      <c r="S5815"/>
      <c r="T5815"/>
      <c r="U5815"/>
      <c r="V5815"/>
      <c r="W5815"/>
    </row>
    <row r="5816" spans="16:23" s="1" customFormat="1" x14ac:dyDescent="0.2">
      <c r="P5816" s="95"/>
      <c r="R5816"/>
      <c r="S5816"/>
      <c r="T5816"/>
      <c r="U5816"/>
      <c r="V5816"/>
      <c r="W5816"/>
    </row>
    <row r="5817" spans="16:23" s="1" customFormat="1" x14ac:dyDescent="0.2">
      <c r="P5817" s="95"/>
      <c r="R5817"/>
      <c r="S5817"/>
      <c r="T5817"/>
      <c r="U5817"/>
      <c r="V5817"/>
      <c r="W5817"/>
    </row>
    <row r="5818" spans="16:23" s="1" customFormat="1" x14ac:dyDescent="0.2">
      <c r="P5818" s="95"/>
      <c r="R5818"/>
      <c r="S5818"/>
      <c r="T5818"/>
      <c r="U5818"/>
      <c r="V5818"/>
      <c r="W5818"/>
    </row>
    <row r="5819" spans="16:23" s="1" customFormat="1" x14ac:dyDescent="0.2">
      <c r="P5819" s="95"/>
      <c r="R5819"/>
      <c r="S5819"/>
      <c r="T5819"/>
      <c r="U5819"/>
      <c r="V5819"/>
      <c r="W5819"/>
    </row>
    <row r="5820" spans="16:23" s="1" customFormat="1" x14ac:dyDescent="0.2">
      <c r="P5820" s="95"/>
      <c r="R5820"/>
      <c r="S5820"/>
      <c r="T5820"/>
      <c r="U5820"/>
      <c r="V5820"/>
      <c r="W5820"/>
    </row>
    <row r="5821" spans="16:23" s="1" customFormat="1" x14ac:dyDescent="0.2">
      <c r="P5821" s="95"/>
      <c r="R5821"/>
      <c r="S5821"/>
      <c r="T5821"/>
      <c r="U5821"/>
      <c r="V5821"/>
      <c r="W5821"/>
    </row>
    <row r="5822" spans="16:23" s="1" customFormat="1" x14ac:dyDescent="0.2">
      <c r="P5822" s="95"/>
      <c r="R5822"/>
      <c r="S5822"/>
      <c r="T5822"/>
      <c r="U5822"/>
      <c r="V5822"/>
      <c r="W5822"/>
    </row>
    <row r="5823" spans="16:23" s="1" customFormat="1" x14ac:dyDescent="0.2">
      <c r="P5823" s="95"/>
      <c r="R5823"/>
      <c r="S5823"/>
      <c r="T5823"/>
      <c r="U5823"/>
      <c r="V5823"/>
      <c r="W5823"/>
    </row>
    <row r="5824" spans="16:23" s="1" customFormat="1" x14ac:dyDescent="0.2">
      <c r="P5824" s="95"/>
      <c r="R5824"/>
      <c r="S5824"/>
      <c r="T5824"/>
      <c r="U5824"/>
      <c r="V5824"/>
      <c r="W5824"/>
    </row>
    <row r="5825" spans="16:23" s="1" customFormat="1" x14ac:dyDescent="0.2">
      <c r="P5825" s="95"/>
      <c r="R5825"/>
      <c r="S5825"/>
      <c r="T5825"/>
      <c r="U5825"/>
      <c r="V5825"/>
      <c r="W5825"/>
    </row>
    <row r="5826" spans="16:23" s="1" customFormat="1" x14ac:dyDescent="0.2">
      <c r="P5826" s="95"/>
      <c r="R5826"/>
      <c r="S5826"/>
      <c r="T5826"/>
      <c r="U5826"/>
      <c r="V5826"/>
      <c r="W5826"/>
    </row>
    <row r="5827" spans="16:23" s="1" customFormat="1" x14ac:dyDescent="0.2">
      <c r="P5827" s="95"/>
      <c r="R5827"/>
      <c r="S5827"/>
      <c r="T5827"/>
      <c r="U5827"/>
      <c r="V5827"/>
      <c r="W5827"/>
    </row>
    <row r="5828" spans="16:23" s="1" customFormat="1" x14ac:dyDescent="0.2">
      <c r="P5828" s="95"/>
      <c r="R5828"/>
      <c r="S5828"/>
      <c r="T5828"/>
      <c r="U5828"/>
      <c r="V5828"/>
      <c r="W5828"/>
    </row>
    <row r="5829" spans="16:23" s="1" customFormat="1" x14ac:dyDescent="0.2">
      <c r="P5829" s="95"/>
      <c r="R5829"/>
      <c r="S5829"/>
      <c r="T5829"/>
      <c r="U5829"/>
      <c r="V5829"/>
      <c r="W5829"/>
    </row>
    <row r="5830" spans="16:23" s="1" customFormat="1" x14ac:dyDescent="0.2">
      <c r="P5830" s="95"/>
      <c r="R5830"/>
      <c r="S5830"/>
      <c r="T5830"/>
      <c r="U5830"/>
      <c r="V5830"/>
      <c r="W5830"/>
    </row>
    <row r="5831" spans="16:23" s="1" customFormat="1" x14ac:dyDescent="0.2">
      <c r="P5831" s="95"/>
      <c r="R5831"/>
      <c r="S5831"/>
      <c r="T5831"/>
      <c r="U5831"/>
      <c r="V5831"/>
      <c r="W5831"/>
    </row>
    <row r="5832" spans="16:23" s="1" customFormat="1" x14ac:dyDescent="0.2">
      <c r="P5832" s="95"/>
      <c r="R5832"/>
      <c r="S5832"/>
      <c r="T5832"/>
      <c r="U5832"/>
      <c r="V5832"/>
      <c r="W5832"/>
    </row>
    <row r="5833" spans="16:23" s="1" customFormat="1" x14ac:dyDescent="0.2">
      <c r="P5833" s="95"/>
      <c r="R5833"/>
      <c r="S5833"/>
      <c r="T5833"/>
      <c r="U5833"/>
      <c r="V5833"/>
      <c r="W5833"/>
    </row>
    <row r="5834" spans="16:23" s="1" customFormat="1" x14ac:dyDescent="0.2">
      <c r="P5834" s="95"/>
      <c r="R5834"/>
      <c r="S5834"/>
      <c r="T5834"/>
      <c r="U5834"/>
      <c r="V5834"/>
      <c r="W5834"/>
    </row>
    <row r="5835" spans="16:23" s="1" customFormat="1" x14ac:dyDescent="0.2">
      <c r="P5835" s="95"/>
      <c r="R5835"/>
      <c r="S5835"/>
      <c r="T5835"/>
      <c r="U5835"/>
      <c r="V5835"/>
      <c r="W5835"/>
    </row>
    <row r="5836" spans="16:23" s="1" customFormat="1" x14ac:dyDescent="0.2">
      <c r="P5836" s="95"/>
      <c r="R5836"/>
      <c r="S5836"/>
      <c r="T5836"/>
      <c r="U5836"/>
      <c r="V5836"/>
      <c r="W5836"/>
    </row>
    <row r="5837" spans="16:23" s="1" customFormat="1" x14ac:dyDescent="0.2">
      <c r="P5837" s="95"/>
      <c r="R5837"/>
      <c r="S5837"/>
      <c r="T5837"/>
      <c r="U5837"/>
      <c r="V5837"/>
      <c r="W5837"/>
    </row>
    <row r="5838" spans="16:23" s="1" customFormat="1" x14ac:dyDescent="0.2">
      <c r="P5838" s="95"/>
      <c r="R5838"/>
      <c r="S5838"/>
      <c r="T5838"/>
      <c r="U5838"/>
      <c r="V5838"/>
      <c r="W5838"/>
    </row>
    <row r="5839" spans="16:23" s="1" customFormat="1" x14ac:dyDescent="0.2">
      <c r="P5839" s="95"/>
      <c r="R5839"/>
      <c r="S5839"/>
      <c r="T5839"/>
      <c r="U5839"/>
      <c r="V5839"/>
      <c r="W5839"/>
    </row>
    <row r="5840" spans="16:23" s="1" customFormat="1" x14ac:dyDescent="0.2">
      <c r="P5840" s="95"/>
      <c r="R5840"/>
      <c r="S5840"/>
      <c r="T5840"/>
      <c r="U5840"/>
      <c r="V5840"/>
      <c r="W5840"/>
    </row>
    <row r="5841" spans="16:23" s="1" customFormat="1" x14ac:dyDescent="0.2">
      <c r="P5841" s="95"/>
      <c r="R5841"/>
      <c r="S5841"/>
      <c r="T5841"/>
      <c r="U5841"/>
      <c r="V5841"/>
      <c r="W5841"/>
    </row>
    <row r="5842" spans="16:23" s="1" customFormat="1" x14ac:dyDescent="0.2">
      <c r="P5842" s="95"/>
      <c r="R5842"/>
      <c r="S5842"/>
      <c r="T5842"/>
      <c r="U5842"/>
      <c r="V5842"/>
      <c r="W5842"/>
    </row>
    <row r="5843" spans="16:23" s="1" customFormat="1" x14ac:dyDescent="0.2">
      <c r="P5843" s="95"/>
      <c r="R5843"/>
      <c r="S5843"/>
      <c r="T5843"/>
      <c r="U5843"/>
      <c r="V5843"/>
      <c r="W5843"/>
    </row>
    <row r="5844" spans="16:23" s="1" customFormat="1" x14ac:dyDescent="0.2">
      <c r="P5844" s="95"/>
      <c r="R5844"/>
      <c r="S5844"/>
      <c r="T5844"/>
      <c r="U5844"/>
      <c r="V5844"/>
      <c r="W5844"/>
    </row>
    <row r="5845" spans="16:23" s="1" customFormat="1" x14ac:dyDescent="0.2">
      <c r="P5845" s="95"/>
      <c r="R5845"/>
      <c r="S5845"/>
      <c r="T5845"/>
      <c r="U5845"/>
      <c r="V5845"/>
      <c r="W5845"/>
    </row>
    <row r="5846" spans="16:23" s="1" customFormat="1" x14ac:dyDescent="0.2">
      <c r="P5846" s="95"/>
      <c r="R5846"/>
      <c r="S5846"/>
      <c r="T5846"/>
      <c r="U5846"/>
      <c r="V5846"/>
      <c r="W5846"/>
    </row>
    <row r="5847" spans="16:23" s="1" customFormat="1" x14ac:dyDescent="0.2">
      <c r="P5847" s="95"/>
      <c r="R5847"/>
      <c r="S5847"/>
      <c r="T5847"/>
      <c r="U5847"/>
      <c r="V5847"/>
      <c r="W5847"/>
    </row>
    <row r="5848" spans="16:23" s="1" customFormat="1" x14ac:dyDescent="0.2">
      <c r="P5848" s="95"/>
      <c r="R5848"/>
      <c r="S5848"/>
      <c r="T5848"/>
      <c r="U5848"/>
      <c r="V5848"/>
      <c r="W5848"/>
    </row>
    <row r="5849" spans="16:23" s="1" customFormat="1" x14ac:dyDescent="0.2">
      <c r="P5849" s="95"/>
      <c r="R5849"/>
      <c r="S5849"/>
      <c r="T5849"/>
      <c r="U5849"/>
      <c r="V5849"/>
      <c r="W5849"/>
    </row>
    <row r="5850" spans="16:23" s="1" customFormat="1" x14ac:dyDescent="0.2">
      <c r="P5850" s="95"/>
      <c r="R5850"/>
      <c r="S5850"/>
      <c r="T5850"/>
      <c r="U5850"/>
      <c r="V5850"/>
      <c r="W5850"/>
    </row>
    <row r="5851" spans="16:23" s="1" customFormat="1" x14ac:dyDescent="0.2">
      <c r="P5851" s="95"/>
      <c r="R5851"/>
      <c r="S5851"/>
      <c r="T5851"/>
      <c r="U5851"/>
      <c r="V5851"/>
      <c r="W5851"/>
    </row>
    <row r="5852" spans="16:23" s="1" customFormat="1" x14ac:dyDescent="0.2">
      <c r="P5852" s="95"/>
      <c r="R5852"/>
      <c r="S5852"/>
      <c r="T5852"/>
      <c r="U5852"/>
      <c r="V5852"/>
      <c r="W5852"/>
    </row>
    <row r="5853" spans="16:23" s="1" customFormat="1" x14ac:dyDescent="0.2">
      <c r="P5853" s="95"/>
      <c r="R5853"/>
      <c r="S5853"/>
      <c r="T5853"/>
      <c r="U5853"/>
      <c r="V5853"/>
      <c r="W5853"/>
    </row>
    <row r="5854" spans="16:23" s="1" customFormat="1" x14ac:dyDescent="0.2">
      <c r="P5854" s="95"/>
      <c r="R5854"/>
      <c r="S5854"/>
      <c r="T5854"/>
      <c r="U5854"/>
      <c r="V5854"/>
      <c r="W5854"/>
    </row>
    <row r="5855" spans="16:23" s="1" customFormat="1" x14ac:dyDescent="0.2">
      <c r="P5855" s="95"/>
      <c r="R5855"/>
      <c r="S5855"/>
      <c r="T5855"/>
      <c r="U5855"/>
      <c r="V5855"/>
      <c r="W5855"/>
    </row>
    <row r="5856" spans="16:23" s="1" customFormat="1" x14ac:dyDescent="0.2">
      <c r="P5856" s="95"/>
      <c r="R5856"/>
      <c r="S5856"/>
      <c r="T5856"/>
      <c r="U5856"/>
      <c r="V5856"/>
      <c r="W5856"/>
    </row>
    <row r="5857" spans="16:23" s="1" customFormat="1" x14ac:dyDescent="0.2">
      <c r="P5857" s="95"/>
      <c r="R5857"/>
      <c r="S5857"/>
      <c r="T5857"/>
      <c r="U5857"/>
      <c r="V5857"/>
      <c r="W5857"/>
    </row>
    <row r="5858" spans="16:23" s="1" customFormat="1" x14ac:dyDescent="0.2">
      <c r="P5858" s="95"/>
      <c r="R5858"/>
      <c r="S5858"/>
      <c r="T5858"/>
      <c r="U5858"/>
      <c r="V5858"/>
      <c r="W5858"/>
    </row>
    <row r="5859" spans="16:23" s="1" customFormat="1" x14ac:dyDescent="0.2">
      <c r="P5859" s="95"/>
      <c r="R5859"/>
      <c r="S5859"/>
      <c r="T5859"/>
      <c r="U5859"/>
      <c r="V5859"/>
      <c r="W5859"/>
    </row>
    <row r="5860" spans="16:23" s="1" customFormat="1" x14ac:dyDescent="0.2">
      <c r="P5860" s="95"/>
      <c r="R5860"/>
      <c r="S5860"/>
      <c r="T5860"/>
      <c r="U5860"/>
      <c r="V5860"/>
      <c r="W5860"/>
    </row>
    <row r="5861" spans="16:23" s="1" customFormat="1" x14ac:dyDescent="0.2">
      <c r="P5861" s="95"/>
      <c r="R5861"/>
      <c r="S5861"/>
      <c r="T5861"/>
      <c r="U5861"/>
      <c r="V5861"/>
      <c r="W5861"/>
    </row>
    <row r="5862" spans="16:23" s="1" customFormat="1" x14ac:dyDescent="0.2">
      <c r="P5862" s="95"/>
      <c r="R5862"/>
      <c r="S5862"/>
      <c r="T5862"/>
      <c r="U5862"/>
      <c r="V5862"/>
      <c r="W5862"/>
    </row>
    <row r="5863" spans="16:23" s="1" customFormat="1" x14ac:dyDescent="0.2">
      <c r="P5863" s="95"/>
      <c r="R5863"/>
      <c r="S5863"/>
      <c r="T5863"/>
      <c r="U5863"/>
      <c r="V5863"/>
      <c r="W5863"/>
    </row>
    <row r="5864" spans="16:23" s="1" customFormat="1" x14ac:dyDescent="0.2">
      <c r="P5864" s="95"/>
      <c r="R5864"/>
      <c r="S5864"/>
      <c r="T5864"/>
      <c r="U5864"/>
      <c r="V5864"/>
      <c r="W5864"/>
    </row>
    <row r="5865" spans="16:23" s="1" customFormat="1" x14ac:dyDescent="0.2">
      <c r="P5865" s="95"/>
      <c r="R5865"/>
      <c r="S5865"/>
      <c r="T5865"/>
      <c r="U5865"/>
      <c r="V5865"/>
      <c r="W5865"/>
    </row>
    <row r="5866" spans="16:23" s="1" customFormat="1" x14ac:dyDescent="0.2">
      <c r="P5866" s="95"/>
      <c r="R5866"/>
      <c r="S5866"/>
      <c r="T5866"/>
      <c r="U5866"/>
      <c r="V5866"/>
      <c r="W5866"/>
    </row>
    <row r="5867" spans="16:23" s="1" customFormat="1" x14ac:dyDescent="0.2">
      <c r="P5867" s="95"/>
      <c r="R5867"/>
      <c r="S5867"/>
      <c r="T5867"/>
      <c r="U5867"/>
      <c r="V5867"/>
      <c r="W5867"/>
    </row>
    <row r="5868" spans="16:23" s="1" customFormat="1" x14ac:dyDescent="0.2">
      <c r="P5868" s="95"/>
      <c r="R5868"/>
      <c r="S5868"/>
      <c r="T5868"/>
      <c r="U5868"/>
      <c r="V5868"/>
      <c r="W5868"/>
    </row>
    <row r="5869" spans="16:23" s="1" customFormat="1" x14ac:dyDescent="0.2">
      <c r="P5869" s="95"/>
      <c r="R5869"/>
      <c r="S5869"/>
      <c r="T5869"/>
      <c r="U5869"/>
      <c r="V5869"/>
      <c r="W5869"/>
    </row>
    <row r="5870" spans="16:23" s="1" customFormat="1" x14ac:dyDescent="0.2">
      <c r="P5870" s="95"/>
      <c r="R5870"/>
      <c r="S5870"/>
      <c r="T5870"/>
      <c r="U5870"/>
      <c r="V5870"/>
      <c r="W5870"/>
    </row>
    <row r="5871" spans="16:23" s="1" customFormat="1" x14ac:dyDescent="0.2">
      <c r="P5871" s="95"/>
      <c r="R5871"/>
      <c r="S5871"/>
      <c r="T5871"/>
      <c r="U5871"/>
      <c r="V5871"/>
      <c r="W5871"/>
    </row>
    <row r="5872" spans="16:23" s="1" customFormat="1" x14ac:dyDescent="0.2">
      <c r="P5872" s="95"/>
      <c r="R5872"/>
      <c r="S5872"/>
      <c r="T5872"/>
      <c r="U5872"/>
      <c r="V5872"/>
      <c r="W5872"/>
    </row>
    <row r="5873" spans="16:23" s="1" customFormat="1" x14ac:dyDescent="0.2">
      <c r="P5873" s="95"/>
      <c r="R5873"/>
      <c r="S5873"/>
      <c r="T5873"/>
      <c r="U5873"/>
      <c r="V5873"/>
      <c r="W5873"/>
    </row>
    <row r="5874" spans="16:23" s="1" customFormat="1" x14ac:dyDescent="0.2">
      <c r="P5874" s="95"/>
      <c r="R5874"/>
      <c r="S5874"/>
      <c r="T5874"/>
      <c r="U5874"/>
      <c r="V5874"/>
      <c r="W5874"/>
    </row>
    <row r="5875" spans="16:23" s="1" customFormat="1" x14ac:dyDescent="0.2">
      <c r="P5875" s="95"/>
      <c r="R5875"/>
      <c r="S5875"/>
      <c r="T5875"/>
      <c r="U5875"/>
      <c r="V5875"/>
      <c r="W5875"/>
    </row>
    <row r="5876" spans="16:23" s="1" customFormat="1" x14ac:dyDescent="0.2">
      <c r="P5876" s="95"/>
      <c r="R5876"/>
      <c r="S5876"/>
      <c r="T5876"/>
      <c r="U5876"/>
      <c r="V5876"/>
      <c r="W5876"/>
    </row>
    <row r="5877" spans="16:23" s="1" customFormat="1" x14ac:dyDescent="0.2">
      <c r="P5877" s="95"/>
      <c r="R5877"/>
      <c r="S5877"/>
      <c r="T5877"/>
      <c r="U5877"/>
      <c r="V5877"/>
      <c r="W5877"/>
    </row>
    <row r="5878" spans="16:23" s="1" customFormat="1" x14ac:dyDescent="0.2">
      <c r="P5878" s="95"/>
      <c r="R5878"/>
      <c r="S5878"/>
      <c r="T5878"/>
      <c r="U5878"/>
      <c r="V5878"/>
      <c r="W5878"/>
    </row>
    <row r="5879" spans="16:23" s="1" customFormat="1" x14ac:dyDescent="0.2">
      <c r="P5879" s="95"/>
      <c r="R5879"/>
      <c r="S5879"/>
      <c r="T5879"/>
      <c r="U5879"/>
      <c r="V5879"/>
      <c r="W5879"/>
    </row>
    <row r="5880" spans="16:23" s="1" customFormat="1" x14ac:dyDescent="0.2">
      <c r="P5880" s="95"/>
      <c r="R5880"/>
      <c r="S5880"/>
      <c r="T5880"/>
      <c r="U5880"/>
      <c r="V5880"/>
      <c r="W5880"/>
    </row>
    <row r="5881" spans="16:23" s="1" customFormat="1" x14ac:dyDescent="0.2">
      <c r="P5881" s="95"/>
      <c r="R5881"/>
      <c r="S5881"/>
      <c r="T5881"/>
      <c r="U5881"/>
      <c r="V5881"/>
      <c r="W5881"/>
    </row>
    <row r="5882" spans="16:23" s="1" customFormat="1" x14ac:dyDescent="0.2">
      <c r="P5882" s="95"/>
      <c r="R5882"/>
      <c r="S5882"/>
      <c r="T5882"/>
      <c r="U5882"/>
      <c r="V5882"/>
      <c r="W5882"/>
    </row>
    <row r="5883" spans="16:23" s="1" customFormat="1" x14ac:dyDescent="0.2">
      <c r="P5883" s="95"/>
      <c r="R5883"/>
      <c r="S5883"/>
      <c r="T5883"/>
      <c r="U5883"/>
      <c r="V5883"/>
      <c r="W5883"/>
    </row>
    <row r="5884" spans="16:23" s="1" customFormat="1" x14ac:dyDescent="0.2">
      <c r="P5884" s="95"/>
      <c r="R5884"/>
      <c r="S5884"/>
      <c r="T5884"/>
      <c r="U5884"/>
      <c r="V5884"/>
      <c r="W5884"/>
    </row>
    <row r="5885" spans="16:23" s="1" customFormat="1" x14ac:dyDescent="0.2">
      <c r="P5885" s="95"/>
      <c r="R5885"/>
      <c r="S5885"/>
      <c r="T5885"/>
      <c r="U5885"/>
      <c r="V5885"/>
      <c r="W5885"/>
    </row>
    <row r="5886" spans="16:23" s="1" customFormat="1" x14ac:dyDescent="0.2">
      <c r="P5886" s="95"/>
      <c r="R5886"/>
      <c r="S5886"/>
      <c r="T5886"/>
      <c r="U5886"/>
      <c r="V5886"/>
      <c r="W5886"/>
    </row>
    <row r="5887" spans="16:23" s="1" customFormat="1" x14ac:dyDescent="0.2">
      <c r="P5887" s="95"/>
      <c r="R5887"/>
      <c r="S5887"/>
      <c r="T5887"/>
      <c r="U5887"/>
      <c r="V5887"/>
      <c r="W5887"/>
    </row>
    <row r="5888" spans="16:23" s="1" customFormat="1" x14ac:dyDescent="0.2">
      <c r="P5888" s="95"/>
      <c r="R5888"/>
      <c r="S5888"/>
      <c r="T5888"/>
      <c r="U5888"/>
      <c r="V5888"/>
      <c r="W5888"/>
    </row>
    <row r="5889" spans="16:23" s="1" customFormat="1" x14ac:dyDescent="0.2">
      <c r="P5889" s="95"/>
      <c r="R5889"/>
      <c r="S5889"/>
      <c r="T5889"/>
      <c r="U5889"/>
      <c r="V5889"/>
      <c r="W5889"/>
    </row>
    <row r="5890" spans="16:23" s="1" customFormat="1" x14ac:dyDescent="0.2">
      <c r="P5890" s="95"/>
      <c r="R5890"/>
      <c r="S5890"/>
      <c r="T5890"/>
      <c r="U5890"/>
      <c r="V5890"/>
      <c r="W5890"/>
    </row>
    <row r="5891" spans="16:23" s="1" customFormat="1" x14ac:dyDescent="0.2">
      <c r="P5891" s="95"/>
      <c r="R5891"/>
      <c r="S5891"/>
      <c r="T5891"/>
      <c r="U5891"/>
      <c r="V5891"/>
      <c r="W5891"/>
    </row>
    <row r="5892" spans="16:23" s="1" customFormat="1" x14ac:dyDescent="0.2">
      <c r="P5892" s="95"/>
      <c r="R5892"/>
      <c r="S5892"/>
      <c r="T5892"/>
      <c r="U5892"/>
      <c r="V5892"/>
      <c r="W5892"/>
    </row>
    <row r="5893" spans="16:23" s="1" customFormat="1" x14ac:dyDescent="0.2">
      <c r="P5893" s="95"/>
      <c r="R5893"/>
      <c r="S5893"/>
      <c r="T5893"/>
      <c r="U5893"/>
      <c r="V5893"/>
      <c r="W5893"/>
    </row>
    <row r="5894" spans="16:23" s="1" customFormat="1" x14ac:dyDescent="0.2">
      <c r="P5894" s="95"/>
      <c r="R5894"/>
      <c r="S5894"/>
      <c r="T5894"/>
      <c r="U5894"/>
      <c r="V5894"/>
      <c r="W5894"/>
    </row>
    <row r="5895" spans="16:23" s="1" customFormat="1" x14ac:dyDescent="0.2">
      <c r="P5895" s="95"/>
      <c r="R5895"/>
      <c r="S5895"/>
      <c r="T5895"/>
      <c r="U5895"/>
      <c r="V5895"/>
      <c r="W5895"/>
    </row>
    <row r="5896" spans="16:23" s="1" customFormat="1" x14ac:dyDescent="0.2">
      <c r="P5896" s="95"/>
      <c r="R5896"/>
      <c r="S5896"/>
      <c r="T5896"/>
      <c r="U5896"/>
      <c r="V5896"/>
      <c r="W5896"/>
    </row>
    <row r="5897" spans="16:23" s="1" customFormat="1" x14ac:dyDescent="0.2">
      <c r="P5897" s="95"/>
      <c r="R5897"/>
      <c r="S5897"/>
      <c r="T5897"/>
      <c r="U5897"/>
      <c r="V5897"/>
      <c r="W5897"/>
    </row>
    <row r="5898" spans="16:23" s="1" customFormat="1" x14ac:dyDescent="0.2">
      <c r="P5898" s="95"/>
      <c r="R5898"/>
      <c r="S5898"/>
      <c r="T5898"/>
      <c r="U5898"/>
      <c r="V5898"/>
      <c r="W5898"/>
    </row>
    <row r="5899" spans="16:23" s="1" customFormat="1" x14ac:dyDescent="0.2">
      <c r="P5899" s="95"/>
      <c r="R5899"/>
      <c r="S5899"/>
      <c r="T5899"/>
      <c r="U5899"/>
      <c r="V5899"/>
      <c r="W5899"/>
    </row>
    <row r="5900" spans="16:23" s="1" customFormat="1" x14ac:dyDescent="0.2">
      <c r="P5900" s="95"/>
      <c r="R5900"/>
      <c r="S5900"/>
      <c r="T5900"/>
      <c r="U5900"/>
      <c r="V5900"/>
      <c r="W5900"/>
    </row>
    <row r="5901" spans="16:23" s="1" customFormat="1" x14ac:dyDescent="0.2">
      <c r="P5901" s="95"/>
      <c r="R5901"/>
      <c r="S5901"/>
      <c r="T5901"/>
      <c r="U5901"/>
      <c r="V5901"/>
      <c r="W5901"/>
    </row>
    <row r="5902" spans="16:23" s="1" customFormat="1" x14ac:dyDescent="0.2">
      <c r="P5902" s="95"/>
      <c r="R5902"/>
      <c r="S5902"/>
      <c r="T5902"/>
      <c r="U5902"/>
      <c r="V5902"/>
      <c r="W5902"/>
    </row>
    <row r="5903" spans="16:23" s="1" customFormat="1" x14ac:dyDescent="0.2">
      <c r="P5903" s="95"/>
      <c r="R5903"/>
      <c r="S5903"/>
      <c r="T5903"/>
      <c r="U5903"/>
      <c r="V5903"/>
      <c r="W5903"/>
    </row>
    <row r="5904" spans="16:23" s="1" customFormat="1" x14ac:dyDescent="0.2">
      <c r="P5904" s="95"/>
      <c r="R5904"/>
      <c r="S5904"/>
      <c r="T5904"/>
      <c r="U5904"/>
      <c r="V5904"/>
      <c r="W5904"/>
    </row>
    <row r="5905" spans="16:23" s="1" customFormat="1" x14ac:dyDescent="0.2">
      <c r="P5905" s="95"/>
      <c r="R5905"/>
      <c r="S5905"/>
      <c r="T5905"/>
      <c r="U5905"/>
      <c r="V5905"/>
      <c r="W5905"/>
    </row>
    <row r="5906" spans="16:23" s="1" customFormat="1" x14ac:dyDescent="0.2">
      <c r="P5906" s="95"/>
      <c r="R5906"/>
      <c r="S5906"/>
      <c r="T5906"/>
      <c r="U5906"/>
      <c r="V5906"/>
      <c r="W5906"/>
    </row>
    <row r="5907" spans="16:23" s="1" customFormat="1" x14ac:dyDescent="0.2">
      <c r="P5907" s="95"/>
      <c r="R5907"/>
      <c r="S5907"/>
      <c r="T5907"/>
      <c r="U5907"/>
      <c r="V5907"/>
      <c r="W5907"/>
    </row>
    <row r="5908" spans="16:23" s="1" customFormat="1" x14ac:dyDescent="0.2">
      <c r="P5908" s="95"/>
      <c r="R5908"/>
      <c r="S5908"/>
      <c r="T5908"/>
      <c r="U5908"/>
      <c r="V5908"/>
      <c r="W5908"/>
    </row>
    <row r="5909" spans="16:23" s="1" customFormat="1" x14ac:dyDescent="0.2">
      <c r="P5909" s="95"/>
      <c r="R5909"/>
      <c r="S5909"/>
      <c r="T5909"/>
      <c r="U5909"/>
      <c r="V5909"/>
      <c r="W5909"/>
    </row>
    <row r="5910" spans="16:23" s="1" customFormat="1" x14ac:dyDescent="0.2">
      <c r="P5910" s="95"/>
      <c r="R5910"/>
      <c r="S5910"/>
      <c r="T5910"/>
      <c r="U5910"/>
      <c r="V5910"/>
      <c r="W5910"/>
    </row>
    <row r="5911" spans="16:23" s="1" customFormat="1" x14ac:dyDescent="0.2">
      <c r="P5911" s="95"/>
      <c r="R5911"/>
      <c r="S5911"/>
      <c r="T5911"/>
      <c r="U5911"/>
      <c r="V5911"/>
      <c r="W5911"/>
    </row>
    <row r="5912" spans="16:23" s="1" customFormat="1" x14ac:dyDescent="0.2">
      <c r="P5912" s="95"/>
      <c r="R5912"/>
      <c r="S5912"/>
      <c r="T5912"/>
      <c r="U5912"/>
      <c r="V5912"/>
      <c r="W5912"/>
    </row>
    <row r="5913" spans="16:23" s="1" customFormat="1" x14ac:dyDescent="0.2">
      <c r="P5913" s="95"/>
      <c r="R5913"/>
      <c r="S5913"/>
      <c r="T5913"/>
      <c r="U5913"/>
      <c r="V5913"/>
      <c r="W5913"/>
    </row>
    <row r="5914" spans="16:23" s="1" customFormat="1" x14ac:dyDescent="0.2">
      <c r="P5914" s="95"/>
      <c r="R5914"/>
      <c r="S5914"/>
      <c r="T5914"/>
      <c r="U5914"/>
      <c r="V5914"/>
      <c r="W5914"/>
    </row>
    <row r="5915" spans="16:23" s="1" customFormat="1" x14ac:dyDescent="0.2">
      <c r="P5915" s="95"/>
      <c r="R5915"/>
      <c r="S5915"/>
      <c r="T5915"/>
      <c r="U5915"/>
      <c r="V5915"/>
      <c r="W5915"/>
    </row>
    <row r="5916" spans="16:23" s="1" customFormat="1" x14ac:dyDescent="0.2">
      <c r="P5916" s="95"/>
      <c r="R5916"/>
      <c r="S5916"/>
      <c r="T5916"/>
      <c r="U5916"/>
      <c r="V5916"/>
      <c r="W5916"/>
    </row>
    <row r="5917" spans="16:23" s="1" customFormat="1" x14ac:dyDescent="0.2">
      <c r="P5917" s="95"/>
      <c r="R5917"/>
      <c r="S5917"/>
      <c r="T5917"/>
      <c r="U5917"/>
      <c r="V5917"/>
      <c r="W5917"/>
    </row>
    <row r="5918" spans="16:23" s="1" customFormat="1" x14ac:dyDescent="0.2">
      <c r="P5918" s="95"/>
      <c r="R5918"/>
      <c r="S5918"/>
      <c r="T5918"/>
      <c r="U5918"/>
      <c r="V5918"/>
      <c r="W5918"/>
    </row>
    <row r="5919" spans="16:23" s="1" customFormat="1" x14ac:dyDescent="0.2">
      <c r="P5919" s="95"/>
      <c r="R5919"/>
      <c r="S5919"/>
      <c r="T5919"/>
      <c r="U5919"/>
      <c r="V5919"/>
      <c r="W5919"/>
    </row>
    <row r="5920" spans="16:23" s="1" customFormat="1" x14ac:dyDescent="0.2">
      <c r="P5920" s="95"/>
      <c r="R5920"/>
      <c r="S5920"/>
      <c r="T5920"/>
      <c r="U5920"/>
      <c r="V5920"/>
      <c r="W5920"/>
    </row>
    <row r="5921" spans="16:23" s="1" customFormat="1" x14ac:dyDescent="0.2">
      <c r="P5921" s="95"/>
      <c r="R5921"/>
      <c r="S5921"/>
      <c r="T5921"/>
      <c r="U5921"/>
      <c r="V5921"/>
      <c r="W5921"/>
    </row>
    <row r="5922" spans="16:23" s="1" customFormat="1" x14ac:dyDescent="0.2">
      <c r="P5922" s="95"/>
      <c r="R5922"/>
      <c r="S5922"/>
      <c r="T5922"/>
      <c r="U5922"/>
      <c r="V5922"/>
      <c r="W5922"/>
    </row>
    <row r="5923" spans="16:23" s="1" customFormat="1" x14ac:dyDescent="0.2">
      <c r="P5923" s="95"/>
      <c r="R5923"/>
      <c r="S5923"/>
      <c r="T5923"/>
      <c r="U5923"/>
      <c r="V5923"/>
      <c r="W5923"/>
    </row>
    <row r="5924" spans="16:23" s="1" customFormat="1" x14ac:dyDescent="0.2">
      <c r="P5924" s="95"/>
      <c r="R5924"/>
      <c r="S5924"/>
      <c r="T5924"/>
      <c r="U5924"/>
      <c r="V5924"/>
      <c r="W5924"/>
    </row>
    <row r="5925" spans="16:23" s="1" customFormat="1" x14ac:dyDescent="0.2">
      <c r="P5925" s="95"/>
      <c r="R5925"/>
      <c r="S5925"/>
      <c r="T5925"/>
      <c r="U5925"/>
      <c r="V5925"/>
      <c r="W5925"/>
    </row>
    <row r="5926" spans="16:23" s="1" customFormat="1" x14ac:dyDescent="0.2">
      <c r="P5926" s="95"/>
      <c r="R5926"/>
      <c r="S5926"/>
      <c r="T5926"/>
      <c r="U5926"/>
      <c r="V5926"/>
      <c r="W5926"/>
    </row>
    <row r="5927" spans="16:23" s="1" customFormat="1" x14ac:dyDescent="0.2">
      <c r="P5927" s="95"/>
      <c r="R5927"/>
      <c r="S5927"/>
      <c r="T5927"/>
      <c r="U5927"/>
      <c r="V5927"/>
      <c r="W5927"/>
    </row>
    <row r="5928" spans="16:23" s="1" customFormat="1" x14ac:dyDescent="0.2">
      <c r="P5928" s="95"/>
      <c r="R5928"/>
      <c r="S5928"/>
      <c r="T5928"/>
      <c r="U5928"/>
      <c r="V5928"/>
      <c r="W5928"/>
    </row>
    <row r="5929" spans="16:23" s="1" customFormat="1" x14ac:dyDescent="0.2">
      <c r="P5929" s="95"/>
      <c r="R5929"/>
      <c r="S5929"/>
      <c r="T5929"/>
      <c r="U5929"/>
      <c r="V5929"/>
      <c r="W5929"/>
    </row>
    <row r="5930" spans="16:23" s="1" customFormat="1" x14ac:dyDescent="0.2">
      <c r="P5930" s="95"/>
      <c r="R5930"/>
      <c r="S5930"/>
      <c r="T5930"/>
      <c r="U5930"/>
      <c r="V5930"/>
      <c r="W5930"/>
    </row>
    <row r="5931" spans="16:23" s="1" customFormat="1" x14ac:dyDescent="0.2">
      <c r="P5931" s="95"/>
      <c r="R5931"/>
      <c r="S5931"/>
      <c r="T5931"/>
      <c r="U5931"/>
      <c r="V5931"/>
      <c r="W5931"/>
    </row>
    <row r="5932" spans="16:23" s="1" customFormat="1" x14ac:dyDescent="0.2">
      <c r="P5932" s="95"/>
      <c r="R5932"/>
      <c r="S5932"/>
      <c r="T5932"/>
      <c r="U5932"/>
      <c r="V5932"/>
      <c r="W5932"/>
    </row>
    <row r="5933" spans="16:23" s="1" customFormat="1" x14ac:dyDescent="0.2">
      <c r="P5933" s="95"/>
      <c r="R5933"/>
      <c r="S5933"/>
      <c r="T5933"/>
      <c r="U5933"/>
      <c r="V5933"/>
      <c r="W5933"/>
    </row>
    <row r="5934" spans="16:23" s="1" customFormat="1" x14ac:dyDescent="0.2">
      <c r="P5934" s="95"/>
      <c r="R5934"/>
      <c r="S5934"/>
      <c r="T5934"/>
      <c r="U5934"/>
      <c r="V5934"/>
      <c r="W5934"/>
    </row>
    <row r="5935" spans="16:23" s="1" customFormat="1" x14ac:dyDescent="0.2">
      <c r="P5935" s="95"/>
      <c r="R5935"/>
      <c r="S5935"/>
      <c r="T5935"/>
      <c r="U5935"/>
      <c r="V5935"/>
      <c r="W5935"/>
    </row>
    <row r="5936" spans="16:23" s="1" customFormat="1" x14ac:dyDescent="0.2">
      <c r="P5936" s="95"/>
      <c r="R5936"/>
      <c r="S5936"/>
      <c r="T5936"/>
      <c r="U5936"/>
      <c r="V5936"/>
      <c r="W5936"/>
    </row>
    <row r="5937" spans="16:23" s="1" customFormat="1" x14ac:dyDescent="0.2">
      <c r="P5937" s="95"/>
      <c r="R5937"/>
      <c r="S5937"/>
      <c r="T5937"/>
      <c r="U5937"/>
      <c r="V5937"/>
      <c r="W5937"/>
    </row>
    <row r="5938" spans="16:23" s="1" customFormat="1" x14ac:dyDescent="0.2">
      <c r="P5938" s="95"/>
      <c r="R5938"/>
      <c r="S5938"/>
      <c r="T5938"/>
      <c r="U5938"/>
      <c r="V5938"/>
      <c r="W5938"/>
    </row>
    <row r="5939" spans="16:23" s="1" customFormat="1" x14ac:dyDescent="0.2">
      <c r="P5939" s="95"/>
      <c r="R5939"/>
      <c r="S5939"/>
      <c r="T5939"/>
      <c r="U5939"/>
      <c r="V5939"/>
      <c r="W5939"/>
    </row>
    <row r="5940" spans="16:23" s="1" customFormat="1" x14ac:dyDescent="0.2">
      <c r="P5940" s="95"/>
      <c r="R5940"/>
      <c r="S5940"/>
      <c r="T5940"/>
      <c r="U5940"/>
      <c r="V5940"/>
      <c r="W5940"/>
    </row>
    <row r="5941" spans="16:23" s="1" customFormat="1" x14ac:dyDescent="0.2">
      <c r="P5941" s="95"/>
      <c r="R5941"/>
      <c r="S5941"/>
      <c r="T5941"/>
      <c r="U5941"/>
      <c r="V5941"/>
      <c r="W5941"/>
    </row>
    <row r="5942" spans="16:23" s="1" customFormat="1" x14ac:dyDescent="0.2">
      <c r="P5942" s="95"/>
      <c r="R5942"/>
      <c r="S5942"/>
      <c r="T5942"/>
      <c r="U5942"/>
      <c r="V5942"/>
      <c r="W5942"/>
    </row>
    <row r="5943" spans="16:23" s="1" customFormat="1" x14ac:dyDescent="0.2">
      <c r="P5943" s="95"/>
      <c r="R5943"/>
      <c r="S5943"/>
      <c r="T5943"/>
      <c r="U5943"/>
      <c r="V5943"/>
      <c r="W5943"/>
    </row>
    <row r="5944" spans="16:23" s="1" customFormat="1" x14ac:dyDescent="0.2">
      <c r="P5944" s="95"/>
      <c r="R5944"/>
      <c r="S5944"/>
      <c r="T5944"/>
      <c r="U5944"/>
      <c r="V5944"/>
      <c r="W5944"/>
    </row>
    <row r="5945" spans="16:23" s="1" customFormat="1" x14ac:dyDescent="0.2">
      <c r="P5945" s="95"/>
      <c r="R5945"/>
      <c r="S5945"/>
      <c r="T5945"/>
      <c r="U5945"/>
      <c r="V5945"/>
      <c r="W5945"/>
    </row>
    <row r="5946" spans="16:23" s="1" customFormat="1" x14ac:dyDescent="0.2">
      <c r="P5946" s="95"/>
      <c r="R5946"/>
      <c r="S5946"/>
      <c r="T5946"/>
      <c r="U5946"/>
      <c r="V5946"/>
      <c r="W5946"/>
    </row>
    <row r="5947" spans="16:23" s="1" customFormat="1" x14ac:dyDescent="0.2">
      <c r="P5947" s="95"/>
      <c r="R5947"/>
      <c r="S5947"/>
      <c r="T5947"/>
      <c r="U5947"/>
      <c r="V5947"/>
      <c r="W5947"/>
    </row>
    <row r="5948" spans="16:23" s="1" customFormat="1" x14ac:dyDescent="0.2">
      <c r="P5948" s="95"/>
      <c r="R5948"/>
      <c r="S5948"/>
      <c r="T5948"/>
      <c r="U5948"/>
      <c r="V5948"/>
      <c r="W5948"/>
    </row>
    <row r="5949" spans="16:23" s="1" customFormat="1" x14ac:dyDescent="0.2">
      <c r="P5949" s="95"/>
      <c r="R5949"/>
      <c r="S5949"/>
      <c r="T5949"/>
      <c r="U5949"/>
      <c r="V5949"/>
      <c r="W5949"/>
    </row>
    <row r="5950" spans="16:23" s="1" customFormat="1" x14ac:dyDescent="0.2">
      <c r="P5950" s="95"/>
      <c r="R5950"/>
      <c r="S5950"/>
      <c r="T5950"/>
      <c r="U5950"/>
      <c r="V5950"/>
      <c r="W5950"/>
    </row>
    <row r="5951" spans="16:23" s="1" customFormat="1" x14ac:dyDescent="0.2">
      <c r="P5951" s="95"/>
      <c r="R5951"/>
      <c r="S5951"/>
      <c r="T5951"/>
      <c r="U5951"/>
      <c r="V5951"/>
      <c r="W5951"/>
    </row>
    <row r="5952" spans="16:23" s="1" customFormat="1" x14ac:dyDescent="0.2">
      <c r="P5952" s="95"/>
      <c r="R5952"/>
      <c r="S5952"/>
      <c r="T5952"/>
      <c r="U5952"/>
      <c r="V5952"/>
      <c r="W5952"/>
    </row>
    <row r="5953" spans="16:23" s="1" customFormat="1" x14ac:dyDescent="0.2">
      <c r="P5953" s="95"/>
      <c r="R5953"/>
      <c r="S5953"/>
      <c r="T5953"/>
      <c r="U5953"/>
      <c r="V5953"/>
      <c r="W5953"/>
    </row>
    <row r="5954" spans="16:23" s="1" customFormat="1" x14ac:dyDescent="0.2">
      <c r="P5954" s="95"/>
      <c r="R5954"/>
      <c r="S5954"/>
      <c r="T5954"/>
      <c r="U5954"/>
      <c r="V5954"/>
      <c r="W5954"/>
    </row>
    <row r="5955" spans="16:23" s="1" customFormat="1" x14ac:dyDescent="0.2">
      <c r="P5955" s="95"/>
      <c r="R5955"/>
      <c r="S5955"/>
      <c r="T5955"/>
      <c r="U5955"/>
      <c r="V5955"/>
      <c r="W5955"/>
    </row>
    <row r="5956" spans="16:23" s="1" customFormat="1" x14ac:dyDescent="0.2">
      <c r="P5956" s="95"/>
      <c r="R5956"/>
      <c r="S5956"/>
      <c r="T5956"/>
      <c r="U5956"/>
      <c r="V5956"/>
      <c r="W5956"/>
    </row>
    <row r="5957" spans="16:23" s="1" customFormat="1" x14ac:dyDescent="0.2">
      <c r="P5957" s="95"/>
      <c r="R5957"/>
      <c r="S5957"/>
      <c r="T5957"/>
      <c r="U5957"/>
      <c r="V5957"/>
      <c r="W5957"/>
    </row>
    <row r="5958" spans="16:23" s="1" customFormat="1" x14ac:dyDescent="0.2">
      <c r="P5958" s="95"/>
      <c r="R5958"/>
      <c r="S5958"/>
      <c r="T5958"/>
      <c r="U5958"/>
      <c r="V5958"/>
      <c r="W5958"/>
    </row>
    <row r="5959" spans="16:23" s="1" customFormat="1" x14ac:dyDescent="0.2">
      <c r="P5959" s="95"/>
      <c r="R5959"/>
      <c r="S5959"/>
      <c r="T5959"/>
      <c r="U5959"/>
      <c r="V5959"/>
      <c r="W5959"/>
    </row>
    <row r="5960" spans="16:23" s="1" customFormat="1" x14ac:dyDescent="0.2">
      <c r="P5960" s="95"/>
      <c r="R5960"/>
      <c r="S5960"/>
      <c r="T5960"/>
      <c r="U5960"/>
      <c r="V5960"/>
      <c r="W5960"/>
    </row>
    <row r="5961" spans="16:23" s="1" customFormat="1" x14ac:dyDescent="0.2">
      <c r="P5961" s="95"/>
      <c r="R5961"/>
      <c r="S5961"/>
      <c r="T5961"/>
      <c r="U5961"/>
      <c r="V5961"/>
      <c r="W5961"/>
    </row>
    <row r="5962" spans="16:23" s="1" customFormat="1" x14ac:dyDescent="0.2">
      <c r="P5962" s="95"/>
      <c r="R5962"/>
      <c r="S5962"/>
      <c r="T5962"/>
      <c r="U5962"/>
      <c r="V5962"/>
      <c r="W5962"/>
    </row>
    <row r="5963" spans="16:23" s="1" customFormat="1" x14ac:dyDescent="0.2">
      <c r="P5963" s="95"/>
      <c r="R5963"/>
      <c r="S5963"/>
      <c r="T5963"/>
      <c r="U5963"/>
      <c r="V5963"/>
      <c r="W5963"/>
    </row>
    <row r="5964" spans="16:23" s="1" customFormat="1" x14ac:dyDescent="0.2">
      <c r="P5964" s="95"/>
      <c r="R5964"/>
      <c r="S5964"/>
      <c r="T5964"/>
      <c r="U5964"/>
      <c r="V5964"/>
      <c r="W5964"/>
    </row>
    <row r="5965" spans="16:23" s="1" customFormat="1" x14ac:dyDescent="0.2">
      <c r="P5965" s="95"/>
      <c r="R5965"/>
      <c r="S5965"/>
      <c r="T5965"/>
      <c r="U5965"/>
      <c r="V5965"/>
      <c r="W5965"/>
    </row>
    <row r="5966" spans="16:23" s="1" customFormat="1" x14ac:dyDescent="0.2">
      <c r="P5966" s="95"/>
      <c r="R5966"/>
      <c r="S5966"/>
      <c r="T5966"/>
      <c r="U5966"/>
      <c r="V5966"/>
      <c r="W5966"/>
    </row>
    <row r="5967" spans="16:23" s="1" customFormat="1" x14ac:dyDescent="0.2">
      <c r="P5967" s="95"/>
      <c r="R5967"/>
      <c r="S5967"/>
      <c r="T5967"/>
      <c r="U5967"/>
      <c r="V5967"/>
      <c r="W5967"/>
    </row>
    <row r="5968" spans="16:23" s="1" customFormat="1" x14ac:dyDescent="0.2">
      <c r="P5968" s="95"/>
      <c r="R5968"/>
      <c r="S5968"/>
      <c r="T5968"/>
      <c r="U5968"/>
      <c r="V5968"/>
      <c r="W5968"/>
    </row>
    <row r="5969" spans="16:23" s="1" customFormat="1" x14ac:dyDescent="0.2">
      <c r="P5969" s="95"/>
      <c r="R5969"/>
      <c r="S5969"/>
      <c r="T5969"/>
      <c r="U5969"/>
      <c r="V5969"/>
      <c r="W5969"/>
    </row>
    <row r="5970" spans="16:23" s="1" customFormat="1" x14ac:dyDescent="0.2">
      <c r="P5970" s="95"/>
      <c r="R5970"/>
      <c r="S5970"/>
      <c r="T5970"/>
      <c r="U5970"/>
      <c r="V5970"/>
      <c r="W5970"/>
    </row>
    <row r="5971" spans="16:23" s="1" customFormat="1" x14ac:dyDescent="0.2">
      <c r="P5971" s="95"/>
      <c r="R5971"/>
      <c r="S5971"/>
      <c r="T5971"/>
      <c r="U5971"/>
      <c r="V5971"/>
      <c r="W5971"/>
    </row>
    <row r="5972" spans="16:23" s="1" customFormat="1" x14ac:dyDescent="0.2">
      <c r="P5972" s="95"/>
      <c r="R5972"/>
      <c r="S5972"/>
      <c r="T5972"/>
      <c r="U5972"/>
      <c r="V5972"/>
      <c r="W5972"/>
    </row>
    <row r="5973" spans="16:23" s="1" customFormat="1" x14ac:dyDescent="0.2">
      <c r="P5973" s="95"/>
      <c r="R5973"/>
      <c r="S5973"/>
      <c r="T5973"/>
      <c r="U5973"/>
      <c r="V5973"/>
      <c r="W5973"/>
    </row>
    <row r="5974" spans="16:23" s="1" customFormat="1" x14ac:dyDescent="0.2">
      <c r="P5974" s="95"/>
      <c r="R5974"/>
      <c r="S5974"/>
      <c r="T5974"/>
      <c r="U5974"/>
      <c r="V5974"/>
      <c r="W5974"/>
    </row>
    <row r="5975" spans="16:23" s="1" customFormat="1" x14ac:dyDescent="0.2">
      <c r="P5975" s="95"/>
      <c r="R5975"/>
      <c r="S5975"/>
      <c r="T5975"/>
      <c r="U5975"/>
      <c r="V5975"/>
      <c r="W5975"/>
    </row>
    <row r="5976" spans="16:23" s="1" customFormat="1" x14ac:dyDescent="0.2">
      <c r="P5976" s="95"/>
      <c r="R5976"/>
      <c r="S5976"/>
      <c r="T5976"/>
      <c r="U5976"/>
      <c r="V5976"/>
      <c r="W5976"/>
    </row>
    <row r="5977" spans="16:23" s="1" customFormat="1" x14ac:dyDescent="0.2">
      <c r="P5977" s="95"/>
      <c r="R5977"/>
      <c r="S5977"/>
      <c r="T5977"/>
      <c r="U5977"/>
      <c r="V5977"/>
      <c r="W5977"/>
    </row>
    <row r="5978" spans="16:23" s="1" customFormat="1" x14ac:dyDescent="0.2">
      <c r="P5978" s="95"/>
      <c r="R5978"/>
      <c r="S5978"/>
      <c r="T5978"/>
      <c r="U5978"/>
      <c r="V5978"/>
      <c r="W5978"/>
    </row>
    <row r="5979" spans="16:23" s="1" customFormat="1" x14ac:dyDescent="0.2">
      <c r="P5979" s="95"/>
      <c r="R5979"/>
      <c r="S5979"/>
      <c r="T5979"/>
      <c r="U5979"/>
      <c r="V5979"/>
      <c r="W5979"/>
    </row>
    <row r="5980" spans="16:23" s="1" customFormat="1" x14ac:dyDescent="0.2">
      <c r="P5980" s="95"/>
      <c r="R5980"/>
      <c r="S5980"/>
      <c r="T5980"/>
      <c r="U5980"/>
      <c r="V5980"/>
      <c r="W5980"/>
    </row>
    <row r="5981" spans="16:23" s="1" customFormat="1" x14ac:dyDescent="0.2">
      <c r="P5981" s="95"/>
      <c r="R5981"/>
      <c r="S5981"/>
      <c r="T5981"/>
      <c r="U5981"/>
      <c r="V5981"/>
      <c r="W5981"/>
    </row>
    <row r="5982" spans="16:23" s="1" customFormat="1" x14ac:dyDescent="0.2">
      <c r="P5982" s="95"/>
      <c r="R5982"/>
      <c r="S5982"/>
      <c r="T5982"/>
      <c r="U5982"/>
      <c r="V5982"/>
      <c r="W5982"/>
    </row>
    <row r="5983" spans="16:23" s="1" customFormat="1" x14ac:dyDescent="0.2">
      <c r="P5983" s="95"/>
      <c r="R5983"/>
      <c r="S5983"/>
      <c r="T5983"/>
      <c r="U5983"/>
      <c r="V5983"/>
      <c r="W5983"/>
    </row>
    <row r="5984" spans="16:23" s="1" customFormat="1" x14ac:dyDescent="0.2">
      <c r="P5984" s="95"/>
      <c r="R5984"/>
      <c r="S5984"/>
      <c r="T5984"/>
      <c r="U5984"/>
      <c r="V5984"/>
      <c r="W5984"/>
    </row>
    <row r="5985" spans="16:23" s="1" customFormat="1" x14ac:dyDescent="0.2">
      <c r="P5985" s="95"/>
      <c r="R5985"/>
      <c r="S5985"/>
      <c r="T5985"/>
      <c r="U5985"/>
      <c r="V5985"/>
      <c r="W5985"/>
    </row>
    <row r="5986" spans="16:23" s="1" customFormat="1" x14ac:dyDescent="0.2">
      <c r="P5986" s="95"/>
      <c r="R5986"/>
      <c r="S5986"/>
      <c r="T5986"/>
      <c r="U5986"/>
      <c r="V5986"/>
      <c r="W5986"/>
    </row>
    <row r="5987" spans="16:23" s="1" customFormat="1" x14ac:dyDescent="0.2">
      <c r="P5987" s="95"/>
      <c r="R5987"/>
      <c r="S5987"/>
      <c r="T5987"/>
      <c r="U5987"/>
      <c r="V5987"/>
      <c r="W5987"/>
    </row>
    <row r="5988" spans="16:23" s="1" customFormat="1" x14ac:dyDescent="0.2">
      <c r="P5988" s="95"/>
      <c r="R5988"/>
      <c r="S5988"/>
      <c r="T5988"/>
      <c r="U5988"/>
      <c r="V5988"/>
      <c r="W5988"/>
    </row>
    <row r="5989" spans="16:23" s="1" customFormat="1" x14ac:dyDescent="0.2">
      <c r="P5989" s="95"/>
      <c r="R5989"/>
      <c r="S5989"/>
      <c r="T5989"/>
      <c r="U5989"/>
      <c r="V5989"/>
      <c r="W5989"/>
    </row>
    <row r="5990" spans="16:23" s="1" customFormat="1" x14ac:dyDescent="0.2">
      <c r="P5990" s="95"/>
      <c r="R5990"/>
      <c r="S5990"/>
      <c r="T5990"/>
      <c r="U5990"/>
      <c r="V5990"/>
      <c r="W5990"/>
    </row>
    <row r="5991" spans="16:23" s="1" customFormat="1" x14ac:dyDescent="0.2">
      <c r="P5991" s="95"/>
      <c r="R5991"/>
      <c r="S5991"/>
      <c r="T5991"/>
      <c r="U5991"/>
      <c r="V5991"/>
      <c r="W5991"/>
    </row>
    <row r="5992" spans="16:23" s="1" customFormat="1" x14ac:dyDescent="0.2">
      <c r="P5992" s="95"/>
      <c r="R5992"/>
      <c r="S5992"/>
      <c r="T5992"/>
      <c r="U5992"/>
      <c r="V5992"/>
      <c r="W5992"/>
    </row>
    <row r="5993" spans="16:23" s="1" customFormat="1" x14ac:dyDescent="0.2">
      <c r="P5993" s="95"/>
      <c r="R5993"/>
      <c r="S5993"/>
      <c r="T5993"/>
      <c r="U5993"/>
      <c r="V5993"/>
      <c r="W5993"/>
    </row>
    <row r="5994" spans="16:23" s="1" customFormat="1" x14ac:dyDescent="0.2">
      <c r="P5994" s="95"/>
      <c r="R5994"/>
      <c r="S5994"/>
      <c r="T5994"/>
      <c r="U5994"/>
      <c r="V5994"/>
      <c r="W5994"/>
    </row>
    <row r="5995" spans="16:23" s="1" customFormat="1" x14ac:dyDescent="0.2">
      <c r="P5995" s="95"/>
      <c r="R5995"/>
      <c r="S5995"/>
      <c r="T5995"/>
      <c r="U5995"/>
      <c r="V5995"/>
      <c r="W5995"/>
    </row>
    <row r="5996" spans="16:23" s="1" customFormat="1" x14ac:dyDescent="0.2">
      <c r="P5996" s="95"/>
      <c r="R5996"/>
      <c r="S5996"/>
      <c r="T5996"/>
      <c r="U5996"/>
      <c r="V5996"/>
      <c r="W5996"/>
    </row>
    <row r="5997" spans="16:23" s="1" customFormat="1" x14ac:dyDescent="0.2">
      <c r="P5997" s="95"/>
      <c r="R5997"/>
      <c r="S5997"/>
      <c r="T5997"/>
      <c r="U5997"/>
      <c r="V5997"/>
      <c r="W5997"/>
    </row>
    <row r="5998" spans="16:23" s="1" customFormat="1" x14ac:dyDescent="0.2">
      <c r="P5998" s="95"/>
      <c r="R5998"/>
      <c r="S5998"/>
      <c r="T5998"/>
      <c r="U5998"/>
      <c r="V5998"/>
      <c r="W5998"/>
    </row>
    <row r="5999" spans="16:23" s="1" customFormat="1" x14ac:dyDescent="0.2">
      <c r="P5999" s="95"/>
      <c r="R5999"/>
      <c r="S5999"/>
      <c r="T5999"/>
      <c r="U5999"/>
      <c r="V5999"/>
      <c r="W5999"/>
    </row>
    <row r="6000" spans="16:23" s="1" customFormat="1" x14ac:dyDescent="0.2">
      <c r="P6000" s="95"/>
      <c r="R6000"/>
      <c r="S6000"/>
      <c r="T6000"/>
      <c r="U6000"/>
      <c r="V6000"/>
      <c r="W6000"/>
    </row>
    <row r="6001" spans="16:23" s="1" customFormat="1" x14ac:dyDescent="0.2">
      <c r="P6001" s="95"/>
      <c r="R6001"/>
      <c r="S6001"/>
      <c r="T6001"/>
      <c r="U6001"/>
      <c r="V6001"/>
      <c r="W6001"/>
    </row>
    <row r="6002" spans="16:23" s="1" customFormat="1" x14ac:dyDescent="0.2">
      <c r="P6002" s="95"/>
      <c r="R6002"/>
      <c r="S6002"/>
      <c r="T6002"/>
      <c r="U6002"/>
      <c r="V6002"/>
      <c r="W6002"/>
    </row>
    <row r="6003" spans="16:23" s="1" customFormat="1" x14ac:dyDescent="0.2">
      <c r="P6003" s="95"/>
      <c r="R6003"/>
      <c r="S6003"/>
      <c r="T6003"/>
      <c r="U6003"/>
      <c r="V6003"/>
      <c r="W6003"/>
    </row>
    <row r="6004" spans="16:23" s="1" customFormat="1" x14ac:dyDescent="0.2">
      <c r="P6004" s="95"/>
      <c r="R6004"/>
      <c r="S6004"/>
      <c r="T6004"/>
      <c r="U6004"/>
      <c r="V6004"/>
      <c r="W6004"/>
    </row>
    <row r="6005" spans="16:23" s="1" customFormat="1" x14ac:dyDescent="0.2">
      <c r="P6005" s="95"/>
      <c r="R6005"/>
      <c r="S6005"/>
      <c r="T6005"/>
      <c r="U6005"/>
      <c r="V6005"/>
      <c r="W6005"/>
    </row>
    <row r="6006" spans="16:23" s="1" customFormat="1" x14ac:dyDescent="0.2">
      <c r="P6006" s="95"/>
      <c r="R6006"/>
      <c r="S6006"/>
      <c r="T6006"/>
      <c r="U6006"/>
      <c r="V6006"/>
      <c r="W6006"/>
    </row>
    <row r="6007" spans="16:23" s="1" customFormat="1" x14ac:dyDescent="0.2">
      <c r="P6007" s="95"/>
      <c r="R6007"/>
      <c r="S6007"/>
      <c r="T6007"/>
      <c r="U6007"/>
      <c r="V6007"/>
      <c r="W6007"/>
    </row>
    <row r="6008" spans="16:23" s="1" customFormat="1" x14ac:dyDescent="0.2">
      <c r="P6008" s="95"/>
      <c r="R6008"/>
      <c r="S6008"/>
      <c r="T6008"/>
      <c r="U6008"/>
      <c r="V6008"/>
      <c r="W6008"/>
    </row>
    <row r="6009" spans="16:23" s="1" customFormat="1" x14ac:dyDescent="0.2">
      <c r="P6009" s="95"/>
      <c r="R6009"/>
      <c r="S6009"/>
      <c r="T6009"/>
      <c r="U6009"/>
      <c r="V6009"/>
      <c r="W6009"/>
    </row>
    <row r="6010" spans="16:23" s="1" customFormat="1" x14ac:dyDescent="0.2">
      <c r="P6010" s="95"/>
      <c r="R6010"/>
      <c r="S6010"/>
      <c r="T6010"/>
      <c r="U6010"/>
      <c r="V6010"/>
      <c r="W6010"/>
    </row>
    <row r="6011" spans="16:23" s="1" customFormat="1" x14ac:dyDescent="0.2">
      <c r="P6011" s="95"/>
      <c r="R6011"/>
      <c r="S6011"/>
      <c r="T6011"/>
      <c r="U6011"/>
      <c r="V6011"/>
      <c r="W6011"/>
    </row>
    <row r="6012" spans="16:23" s="1" customFormat="1" x14ac:dyDescent="0.2">
      <c r="P6012" s="95"/>
      <c r="R6012"/>
      <c r="S6012"/>
      <c r="T6012"/>
      <c r="U6012"/>
      <c r="V6012"/>
      <c r="W6012"/>
    </row>
    <row r="6013" spans="16:23" s="1" customFormat="1" x14ac:dyDescent="0.2">
      <c r="P6013" s="95"/>
      <c r="R6013"/>
      <c r="S6013"/>
      <c r="T6013"/>
      <c r="U6013"/>
      <c r="V6013"/>
      <c r="W6013"/>
    </row>
    <row r="6014" spans="16:23" s="1" customFormat="1" x14ac:dyDescent="0.2">
      <c r="P6014" s="95"/>
      <c r="R6014"/>
      <c r="S6014"/>
      <c r="T6014"/>
      <c r="U6014"/>
      <c r="V6014"/>
      <c r="W6014"/>
    </row>
    <row r="6015" spans="16:23" s="1" customFormat="1" x14ac:dyDescent="0.2">
      <c r="P6015" s="95"/>
      <c r="R6015"/>
      <c r="S6015"/>
      <c r="T6015"/>
      <c r="U6015"/>
      <c r="V6015"/>
      <c r="W6015"/>
    </row>
    <row r="6016" spans="16:23" s="1" customFormat="1" x14ac:dyDescent="0.2">
      <c r="P6016" s="95"/>
      <c r="R6016"/>
      <c r="S6016"/>
      <c r="T6016"/>
      <c r="U6016"/>
      <c r="V6016"/>
      <c r="W6016"/>
    </row>
    <row r="6017" spans="16:23" s="1" customFormat="1" x14ac:dyDescent="0.2">
      <c r="P6017" s="95"/>
      <c r="R6017"/>
      <c r="S6017"/>
      <c r="T6017"/>
      <c r="U6017"/>
      <c r="V6017"/>
      <c r="W6017"/>
    </row>
    <row r="6018" spans="16:23" s="1" customFormat="1" x14ac:dyDescent="0.2">
      <c r="P6018" s="95"/>
      <c r="R6018"/>
      <c r="S6018"/>
      <c r="T6018"/>
      <c r="U6018"/>
      <c r="V6018"/>
      <c r="W6018"/>
    </row>
    <row r="6019" spans="16:23" s="1" customFormat="1" x14ac:dyDescent="0.2">
      <c r="P6019" s="95"/>
      <c r="R6019"/>
      <c r="S6019"/>
      <c r="T6019"/>
      <c r="U6019"/>
      <c r="V6019"/>
      <c r="W6019"/>
    </row>
    <row r="6020" spans="16:23" s="1" customFormat="1" x14ac:dyDescent="0.2">
      <c r="P6020" s="95"/>
      <c r="R6020"/>
      <c r="S6020"/>
      <c r="T6020"/>
      <c r="U6020"/>
      <c r="V6020"/>
      <c r="W6020"/>
    </row>
    <row r="6021" spans="16:23" s="1" customFormat="1" x14ac:dyDescent="0.2">
      <c r="P6021" s="95"/>
      <c r="R6021"/>
      <c r="S6021"/>
      <c r="T6021"/>
      <c r="U6021"/>
      <c r="V6021"/>
      <c r="W6021"/>
    </row>
    <row r="6022" spans="16:23" s="1" customFormat="1" x14ac:dyDescent="0.2">
      <c r="P6022" s="95"/>
      <c r="R6022"/>
      <c r="S6022"/>
      <c r="T6022"/>
      <c r="U6022"/>
      <c r="V6022"/>
      <c r="W6022"/>
    </row>
    <row r="6023" spans="16:23" s="1" customFormat="1" x14ac:dyDescent="0.2">
      <c r="P6023" s="95"/>
      <c r="R6023"/>
      <c r="S6023"/>
      <c r="T6023"/>
      <c r="U6023"/>
      <c r="V6023"/>
      <c r="W6023"/>
    </row>
    <row r="6024" spans="16:23" s="1" customFormat="1" x14ac:dyDescent="0.2">
      <c r="P6024" s="95"/>
      <c r="R6024"/>
      <c r="S6024"/>
      <c r="T6024"/>
      <c r="U6024"/>
      <c r="V6024"/>
      <c r="W6024"/>
    </row>
    <row r="6025" spans="16:23" s="1" customFormat="1" x14ac:dyDescent="0.2">
      <c r="P6025" s="95"/>
      <c r="R6025"/>
      <c r="S6025"/>
      <c r="T6025"/>
      <c r="U6025"/>
      <c r="V6025"/>
      <c r="W6025"/>
    </row>
    <row r="6026" spans="16:23" s="1" customFormat="1" x14ac:dyDescent="0.2">
      <c r="P6026" s="95"/>
      <c r="R6026"/>
      <c r="S6026"/>
      <c r="T6026"/>
      <c r="U6026"/>
      <c r="V6026"/>
      <c r="W6026"/>
    </row>
    <row r="6027" spans="16:23" s="1" customFormat="1" x14ac:dyDescent="0.2">
      <c r="P6027" s="95"/>
      <c r="R6027"/>
      <c r="S6027"/>
      <c r="T6027"/>
      <c r="U6027"/>
      <c r="V6027"/>
      <c r="W6027"/>
    </row>
    <row r="6028" spans="16:23" s="1" customFormat="1" x14ac:dyDescent="0.2">
      <c r="P6028" s="95"/>
      <c r="R6028"/>
      <c r="S6028"/>
      <c r="T6028"/>
      <c r="U6028"/>
      <c r="V6028"/>
      <c r="W6028"/>
    </row>
    <row r="6029" spans="16:23" s="1" customFormat="1" x14ac:dyDescent="0.2">
      <c r="P6029" s="95"/>
      <c r="R6029"/>
      <c r="S6029"/>
      <c r="T6029"/>
      <c r="U6029"/>
      <c r="V6029"/>
      <c r="W6029"/>
    </row>
    <row r="6030" spans="16:23" s="1" customFormat="1" x14ac:dyDescent="0.2">
      <c r="P6030" s="95"/>
      <c r="R6030"/>
      <c r="S6030"/>
      <c r="T6030"/>
      <c r="U6030"/>
      <c r="V6030"/>
      <c r="W6030"/>
    </row>
    <row r="6031" spans="16:23" s="1" customFormat="1" x14ac:dyDescent="0.2">
      <c r="P6031" s="95"/>
      <c r="R6031"/>
      <c r="S6031"/>
      <c r="T6031"/>
      <c r="U6031"/>
      <c r="V6031"/>
      <c r="W6031"/>
    </row>
    <row r="6032" spans="16:23" s="1" customFormat="1" x14ac:dyDescent="0.2">
      <c r="P6032" s="95"/>
      <c r="R6032"/>
      <c r="S6032"/>
      <c r="T6032"/>
      <c r="U6032"/>
      <c r="V6032"/>
      <c r="W6032"/>
    </row>
    <row r="6033" spans="16:23" s="1" customFormat="1" x14ac:dyDescent="0.2">
      <c r="P6033" s="95"/>
      <c r="R6033"/>
      <c r="S6033"/>
      <c r="T6033"/>
      <c r="U6033"/>
      <c r="V6033"/>
      <c r="W6033"/>
    </row>
    <row r="6034" spans="16:23" s="1" customFormat="1" x14ac:dyDescent="0.2">
      <c r="P6034" s="95"/>
      <c r="R6034"/>
      <c r="S6034"/>
      <c r="T6034"/>
      <c r="U6034"/>
      <c r="V6034"/>
      <c r="W6034"/>
    </row>
    <row r="6035" spans="16:23" s="1" customFormat="1" x14ac:dyDescent="0.2">
      <c r="P6035" s="95"/>
      <c r="R6035"/>
      <c r="S6035"/>
      <c r="T6035"/>
      <c r="U6035"/>
      <c r="V6035"/>
      <c r="W6035"/>
    </row>
    <row r="6036" spans="16:23" s="1" customFormat="1" x14ac:dyDescent="0.2">
      <c r="P6036" s="95"/>
      <c r="R6036"/>
      <c r="S6036"/>
      <c r="T6036"/>
      <c r="U6036"/>
      <c r="V6036"/>
      <c r="W6036"/>
    </row>
    <row r="6037" spans="16:23" s="1" customFormat="1" x14ac:dyDescent="0.2">
      <c r="P6037" s="95"/>
      <c r="R6037"/>
      <c r="S6037"/>
      <c r="T6037"/>
      <c r="U6037"/>
      <c r="V6037"/>
      <c r="W6037"/>
    </row>
    <row r="6038" spans="16:23" s="1" customFormat="1" x14ac:dyDescent="0.2">
      <c r="P6038" s="95"/>
      <c r="R6038"/>
      <c r="S6038"/>
      <c r="T6038"/>
      <c r="U6038"/>
      <c r="V6038"/>
      <c r="W6038"/>
    </row>
    <row r="6039" spans="16:23" s="1" customFormat="1" x14ac:dyDescent="0.2">
      <c r="P6039" s="95"/>
      <c r="R6039"/>
      <c r="S6039"/>
      <c r="T6039"/>
      <c r="U6039"/>
      <c r="V6039"/>
      <c r="W6039"/>
    </row>
    <row r="6040" spans="16:23" s="1" customFormat="1" x14ac:dyDescent="0.2">
      <c r="P6040" s="95"/>
      <c r="R6040"/>
      <c r="S6040"/>
      <c r="T6040"/>
      <c r="U6040"/>
      <c r="V6040"/>
      <c r="W6040"/>
    </row>
    <row r="6041" spans="16:23" s="1" customFormat="1" x14ac:dyDescent="0.2">
      <c r="P6041" s="95"/>
      <c r="R6041"/>
      <c r="S6041"/>
      <c r="T6041"/>
      <c r="U6041"/>
      <c r="V6041"/>
      <c r="W6041"/>
    </row>
    <row r="6042" spans="16:23" s="1" customFormat="1" x14ac:dyDescent="0.2">
      <c r="P6042" s="95"/>
      <c r="R6042"/>
      <c r="S6042"/>
      <c r="T6042"/>
      <c r="U6042"/>
      <c r="V6042"/>
      <c r="W6042"/>
    </row>
    <row r="6043" spans="16:23" s="1" customFormat="1" x14ac:dyDescent="0.2">
      <c r="P6043" s="95"/>
      <c r="R6043"/>
      <c r="S6043"/>
      <c r="T6043"/>
      <c r="U6043"/>
      <c r="V6043"/>
      <c r="W6043"/>
    </row>
    <row r="6044" spans="16:23" s="1" customFormat="1" x14ac:dyDescent="0.2">
      <c r="P6044" s="95"/>
      <c r="R6044"/>
      <c r="S6044"/>
      <c r="T6044"/>
      <c r="U6044"/>
      <c r="V6044"/>
      <c r="W6044"/>
    </row>
    <row r="6045" spans="16:23" s="1" customFormat="1" x14ac:dyDescent="0.2">
      <c r="P6045" s="95"/>
      <c r="R6045"/>
      <c r="S6045"/>
      <c r="T6045"/>
      <c r="U6045"/>
      <c r="V6045"/>
      <c r="W6045"/>
    </row>
    <row r="6046" spans="16:23" s="1" customFormat="1" x14ac:dyDescent="0.2">
      <c r="P6046" s="95"/>
      <c r="R6046"/>
      <c r="S6046"/>
      <c r="T6046"/>
      <c r="U6046"/>
      <c r="V6046"/>
      <c r="W6046"/>
    </row>
    <row r="6047" spans="16:23" s="1" customFormat="1" x14ac:dyDescent="0.2">
      <c r="P6047" s="95"/>
      <c r="R6047"/>
      <c r="S6047"/>
      <c r="T6047"/>
      <c r="U6047"/>
      <c r="V6047"/>
      <c r="W6047"/>
    </row>
    <row r="6048" spans="16:23" s="1" customFormat="1" x14ac:dyDescent="0.2">
      <c r="P6048" s="95"/>
      <c r="R6048"/>
      <c r="S6048"/>
      <c r="T6048"/>
      <c r="U6048"/>
      <c r="V6048"/>
      <c r="W6048"/>
    </row>
    <row r="6049" spans="16:23" s="1" customFormat="1" x14ac:dyDescent="0.2">
      <c r="P6049" s="95"/>
      <c r="R6049"/>
      <c r="S6049"/>
      <c r="T6049"/>
      <c r="U6049"/>
      <c r="V6049"/>
      <c r="W6049"/>
    </row>
    <row r="6050" spans="16:23" s="1" customFormat="1" x14ac:dyDescent="0.2">
      <c r="P6050" s="95"/>
      <c r="R6050"/>
      <c r="S6050"/>
      <c r="T6050"/>
      <c r="U6050"/>
      <c r="V6050"/>
      <c r="W6050"/>
    </row>
    <row r="6051" spans="16:23" s="1" customFormat="1" x14ac:dyDescent="0.2">
      <c r="P6051" s="95"/>
      <c r="R6051"/>
      <c r="S6051"/>
      <c r="T6051"/>
      <c r="U6051"/>
      <c r="V6051"/>
      <c r="W6051"/>
    </row>
    <row r="6052" spans="16:23" s="1" customFormat="1" x14ac:dyDescent="0.2">
      <c r="P6052" s="95"/>
      <c r="R6052"/>
      <c r="S6052"/>
      <c r="T6052"/>
      <c r="U6052"/>
      <c r="V6052"/>
      <c r="W6052"/>
    </row>
    <row r="6053" spans="16:23" s="1" customFormat="1" x14ac:dyDescent="0.2">
      <c r="P6053" s="95"/>
      <c r="R6053"/>
      <c r="S6053"/>
      <c r="T6053"/>
      <c r="U6053"/>
      <c r="V6053"/>
      <c r="W6053"/>
    </row>
    <row r="6054" spans="16:23" s="1" customFormat="1" x14ac:dyDescent="0.2">
      <c r="P6054" s="95"/>
      <c r="R6054"/>
      <c r="S6054"/>
      <c r="T6054"/>
      <c r="U6054"/>
      <c r="V6054"/>
      <c r="W6054"/>
    </row>
    <row r="6055" spans="16:23" s="1" customFormat="1" x14ac:dyDescent="0.2">
      <c r="P6055" s="95"/>
      <c r="R6055"/>
      <c r="S6055"/>
      <c r="T6055"/>
      <c r="U6055"/>
      <c r="V6055"/>
      <c r="W6055"/>
    </row>
    <row r="6056" spans="16:23" s="1" customFormat="1" x14ac:dyDescent="0.2">
      <c r="P6056" s="95"/>
      <c r="R6056"/>
      <c r="S6056"/>
      <c r="T6056"/>
      <c r="U6056"/>
      <c r="V6056"/>
      <c r="W6056"/>
    </row>
    <row r="6057" spans="16:23" s="1" customFormat="1" x14ac:dyDescent="0.2">
      <c r="P6057" s="95"/>
      <c r="R6057"/>
      <c r="S6057"/>
      <c r="T6057"/>
      <c r="U6057"/>
      <c r="V6057"/>
      <c r="W6057"/>
    </row>
    <row r="6058" spans="16:23" s="1" customFormat="1" x14ac:dyDescent="0.2">
      <c r="P6058" s="95"/>
      <c r="R6058"/>
      <c r="S6058"/>
      <c r="T6058"/>
      <c r="U6058"/>
      <c r="V6058"/>
      <c r="W6058"/>
    </row>
    <row r="6059" spans="16:23" s="1" customFormat="1" x14ac:dyDescent="0.2">
      <c r="P6059" s="95"/>
      <c r="R6059"/>
      <c r="S6059"/>
      <c r="T6059"/>
      <c r="U6059"/>
      <c r="V6059"/>
      <c r="W6059"/>
    </row>
    <row r="6060" spans="16:23" s="1" customFormat="1" x14ac:dyDescent="0.2">
      <c r="P6060" s="95"/>
      <c r="R6060"/>
      <c r="S6060"/>
      <c r="T6060"/>
      <c r="U6060"/>
      <c r="V6060"/>
      <c r="W6060"/>
    </row>
    <row r="6061" spans="16:23" s="1" customFormat="1" x14ac:dyDescent="0.2">
      <c r="P6061" s="95"/>
      <c r="R6061"/>
      <c r="S6061"/>
      <c r="T6061"/>
      <c r="U6061"/>
      <c r="V6061"/>
      <c r="W6061"/>
    </row>
    <row r="6062" spans="16:23" s="1" customFormat="1" x14ac:dyDescent="0.2">
      <c r="P6062" s="95"/>
      <c r="R6062"/>
      <c r="S6062"/>
      <c r="T6062"/>
      <c r="U6062"/>
      <c r="V6062"/>
      <c r="W6062"/>
    </row>
    <row r="6063" spans="16:23" s="1" customFormat="1" x14ac:dyDescent="0.2">
      <c r="P6063" s="95"/>
      <c r="R6063"/>
      <c r="S6063"/>
      <c r="T6063"/>
      <c r="U6063"/>
      <c r="V6063"/>
      <c r="W6063"/>
    </row>
    <row r="6064" spans="16:23" s="1" customFormat="1" x14ac:dyDescent="0.2">
      <c r="P6064" s="95"/>
      <c r="R6064"/>
      <c r="S6064"/>
      <c r="T6064"/>
      <c r="U6064"/>
      <c r="V6064"/>
      <c r="W6064"/>
    </row>
    <row r="6065" spans="16:23" s="1" customFormat="1" x14ac:dyDescent="0.2">
      <c r="P6065" s="95"/>
      <c r="R6065"/>
      <c r="S6065"/>
      <c r="T6065"/>
      <c r="U6065"/>
      <c r="V6065"/>
      <c r="W6065"/>
    </row>
    <row r="6066" spans="16:23" s="1" customFormat="1" x14ac:dyDescent="0.2">
      <c r="P6066" s="95"/>
      <c r="R6066"/>
      <c r="S6066"/>
      <c r="T6066"/>
      <c r="U6066"/>
      <c r="V6066"/>
      <c r="W6066"/>
    </row>
    <row r="6067" spans="16:23" s="1" customFormat="1" x14ac:dyDescent="0.2">
      <c r="P6067" s="95"/>
      <c r="R6067"/>
      <c r="S6067"/>
      <c r="T6067"/>
      <c r="U6067"/>
      <c r="V6067"/>
      <c r="W6067"/>
    </row>
    <row r="6068" spans="16:23" s="1" customFormat="1" x14ac:dyDescent="0.2">
      <c r="P6068" s="95"/>
      <c r="R6068"/>
      <c r="S6068"/>
      <c r="T6068"/>
      <c r="U6068"/>
      <c r="V6068"/>
      <c r="W6068"/>
    </row>
    <row r="6069" spans="16:23" s="1" customFormat="1" x14ac:dyDescent="0.2">
      <c r="P6069" s="95"/>
      <c r="R6069"/>
      <c r="S6069"/>
      <c r="T6069"/>
      <c r="U6069"/>
      <c r="V6069"/>
      <c r="W6069"/>
    </row>
    <row r="6070" spans="16:23" s="1" customFormat="1" x14ac:dyDescent="0.2">
      <c r="P6070" s="95"/>
      <c r="R6070"/>
      <c r="S6070"/>
      <c r="T6070"/>
      <c r="U6070"/>
      <c r="V6070"/>
      <c r="W6070"/>
    </row>
    <row r="6071" spans="16:23" s="1" customFormat="1" x14ac:dyDescent="0.2">
      <c r="P6071" s="95"/>
      <c r="R6071"/>
      <c r="S6071"/>
      <c r="T6071"/>
      <c r="U6071"/>
      <c r="V6071"/>
      <c r="W6071"/>
    </row>
    <row r="6072" spans="16:23" s="1" customFormat="1" x14ac:dyDescent="0.2">
      <c r="P6072" s="95"/>
      <c r="R6072"/>
      <c r="S6072"/>
      <c r="T6072"/>
      <c r="U6072"/>
      <c r="V6072"/>
      <c r="W6072"/>
    </row>
    <row r="6073" spans="16:23" s="1" customFormat="1" x14ac:dyDescent="0.2">
      <c r="P6073" s="95"/>
      <c r="R6073"/>
      <c r="S6073"/>
      <c r="T6073"/>
      <c r="U6073"/>
      <c r="V6073"/>
      <c r="W6073"/>
    </row>
    <row r="6074" spans="16:23" s="1" customFormat="1" x14ac:dyDescent="0.2">
      <c r="P6074" s="95"/>
      <c r="R6074"/>
      <c r="S6074"/>
      <c r="T6074"/>
      <c r="U6074"/>
      <c r="V6074"/>
      <c r="W6074"/>
    </row>
    <row r="6075" spans="16:23" s="1" customFormat="1" x14ac:dyDescent="0.2">
      <c r="P6075" s="95"/>
      <c r="R6075"/>
      <c r="S6075"/>
      <c r="T6075"/>
      <c r="U6075"/>
      <c r="V6075"/>
      <c r="W6075"/>
    </row>
    <row r="6076" spans="16:23" s="1" customFormat="1" x14ac:dyDescent="0.2">
      <c r="P6076" s="95"/>
      <c r="R6076"/>
      <c r="S6076"/>
      <c r="T6076"/>
      <c r="U6076"/>
      <c r="V6076"/>
      <c r="W6076"/>
    </row>
    <row r="6077" spans="16:23" s="1" customFormat="1" x14ac:dyDescent="0.2">
      <c r="P6077" s="95"/>
      <c r="R6077"/>
      <c r="S6077"/>
      <c r="T6077"/>
      <c r="U6077"/>
      <c r="V6077"/>
      <c r="W6077"/>
    </row>
    <row r="6078" spans="16:23" s="1" customFormat="1" x14ac:dyDescent="0.2">
      <c r="P6078" s="95"/>
      <c r="R6078"/>
      <c r="S6078"/>
      <c r="T6078"/>
      <c r="U6078"/>
      <c r="V6078"/>
      <c r="W6078"/>
    </row>
    <row r="6079" spans="16:23" s="1" customFormat="1" x14ac:dyDescent="0.2">
      <c r="P6079" s="95"/>
      <c r="R6079"/>
      <c r="S6079"/>
      <c r="T6079"/>
      <c r="U6079"/>
      <c r="V6079"/>
      <c r="W6079"/>
    </row>
    <row r="6080" spans="16:23" s="1" customFormat="1" x14ac:dyDescent="0.2">
      <c r="P6080" s="95"/>
      <c r="R6080"/>
      <c r="S6080"/>
      <c r="T6080"/>
      <c r="U6080"/>
      <c r="V6080"/>
      <c r="W6080"/>
    </row>
    <row r="6081" spans="16:23" s="1" customFormat="1" x14ac:dyDescent="0.2">
      <c r="P6081" s="95"/>
      <c r="R6081"/>
      <c r="S6081"/>
      <c r="T6081"/>
      <c r="U6081"/>
      <c r="V6081"/>
      <c r="W6081"/>
    </row>
    <row r="6082" spans="16:23" s="1" customFormat="1" x14ac:dyDescent="0.2">
      <c r="P6082" s="95"/>
      <c r="R6082"/>
      <c r="S6082"/>
      <c r="T6082"/>
      <c r="U6082"/>
      <c r="V6082"/>
      <c r="W6082"/>
    </row>
    <row r="6083" spans="16:23" s="1" customFormat="1" x14ac:dyDescent="0.2">
      <c r="P6083" s="95"/>
      <c r="R6083"/>
      <c r="S6083"/>
      <c r="T6083"/>
      <c r="U6083"/>
      <c r="V6083"/>
      <c r="W6083"/>
    </row>
    <row r="6084" spans="16:23" s="1" customFormat="1" x14ac:dyDescent="0.2">
      <c r="P6084" s="95"/>
      <c r="R6084"/>
      <c r="S6084"/>
      <c r="T6084"/>
      <c r="U6084"/>
      <c r="V6084"/>
      <c r="W6084"/>
    </row>
    <row r="6085" spans="16:23" s="1" customFormat="1" x14ac:dyDescent="0.2">
      <c r="P6085" s="95"/>
      <c r="R6085"/>
      <c r="S6085"/>
      <c r="T6085"/>
      <c r="U6085"/>
      <c r="V6085"/>
      <c r="W6085"/>
    </row>
    <row r="6086" spans="16:23" s="1" customFormat="1" x14ac:dyDescent="0.2">
      <c r="P6086" s="95"/>
      <c r="R6086"/>
      <c r="S6086"/>
      <c r="T6086"/>
      <c r="U6086"/>
      <c r="V6086"/>
      <c r="W6086"/>
    </row>
    <row r="6087" spans="16:23" s="1" customFormat="1" x14ac:dyDescent="0.2">
      <c r="P6087" s="95"/>
      <c r="R6087"/>
      <c r="S6087"/>
      <c r="T6087"/>
      <c r="U6087"/>
      <c r="V6087"/>
      <c r="W6087"/>
    </row>
    <row r="6088" spans="16:23" s="1" customFormat="1" x14ac:dyDescent="0.2">
      <c r="P6088" s="95"/>
      <c r="R6088"/>
      <c r="S6088"/>
      <c r="T6088"/>
      <c r="U6088"/>
      <c r="V6088"/>
      <c r="W6088"/>
    </row>
    <row r="6089" spans="16:23" s="1" customFormat="1" x14ac:dyDescent="0.2">
      <c r="P6089" s="95"/>
      <c r="R6089"/>
      <c r="S6089"/>
      <c r="T6089"/>
      <c r="U6089"/>
      <c r="V6089"/>
      <c r="W6089"/>
    </row>
    <row r="6090" spans="16:23" s="1" customFormat="1" x14ac:dyDescent="0.2">
      <c r="P6090" s="95"/>
      <c r="R6090"/>
      <c r="S6090"/>
      <c r="T6090"/>
      <c r="U6090"/>
      <c r="V6090"/>
      <c r="W6090"/>
    </row>
    <row r="6091" spans="16:23" s="1" customFormat="1" x14ac:dyDescent="0.2">
      <c r="P6091" s="95"/>
      <c r="R6091"/>
      <c r="S6091"/>
      <c r="T6091"/>
      <c r="U6091"/>
      <c r="V6091"/>
      <c r="W6091"/>
    </row>
    <row r="6092" spans="16:23" s="1" customFormat="1" x14ac:dyDescent="0.2">
      <c r="P6092" s="95"/>
      <c r="R6092"/>
      <c r="S6092"/>
      <c r="T6092"/>
      <c r="U6092"/>
      <c r="V6092"/>
      <c r="W6092"/>
    </row>
    <row r="6093" spans="16:23" s="1" customFormat="1" x14ac:dyDescent="0.2">
      <c r="P6093" s="95"/>
      <c r="R6093"/>
      <c r="S6093"/>
      <c r="T6093"/>
      <c r="U6093"/>
      <c r="V6093"/>
      <c r="W6093"/>
    </row>
    <row r="6094" spans="16:23" s="1" customFormat="1" x14ac:dyDescent="0.2">
      <c r="P6094" s="95"/>
      <c r="R6094"/>
      <c r="S6094"/>
      <c r="T6094"/>
      <c r="U6094"/>
      <c r="V6094"/>
      <c r="W6094"/>
    </row>
    <row r="6095" spans="16:23" s="1" customFormat="1" x14ac:dyDescent="0.2">
      <c r="P6095" s="95"/>
      <c r="R6095"/>
      <c r="S6095"/>
      <c r="T6095"/>
      <c r="U6095"/>
      <c r="V6095"/>
      <c r="W6095"/>
    </row>
    <row r="6096" spans="16:23" s="1" customFormat="1" x14ac:dyDescent="0.2">
      <c r="P6096" s="95"/>
      <c r="R6096"/>
      <c r="S6096"/>
      <c r="T6096"/>
      <c r="U6096"/>
      <c r="V6096"/>
      <c r="W6096"/>
    </row>
    <row r="6097" spans="16:23" s="1" customFormat="1" x14ac:dyDescent="0.2">
      <c r="P6097" s="95"/>
      <c r="R6097"/>
      <c r="S6097"/>
      <c r="T6097"/>
      <c r="U6097"/>
      <c r="V6097"/>
      <c r="W6097"/>
    </row>
    <row r="6098" spans="16:23" s="1" customFormat="1" x14ac:dyDescent="0.2">
      <c r="P6098" s="95"/>
      <c r="R6098"/>
      <c r="S6098"/>
      <c r="T6098"/>
      <c r="U6098"/>
      <c r="V6098"/>
      <c r="W6098"/>
    </row>
    <row r="6099" spans="16:23" s="1" customFormat="1" x14ac:dyDescent="0.2">
      <c r="P6099" s="95"/>
      <c r="R6099"/>
      <c r="S6099"/>
      <c r="T6099"/>
      <c r="U6099"/>
      <c r="V6099"/>
      <c r="W6099"/>
    </row>
    <row r="6100" spans="16:23" s="1" customFormat="1" x14ac:dyDescent="0.2">
      <c r="P6100" s="95"/>
      <c r="R6100"/>
      <c r="S6100"/>
      <c r="T6100"/>
      <c r="U6100"/>
      <c r="V6100"/>
      <c r="W6100"/>
    </row>
    <row r="6101" spans="16:23" s="1" customFormat="1" x14ac:dyDescent="0.2">
      <c r="P6101" s="95"/>
      <c r="R6101"/>
      <c r="S6101"/>
      <c r="T6101"/>
      <c r="U6101"/>
      <c r="V6101"/>
      <c r="W6101"/>
    </row>
    <row r="6102" spans="16:23" s="1" customFormat="1" x14ac:dyDescent="0.2">
      <c r="P6102" s="95"/>
      <c r="R6102"/>
      <c r="S6102"/>
      <c r="T6102"/>
      <c r="U6102"/>
      <c r="V6102"/>
      <c r="W6102"/>
    </row>
    <row r="6103" spans="16:23" s="1" customFormat="1" x14ac:dyDescent="0.2">
      <c r="P6103" s="95"/>
      <c r="R6103"/>
      <c r="S6103"/>
      <c r="T6103"/>
      <c r="U6103"/>
      <c r="V6103"/>
      <c r="W6103"/>
    </row>
    <row r="6104" spans="16:23" s="1" customFormat="1" x14ac:dyDescent="0.2">
      <c r="P6104" s="95"/>
      <c r="R6104"/>
      <c r="S6104"/>
      <c r="T6104"/>
      <c r="U6104"/>
      <c r="V6104"/>
      <c r="W6104"/>
    </row>
    <row r="6105" spans="16:23" s="1" customFormat="1" x14ac:dyDescent="0.2">
      <c r="P6105" s="95"/>
      <c r="R6105"/>
      <c r="S6105"/>
      <c r="T6105"/>
      <c r="U6105"/>
      <c r="V6105"/>
      <c r="W6105"/>
    </row>
    <row r="6106" spans="16:23" s="1" customFormat="1" x14ac:dyDescent="0.2">
      <c r="P6106" s="95"/>
      <c r="R6106"/>
      <c r="S6106"/>
      <c r="T6106"/>
      <c r="U6106"/>
      <c r="V6106"/>
      <c r="W6106"/>
    </row>
    <row r="6107" spans="16:23" s="1" customFormat="1" x14ac:dyDescent="0.2">
      <c r="P6107" s="95"/>
      <c r="R6107"/>
      <c r="S6107"/>
      <c r="T6107"/>
      <c r="U6107"/>
      <c r="V6107"/>
      <c r="W6107"/>
    </row>
    <row r="6108" spans="16:23" s="1" customFormat="1" x14ac:dyDescent="0.2">
      <c r="P6108" s="95"/>
      <c r="R6108"/>
      <c r="S6108"/>
      <c r="T6108"/>
      <c r="U6108"/>
      <c r="V6108"/>
      <c r="W6108"/>
    </row>
    <row r="6109" spans="16:23" s="1" customFormat="1" x14ac:dyDescent="0.2">
      <c r="P6109" s="95"/>
      <c r="R6109"/>
      <c r="S6109"/>
      <c r="T6109"/>
      <c r="U6109"/>
      <c r="V6109"/>
      <c r="W6109"/>
    </row>
    <row r="6110" spans="16:23" s="1" customFormat="1" x14ac:dyDescent="0.2">
      <c r="P6110" s="95"/>
      <c r="R6110"/>
      <c r="S6110"/>
      <c r="T6110"/>
      <c r="U6110"/>
      <c r="V6110"/>
      <c r="W6110"/>
    </row>
    <row r="6111" spans="16:23" s="1" customFormat="1" x14ac:dyDescent="0.2">
      <c r="P6111" s="95"/>
      <c r="R6111"/>
      <c r="S6111"/>
      <c r="T6111"/>
      <c r="U6111"/>
      <c r="V6111"/>
      <c r="W6111"/>
    </row>
    <row r="6112" spans="16:23" s="1" customFormat="1" x14ac:dyDescent="0.2">
      <c r="P6112" s="95"/>
      <c r="R6112"/>
      <c r="S6112"/>
      <c r="T6112"/>
      <c r="U6112"/>
      <c r="V6112"/>
      <c r="W6112"/>
    </row>
    <row r="6113" spans="16:23" s="1" customFormat="1" x14ac:dyDescent="0.2">
      <c r="P6113" s="95"/>
      <c r="R6113"/>
      <c r="S6113"/>
      <c r="T6113"/>
      <c r="U6113"/>
      <c r="V6113"/>
      <c r="W6113"/>
    </row>
    <row r="6114" spans="16:23" s="1" customFormat="1" x14ac:dyDescent="0.2">
      <c r="P6114" s="95"/>
      <c r="R6114"/>
      <c r="S6114"/>
      <c r="T6114"/>
      <c r="U6114"/>
      <c r="V6114"/>
      <c r="W6114"/>
    </row>
    <row r="6115" spans="16:23" s="1" customFormat="1" x14ac:dyDescent="0.2">
      <c r="P6115" s="95"/>
      <c r="R6115"/>
      <c r="S6115"/>
      <c r="T6115"/>
      <c r="U6115"/>
      <c r="V6115"/>
      <c r="W6115"/>
    </row>
    <row r="6116" spans="16:23" s="1" customFormat="1" x14ac:dyDescent="0.2">
      <c r="P6116" s="95"/>
      <c r="R6116"/>
      <c r="S6116"/>
      <c r="T6116"/>
      <c r="U6116"/>
      <c r="V6116"/>
      <c r="W6116"/>
    </row>
    <row r="6117" spans="16:23" s="1" customFormat="1" x14ac:dyDescent="0.2">
      <c r="P6117" s="95"/>
      <c r="R6117"/>
      <c r="S6117"/>
      <c r="T6117"/>
      <c r="U6117"/>
      <c r="V6117"/>
      <c r="W6117"/>
    </row>
    <row r="6118" spans="16:23" s="1" customFormat="1" x14ac:dyDescent="0.2">
      <c r="P6118" s="95"/>
      <c r="R6118"/>
      <c r="S6118"/>
      <c r="T6118"/>
      <c r="U6118"/>
      <c r="V6118"/>
      <c r="W6118"/>
    </row>
    <row r="6119" spans="16:23" s="1" customFormat="1" x14ac:dyDescent="0.2">
      <c r="P6119" s="95"/>
      <c r="R6119"/>
      <c r="S6119"/>
      <c r="T6119"/>
      <c r="U6119"/>
      <c r="V6119"/>
      <c r="W6119"/>
    </row>
    <row r="6120" spans="16:23" s="1" customFormat="1" x14ac:dyDescent="0.2">
      <c r="P6120" s="95"/>
      <c r="R6120"/>
      <c r="S6120"/>
      <c r="T6120"/>
      <c r="U6120"/>
      <c r="V6120"/>
      <c r="W6120"/>
    </row>
    <row r="6121" spans="16:23" s="1" customFormat="1" x14ac:dyDescent="0.2">
      <c r="P6121" s="95"/>
      <c r="R6121"/>
      <c r="S6121"/>
      <c r="T6121"/>
      <c r="U6121"/>
      <c r="V6121"/>
      <c r="W6121"/>
    </row>
    <row r="6122" spans="16:23" s="1" customFormat="1" x14ac:dyDescent="0.2">
      <c r="P6122" s="95"/>
      <c r="R6122"/>
      <c r="S6122"/>
      <c r="T6122"/>
      <c r="U6122"/>
      <c r="V6122"/>
      <c r="W6122"/>
    </row>
    <row r="6123" spans="16:23" s="1" customFormat="1" x14ac:dyDescent="0.2">
      <c r="P6123" s="95"/>
      <c r="R6123"/>
      <c r="S6123"/>
      <c r="T6123"/>
      <c r="U6123"/>
      <c r="V6123"/>
      <c r="W6123"/>
    </row>
    <row r="6124" spans="16:23" s="1" customFormat="1" x14ac:dyDescent="0.2">
      <c r="P6124" s="95"/>
      <c r="R6124"/>
      <c r="S6124"/>
      <c r="T6124"/>
      <c r="U6124"/>
      <c r="V6124"/>
      <c r="W6124"/>
    </row>
    <row r="6125" spans="16:23" s="1" customFormat="1" x14ac:dyDescent="0.2">
      <c r="P6125" s="95"/>
      <c r="R6125"/>
      <c r="S6125"/>
      <c r="T6125"/>
      <c r="U6125"/>
      <c r="V6125"/>
      <c r="W6125"/>
    </row>
    <row r="6126" spans="16:23" s="1" customFormat="1" x14ac:dyDescent="0.2">
      <c r="P6126" s="95"/>
      <c r="R6126"/>
      <c r="S6126"/>
      <c r="T6126"/>
      <c r="U6126"/>
      <c r="V6126"/>
      <c r="W6126"/>
    </row>
    <row r="6127" spans="16:23" s="1" customFormat="1" x14ac:dyDescent="0.2">
      <c r="P6127" s="95"/>
      <c r="R6127"/>
      <c r="S6127"/>
      <c r="T6127"/>
      <c r="U6127"/>
      <c r="V6127"/>
      <c r="W6127"/>
    </row>
    <row r="6128" spans="16:23" s="1" customFormat="1" x14ac:dyDescent="0.2">
      <c r="P6128" s="95"/>
      <c r="R6128"/>
      <c r="S6128"/>
      <c r="T6128"/>
      <c r="U6128"/>
      <c r="V6128"/>
      <c r="W6128"/>
    </row>
    <row r="6129" spans="16:23" s="1" customFormat="1" x14ac:dyDescent="0.2">
      <c r="P6129" s="95"/>
      <c r="R6129"/>
      <c r="S6129"/>
      <c r="T6129"/>
      <c r="U6129"/>
      <c r="V6129"/>
      <c r="W6129"/>
    </row>
    <row r="6130" spans="16:23" s="1" customFormat="1" x14ac:dyDescent="0.2">
      <c r="P6130" s="95"/>
      <c r="R6130"/>
      <c r="S6130"/>
      <c r="T6130"/>
      <c r="U6130"/>
      <c r="V6130"/>
      <c r="W6130"/>
    </row>
    <row r="6131" spans="16:23" s="1" customFormat="1" x14ac:dyDescent="0.2">
      <c r="P6131" s="95"/>
      <c r="R6131"/>
      <c r="S6131"/>
      <c r="T6131"/>
      <c r="U6131"/>
      <c r="V6131"/>
      <c r="W6131"/>
    </row>
    <row r="6132" spans="16:23" s="1" customFormat="1" x14ac:dyDescent="0.2">
      <c r="P6132" s="95"/>
      <c r="R6132"/>
      <c r="S6132"/>
      <c r="T6132"/>
      <c r="U6132"/>
      <c r="V6132"/>
      <c r="W6132"/>
    </row>
    <row r="6133" spans="16:23" s="1" customFormat="1" x14ac:dyDescent="0.2">
      <c r="P6133" s="95"/>
      <c r="R6133"/>
      <c r="S6133"/>
      <c r="T6133"/>
      <c r="U6133"/>
      <c r="V6133"/>
      <c r="W6133"/>
    </row>
    <row r="6134" spans="16:23" s="1" customFormat="1" x14ac:dyDescent="0.2">
      <c r="P6134" s="95"/>
      <c r="R6134"/>
      <c r="S6134"/>
      <c r="T6134"/>
      <c r="U6134"/>
      <c r="V6134"/>
      <c r="W6134"/>
    </row>
    <row r="6135" spans="16:23" s="1" customFormat="1" x14ac:dyDescent="0.2">
      <c r="P6135" s="95"/>
      <c r="R6135"/>
      <c r="S6135"/>
      <c r="T6135"/>
      <c r="U6135"/>
      <c r="V6135"/>
      <c r="W6135"/>
    </row>
    <row r="6136" spans="16:23" s="1" customFormat="1" x14ac:dyDescent="0.2">
      <c r="P6136" s="95"/>
      <c r="R6136"/>
      <c r="S6136"/>
      <c r="T6136"/>
      <c r="U6136"/>
      <c r="V6136"/>
      <c r="W6136"/>
    </row>
    <row r="6137" spans="16:23" s="1" customFormat="1" x14ac:dyDescent="0.2">
      <c r="P6137" s="95"/>
      <c r="R6137"/>
      <c r="S6137"/>
      <c r="T6137"/>
      <c r="U6137"/>
      <c r="V6137"/>
      <c r="W6137"/>
    </row>
    <row r="6138" spans="16:23" s="1" customFormat="1" x14ac:dyDescent="0.2">
      <c r="P6138" s="95"/>
      <c r="R6138"/>
      <c r="S6138"/>
      <c r="T6138"/>
      <c r="U6138"/>
      <c r="V6138"/>
      <c r="W6138"/>
    </row>
    <row r="6139" spans="16:23" s="1" customFormat="1" x14ac:dyDescent="0.2">
      <c r="P6139" s="95"/>
      <c r="R6139"/>
      <c r="S6139"/>
      <c r="T6139"/>
      <c r="U6139"/>
      <c r="V6139"/>
      <c r="W6139"/>
    </row>
    <row r="6140" spans="16:23" s="1" customFormat="1" x14ac:dyDescent="0.2">
      <c r="P6140" s="95"/>
      <c r="R6140"/>
      <c r="S6140"/>
      <c r="T6140"/>
      <c r="U6140"/>
      <c r="V6140"/>
      <c r="W6140"/>
    </row>
    <row r="6141" spans="16:23" s="1" customFormat="1" x14ac:dyDescent="0.2">
      <c r="P6141" s="95"/>
      <c r="R6141"/>
      <c r="S6141"/>
      <c r="T6141"/>
      <c r="U6141"/>
      <c r="V6141"/>
      <c r="W6141"/>
    </row>
    <row r="6142" spans="16:23" s="1" customFormat="1" x14ac:dyDescent="0.2">
      <c r="P6142" s="95"/>
      <c r="R6142"/>
      <c r="S6142"/>
      <c r="T6142"/>
      <c r="U6142"/>
      <c r="V6142"/>
      <c r="W6142"/>
    </row>
    <row r="6143" spans="16:23" s="1" customFormat="1" x14ac:dyDescent="0.2">
      <c r="P6143" s="95"/>
      <c r="R6143"/>
      <c r="S6143"/>
      <c r="T6143"/>
      <c r="U6143"/>
      <c r="V6143"/>
      <c r="W6143"/>
    </row>
    <row r="6144" spans="16:23" s="1" customFormat="1" x14ac:dyDescent="0.2">
      <c r="P6144" s="95"/>
      <c r="R6144"/>
      <c r="S6144"/>
      <c r="T6144"/>
      <c r="U6144"/>
      <c r="V6144"/>
      <c r="W6144"/>
    </row>
    <row r="6145" spans="16:23" s="1" customFormat="1" x14ac:dyDescent="0.2">
      <c r="P6145" s="95"/>
      <c r="R6145"/>
      <c r="S6145"/>
      <c r="T6145"/>
      <c r="U6145"/>
      <c r="V6145"/>
      <c r="W6145"/>
    </row>
    <row r="6146" spans="16:23" s="1" customFormat="1" x14ac:dyDescent="0.2">
      <c r="P6146" s="95"/>
      <c r="R6146"/>
      <c r="S6146"/>
      <c r="T6146"/>
      <c r="U6146"/>
      <c r="V6146"/>
      <c r="W6146"/>
    </row>
    <row r="6147" spans="16:23" s="1" customFormat="1" x14ac:dyDescent="0.2">
      <c r="P6147" s="95"/>
      <c r="R6147"/>
      <c r="S6147"/>
      <c r="T6147"/>
      <c r="U6147"/>
      <c r="V6147"/>
      <c r="W6147"/>
    </row>
    <row r="6148" spans="16:23" s="1" customFormat="1" x14ac:dyDescent="0.2">
      <c r="P6148" s="95"/>
      <c r="R6148"/>
      <c r="S6148"/>
      <c r="T6148"/>
      <c r="U6148"/>
      <c r="V6148"/>
      <c r="W6148"/>
    </row>
    <row r="6149" spans="16:23" s="1" customFormat="1" x14ac:dyDescent="0.2">
      <c r="P6149" s="95"/>
      <c r="R6149"/>
      <c r="S6149"/>
      <c r="T6149"/>
      <c r="U6149"/>
      <c r="V6149"/>
      <c r="W6149"/>
    </row>
    <row r="6150" spans="16:23" s="1" customFormat="1" x14ac:dyDescent="0.2">
      <c r="P6150" s="95"/>
      <c r="R6150"/>
      <c r="S6150"/>
      <c r="T6150"/>
      <c r="U6150"/>
      <c r="V6150"/>
      <c r="W6150"/>
    </row>
    <row r="6151" spans="16:23" s="1" customFormat="1" x14ac:dyDescent="0.2">
      <c r="P6151" s="95"/>
      <c r="R6151"/>
      <c r="S6151"/>
      <c r="T6151"/>
      <c r="U6151"/>
      <c r="V6151"/>
      <c r="W6151"/>
    </row>
    <row r="6152" spans="16:23" s="1" customFormat="1" x14ac:dyDescent="0.2">
      <c r="P6152" s="95"/>
      <c r="R6152"/>
      <c r="S6152"/>
      <c r="T6152"/>
      <c r="U6152"/>
      <c r="V6152"/>
      <c r="W6152"/>
    </row>
    <row r="6153" spans="16:23" s="1" customFormat="1" x14ac:dyDescent="0.2">
      <c r="P6153" s="95"/>
      <c r="R6153"/>
      <c r="S6153"/>
      <c r="T6153"/>
      <c r="U6153"/>
      <c r="V6153"/>
      <c r="W6153"/>
    </row>
    <row r="6154" spans="16:23" s="1" customFormat="1" x14ac:dyDescent="0.2">
      <c r="P6154" s="95"/>
      <c r="R6154"/>
      <c r="S6154"/>
      <c r="T6154"/>
      <c r="U6154"/>
      <c r="V6154"/>
      <c r="W6154"/>
    </row>
    <row r="6155" spans="16:23" s="1" customFormat="1" x14ac:dyDescent="0.2">
      <c r="P6155" s="95"/>
      <c r="R6155"/>
      <c r="S6155"/>
      <c r="T6155"/>
      <c r="U6155"/>
      <c r="V6155"/>
      <c r="W6155"/>
    </row>
    <row r="6156" spans="16:23" s="1" customFormat="1" x14ac:dyDescent="0.2">
      <c r="P6156" s="95"/>
      <c r="R6156"/>
      <c r="S6156"/>
      <c r="T6156"/>
      <c r="U6156"/>
      <c r="V6156"/>
      <c r="W6156"/>
    </row>
    <row r="6157" spans="16:23" s="1" customFormat="1" x14ac:dyDescent="0.2">
      <c r="P6157" s="95"/>
      <c r="R6157"/>
      <c r="S6157"/>
      <c r="T6157"/>
      <c r="U6157"/>
      <c r="V6157"/>
      <c r="W6157"/>
    </row>
    <row r="6158" spans="16:23" s="1" customFormat="1" x14ac:dyDescent="0.2">
      <c r="P6158" s="95"/>
      <c r="R6158"/>
      <c r="S6158"/>
      <c r="T6158"/>
      <c r="U6158"/>
      <c r="V6158"/>
      <c r="W6158"/>
    </row>
    <row r="6159" spans="16:23" s="1" customFormat="1" x14ac:dyDescent="0.2">
      <c r="P6159" s="95"/>
      <c r="R6159"/>
      <c r="S6159"/>
      <c r="T6159"/>
      <c r="U6159"/>
      <c r="V6159"/>
      <c r="W6159"/>
    </row>
    <row r="6160" spans="16:23" s="1" customFormat="1" x14ac:dyDescent="0.2">
      <c r="P6160" s="95"/>
      <c r="R6160"/>
      <c r="S6160"/>
      <c r="T6160"/>
      <c r="U6160"/>
      <c r="V6160"/>
      <c r="W6160"/>
    </row>
    <row r="6161" spans="16:23" s="1" customFormat="1" x14ac:dyDescent="0.2">
      <c r="P6161" s="95"/>
      <c r="R6161"/>
      <c r="S6161"/>
      <c r="T6161"/>
      <c r="U6161"/>
      <c r="V6161"/>
      <c r="W6161"/>
    </row>
    <row r="6162" spans="16:23" s="1" customFormat="1" x14ac:dyDescent="0.2">
      <c r="P6162" s="95"/>
      <c r="R6162"/>
      <c r="S6162"/>
      <c r="T6162"/>
      <c r="U6162"/>
      <c r="V6162"/>
      <c r="W6162"/>
    </row>
    <row r="6163" spans="16:23" s="1" customFormat="1" x14ac:dyDescent="0.2">
      <c r="P6163" s="95"/>
      <c r="R6163"/>
      <c r="S6163"/>
      <c r="T6163"/>
      <c r="U6163"/>
      <c r="V6163"/>
      <c r="W6163"/>
    </row>
    <row r="6164" spans="16:23" s="1" customFormat="1" x14ac:dyDescent="0.2">
      <c r="P6164" s="95"/>
      <c r="R6164"/>
      <c r="S6164"/>
      <c r="T6164"/>
      <c r="U6164"/>
      <c r="V6164"/>
      <c r="W6164"/>
    </row>
    <row r="6165" spans="16:23" s="1" customFormat="1" x14ac:dyDescent="0.2">
      <c r="P6165" s="95"/>
      <c r="R6165"/>
      <c r="S6165"/>
      <c r="T6165"/>
      <c r="U6165"/>
      <c r="V6165"/>
      <c r="W6165"/>
    </row>
    <row r="6166" spans="16:23" s="1" customFormat="1" x14ac:dyDescent="0.2">
      <c r="P6166" s="95"/>
      <c r="R6166"/>
      <c r="S6166"/>
      <c r="T6166"/>
      <c r="U6166"/>
      <c r="V6166"/>
      <c r="W6166"/>
    </row>
    <row r="6167" spans="16:23" s="1" customFormat="1" x14ac:dyDescent="0.2">
      <c r="P6167" s="95"/>
      <c r="R6167"/>
      <c r="S6167"/>
      <c r="T6167"/>
      <c r="U6167"/>
      <c r="V6167"/>
      <c r="W6167"/>
    </row>
    <row r="6168" spans="16:23" s="1" customFormat="1" x14ac:dyDescent="0.2">
      <c r="P6168" s="95"/>
      <c r="R6168"/>
      <c r="S6168"/>
      <c r="T6168"/>
      <c r="U6168"/>
      <c r="V6168"/>
      <c r="W6168"/>
    </row>
    <row r="6169" spans="16:23" s="1" customFormat="1" x14ac:dyDescent="0.2">
      <c r="P6169" s="95"/>
      <c r="R6169"/>
      <c r="S6169"/>
      <c r="T6169"/>
      <c r="U6169"/>
      <c r="V6169"/>
      <c r="W6169"/>
    </row>
    <row r="6170" spans="16:23" s="1" customFormat="1" x14ac:dyDescent="0.2">
      <c r="P6170" s="95"/>
      <c r="R6170"/>
      <c r="S6170"/>
      <c r="T6170"/>
      <c r="U6170"/>
      <c r="V6170"/>
      <c r="W6170"/>
    </row>
    <row r="6171" spans="16:23" s="1" customFormat="1" x14ac:dyDescent="0.2">
      <c r="P6171" s="95"/>
      <c r="R6171"/>
      <c r="S6171"/>
      <c r="T6171"/>
      <c r="U6171"/>
      <c r="V6171"/>
      <c r="W6171"/>
    </row>
    <row r="6172" spans="16:23" s="1" customFormat="1" x14ac:dyDescent="0.2">
      <c r="P6172" s="95"/>
      <c r="R6172"/>
      <c r="S6172"/>
      <c r="T6172"/>
      <c r="U6172"/>
      <c r="V6172"/>
      <c r="W6172"/>
    </row>
    <row r="6173" spans="16:23" s="1" customFormat="1" x14ac:dyDescent="0.2">
      <c r="P6173" s="95"/>
      <c r="R6173"/>
      <c r="S6173"/>
      <c r="T6173"/>
      <c r="U6173"/>
      <c r="V6173"/>
      <c r="W6173"/>
    </row>
    <row r="6174" spans="16:23" s="1" customFormat="1" x14ac:dyDescent="0.2">
      <c r="P6174" s="95"/>
      <c r="R6174"/>
      <c r="S6174"/>
      <c r="T6174"/>
      <c r="U6174"/>
      <c r="V6174"/>
      <c r="W6174"/>
    </row>
    <row r="6175" spans="16:23" s="1" customFormat="1" x14ac:dyDescent="0.2">
      <c r="P6175" s="95"/>
      <c r="R6175"/>
      <c r="S6175"/>
      <c r="T6175"/>
      <c r="U6175"/>
      <c r="V6175"/>
      <c r="W6175"/>
    </row>
    <row r="6176" spans="16:23" s="1" customFormat="1" x14ac:dyDescent="0.2">
      <c r="P6176" s="95"/>
      <c r="R6176"/>
      <c r="S6176"/>
      <c r="T6176"/>
      <c r="U6176"/>
      <c r="V6176"/>
      <c r="W6176"/>
    </row>
    <row r="6177" spans="16:23" s="1" customFormat="1" x14ac:dyDescent="0.2">
      <c r="P6177" s="95"/>
      <c r="R6177"/>
      <c r="S6177"/>
      <c r="T6177"/>
      <c r="U6177"/>
      <c r="V6177"/>
      <c r="W6177"/>
    </row>
    <row r="6178" spans="16:23" s="1" customFormat="1" x14ac:dyDescent="0.2">
      <c r="P6178" s="95"/>
      <c r="R6178"/>
      <c r="S6178"/>
      <c r="T6178"/>
      <c r="U6178"/>
      <c r="V6178"/>
      <c r="W6178"/>
    </row>
    <row r="6179" spans="16:23" s="1" customFormat="1" x14ac:dyDescent="0.2">
      <c r="P6179" s="95"/>
      <c r="R6179"/>
      <c r="S6179"/>
      <c r="T6179"/>
      <c r="U6179"/>
      <c r="V6179"/>
      <c r="W6179"/>
    </row>
    <row r="6180" spans="16:23" s="1" customFormat="1" x14ac:dyDescent="0.2">
      <c r="P6180" s="95"/>
      <c r="R6180"/>
      <c r="S6180"/>
      <c r="T6180"/>
      <c r="U6180"/>
      <c r="V6180"/>
      <c r="W6180"/>
    </row>
    <row r="6181" spans="16:23" s="1" customFormat="1" x14ac:dyDescent="0.2">
      <c r="P6181" s="95"/>
      <c r="R6181"/>
      <c r="S6181"/>
      <c r="T6181"/>
      <c r="U6181"/>
      <c r="V6181"/>
      <c r="W6181"/>
    </row>
    <row r="6182" spans="16:23" s="1" customFormat="1" x14ac:dyDescent="0.2">
      <c r="P6182" s="95"/>
      <c r="R6182"/>
      <c r="S6182"/>
      <c r="T6182"/>
      <c r="U6182"/>
      <c r="V6182"/>
      <c r="W6182"/>
    </row>
    <row r="6183" spans="16:23" s="1" customFormat="1" x14ac:dyDescent="0.2">
      <c r="P6183" s="95"/>
      <c r="R6183"/>
      <c r="S6183"/>
      <c r="T6183"/>
      <c r="U6183"/>
      <c r="V6183"/>
      <c r="W6183"/>
    </row>
    <row r="6184" spans="16:23" s="1" customFormat="1" x14ac:dyDescent="0.2">
      <c r="P6184" s="95"/>
      <c r="R6184"/>
      <c r="S6184"/>
      <c r="T6184"/>
      <c r="U6184"/>
      <c r="V6184"/>
      <c r="W6184"/>
    </row>
    <row r="6185" spans="16:23" s="1" customFormat="1" x14ac:dyDescent="0.2">
      <c r="P6185" s="95"/>
      <c r="R6185"/>
      <c r="S6185"/>
      <c r="T6185"/>
      <c r="U6185"/>
      <c r="V6185"/>
      <c r="W6185"/>
    </row>
    <row r="6186" spans="16:23" s="1" customFormat="1" x14ac:dyDescent="0.2">
      <c r="P6186" s="95"/>
      <c r="R6186"/>
      <c r="S6186"/>
      <c r="T6186"/>
      <c r="U6186"/>
      <c r="V6186"/>
      <c r="W6186"/>
    </row>
    <row r="6187" spans="16:23" s="1" customFormat="1" x14ac:dyDescent="0.2">
      <c r="P6187" s="95"/>
      <c r="R6187"/>
      <c r="S6187"/>
      <c r="T6187"/>
      <c r="U6187"/>
      <c r="V6187"/>
      <c r="W6187"/>
    </row>
    <row r="6188" spans="16:23" s="1" customFormat="1" x14ac:dyDescent="0.2">
      <c r="P6188" s="95"/>
      <c r="R6188"/>
      <c r="S6188"/>
      <c r="T6188"/>
      <c r="U6188"/>
      <c r="V6188"/>
      <c r="W6188"/>
    </row>
    <row r="6189" spans="16:23" s="1" customFormat="1" x14ac:dyDescent="0.2">
      <c r="P6189" s="95"/>
      <c r="R6189"/>
      <c r="S6189"/>
      <c r="T6189"/>
      <c r="U6189"/>
      <c r="V6189"/>
      <c r="W6189"/>
    </row>
    <row r="6190" spans="16:23" s="1" customFormat="1" x14ac:dyDescent="0.2">
      <c r="P6190" s="95"/>
      <c r="R6190"/>
      <c r="S6190"/>
      <c r="T6190"/>
      <c r="U6190"/>
      <c r="V6190"/>
      <c r="W6190"/>
    </row>
    <row r="6191" spans="16:23" s="1" customFormat="1" x14ac:dyDescent="0.2">
      <c r="P6191" s="95"/>
      <c r="R6191"/>
      <c r="S6191"/>
      <c r="T6191"/>
      <c r="U6191"/>
      <c r="V6191"/>
      <c r="W6191"/>
    </row>
    <row r="6192" spans="16:23" s="1" customFormat="1" x14ac:dyDescent="0.2">
      <c r="P6192" s="95"/>
      <c r="R6192"/>
      <c r="S6192"/>
      <c r="T6192"/>
      <c r="U6192"/>
      <c r="V6192"/>
      <c r="W6192"/>
    </row>
    <row r="6193" spans="16:23" s="1" customFormat="1" x14ac:dyDescent="0.2">
      <c r="P6193" s="95"/>
      <c r="R6193"/>
      <c r="S6193"/>
      <c r="T6193"/>
      <c r="U6193"/>
      <c r="V6193"/>
      <c r="W6193"/>
    </row>
    <row r="6194" spans="16:23" s="1" customFormat="1" x14ac:dyDescent="0.2">
      <c r="P6194" s="95"/>
      <c r="R6194"/>
      <c r="S6194"/>
      <c r="T6194"/>
      <c r="U6194"/>
      <c r="V6194"/>
      <c r="W6194"/>
    </row>
    <row r="6195" spans="16:23" s="1" customFormat="1" x14ac:dyDescent="0.2">
      <c r="P6195" s="95"/>
      <c r="R6195"/>
      <c r="S6195"/>
      <c r="T6195"/>
      <c r="U6195"/>
      <c r="V6195"/>
      <c r="W6195"/>
    </row>
    <row r="6196" spans="16:23" s="1" customFormat="1" x14ac:dyDescent="0.2">
      <c r="P6196" s="95"/>
      <c r="R6196"/>
      <c r="S6196"/>
      <c r="T6196"/>
      <c r="U6196"/>
      <c r="V6196"/>
      <c r="W6196"/>
    </row>
    <row r="6197" spans="16:23" s="1" customFormat="1" x14ac:dyDescent="0.2">
      <c r="P6197" s="95"/>
      <c r="R6197"/>
      <c r="S6197"/>
      <c r="T6197"/>
      <c r="U6197"/>
      <c r="V6197"/>
      <c r="W6197"/>
    </row>
    <row r="6198" spans="16:23" s="1" customFormat="1" x14ac:dyDescent="0.2">
      <c r="P6198" s="95"/>
      <c r="R6198"/>
      <c r="S6198"/>
      <c r="T6198"/>
      <c r="U6198"/>
      <c r="V6198"/>
      <c r="W6198"/>
    </row>
    <row r="6199" spans="16:23" s="1" customFormat="1" x14ac:dyDescent="0.2">
      <c r="P6199" s="95"/>
      <c r="R6199"/>
      <c r="S6199"/>
      <c r="T6199"/>
      <c r="U6199"/>
      <c r="V6199"/>
      <c r="W6199"/>
    </row>
    <row r="6200" spans="16:23" s="1" customFormat="1" x14ac:dyDescent="0.2">
      <c r="P6200" s="95"/>
      <c r="R6200"/>
      <c r="S6200"/>
      <c r="T6200"/>
      <c r="U6200"/>
      <c r="V6200"/>
      <c r="W6200"/>
    </row>
    <row r="6201" spans="16:23" s="1" customFormat="1" x14ac:dyDescent="0.2">
      <c r="P6201" s="95"/>
      <c r="R6201"/>
      <c r="S6201"/>
      <c r="T6201"/>
      <c r="U6201"/>
      <c r="V6201"/>
      <c r="W6201"/>
    </row>
    <row r="6202" spans="16:23" s="1" customFormat="1" x14ac:dyDescent="0.2">
      <c r="P6202" s="95"/>
      <c r="R6202"/>
      <c r="S6202"/>
      <c r="T6202"/>
      <c r="U6202"/>
      <c r="V6202"/>
      <c r="W6202"/>
    </row>
    <row r="6203" spans="16:23" s="1" customFormat="1" x14ac:dyDescent="0.2">
      <c r="P6203" s="95"/>
      <c r="R6203"/>
      <c r="S6203"/>
      <c r="T6203"/>
      <c r="U6203"/>
      <c r="V6203"/>
      <c r="W6203"/>
    </row>
    <row r="6204" spans="16:23" s="1" customFormat="1" x14ac:dyDescent="0.2">
      <c r="P6204" s="95"/>
      <c r="R6204"/>
      <c r="S6204"/>
      <c r="T6204"/>
      <c r="U6204"/>
      <c r="V6204"/>
      <c r="W6204"/>
    </row>
    <row r="6205" spans="16:23" s="1" customFormat="1" x14ac:dyDescent="0.2">
      <c r="P6205" s="95"/>
      <c r="R6205"/>
      <c r="S6205"/>
      <c r="T6205"/>
      <c r="U6205"/>
      <c r="V6205"/>
      <c r="W6205"/>
    </row>
    <row r="6206" spans="16:23" s="1" customFormat="1" x14ac:dyDescent="0.2">
      <c r="P6206" s="95"/>
      <c r="R6206"/>
      <c r="S6206"/>
      <c r="T6206"/>
      <c r="U6206"/>
      <c r="V6206"/>
      <c r="W6206"/>
    </row>
    <row r="6207" spans="16:23" s="1" customFormat="1" x14ac:dyDescent="0.2">
      <c r="P6207" s="95"/>
      <c r="R6207"/>
      <c r="S6207"/>
      <c r="T6207"/>
      <c r="U6207"/>
      <c r="V6207"/>
      <c r="W6207"/>
    </row>
    <row r="6208" spans="16:23" s="1" customFormat="1" x14ac:dyDescent="0.2">
      <c r="P6208" s="95"/>
      <c r="R6208"/>
      <c r="S6208"/>
      <c r="T6208"/>
      <c r="U6208"/>
      <c r="V6208"/>
      <c r="W6208"/>
    </row>
    <row r="6209" spans="16:23" s="1" customFormat="1" x14ac:dyDescent="0.2">
      <c r="P6209" s="95"/>
      <c r="R6209"/>
      <c r="S6209"/>
      <c r="T6209"/>
      <c r="U6209"/>
      <c r="V6209"/>
      <c r="W6209"/>
    </row>
    <row r="6210" spans="16:23" s="1" customFormat="1" x14ac:dyDescent="0.2">
      <c r="P6210" s="95"/>
      <c r="R6210"/>
      <c r="S6210"/>
      <c r="T6210"/>
      <c r="U6210"/>
      <c r="V6210"/>
      <c r="W6210"/>
    </row>
    <row r="6211" spans="16:23" s="1" customFormat="1" x14ac:dyDescent="0.2">
      <c r="P6211" s="95"/>
      <c r="R6211"/>
      <c r="S6211"/>
      <c r="T6211"/>
      <c r="U6211"/>
      <c r="V6211"/>
      <c r="W6211"/>
    </row>
    <row r="6212" spans="16:23" s="1" customFormat="1" x14ac:dyDescent="0.2">
      <c r="P6212" s="95"/>
      <c r="R6212"/>
      <c r="S6212"/>
      <c r="T6212"/>
      <c r="U6212"/>
      <c r="V6212"/>
      <c r="W6212"/>
    </row>
    <row r="6213" spans="16:23" s="1" customFormat="1" x14ac:dyDescent="0.2">
      <c r="P6213" s="95"/>
      <c r="R6213"/>
      <c r="S6213"/>
      <c r="T6213"/>
      <c r="U6213"/>
      <c r="V6213"/>
      <c r="W6213"/>
    </row>
    <row r="6214" spans="16:23" s="1" customFormat="1" x14ac:dyDescent="0.2">
      <c r="P6214" s="95"/>
      <c r="R6214"/>
      <c r="S6214"/>
      <c r="T6214"/>
      <c r="U6214"/>
      <c r="V6214"/>
      <c r="W6214"/>
    </row>
    <row r="6215" spans="16:23" s="1" customFormat="1" x14ac:dyDescent="0.2">
      <c r="P6215" s="95"/>
      <c r="R6215"/>
      <c r="S6215"/>
      <c r="T6215"/>
      <c r="U6215"/>
      <c r="V6215"/>
      <c r="W6215"/>
    </row>
    <row r="6216" spans="16:23" s="1" customFormat="1" x14ac:dyDescent="0.2">
      <c r="P6216" s="95"/>
      <c r="R6216"/>
      <c r="S6216"/>
      <c r="T6216"/>
      <c r="U6216"/>
      <c r="V6216"/>
      <c r="W6216"/>
    </row>
    <row r="6217" spans="16:23" s="1" customFormat="1" x14ac:dyDescent="0.2">
      <c r="P6217" s="95"/>
      <c r="R6217"/>
      <c r="S6217"/>
      <c r="T6217"/>
      <c r="U6217"/>
      <c r="V6217"/>
      <c r="W6217"/>
    </row>
    <row r="6218" spans="16:23" s="1" customFormat="1" x14ac:dyDescent="0.2">
      <c r="P6218" s="95"/>
      <c r="R6218"/>
      <c r="S6218"/>
      <c r="T6218"/>
      <c r="U6218"/>
      <c r="V6218"/>
      <c r="W6218"/>
    </row>
    <row r="6219" spans="16:23" s="1" customFormat="1" x14ac:dyDescent="0.2">
      <c r="P6219" s="95"/>
      <c r="R6219"/>
      <c r="S6219"/>
      <c r="T6219"/>
      <c r="U6219"/>
      <c r="V6219"/>
      <c r="W6219"/>
    </row>
    <row r="6220" spans="16:23" s="1" customFormat="1" x14ac:dyDescent="0.2">
      <c r="P6220" s="95"/>
      <c r="R6220"/>
      <c r="S6220"/>
      <c r="T6220"/>
      <c r="U6220"/>
      <c r="V6220"/>
      <c r="W6220"/>
    </row>
    <row r="6221" spans="16:23" s="1" customFormat="1" x14ac:dyDescent="0.2">
      <c r="P6221" s="95"/>
      <c r="R6221"/>
      <c r="S6221"/>
      <c r="T6221"/>
      <c r="U6221"/>
      <c r="V6221"/>
      <c r="W6221"/>
    </row>
    <row r="6222" spans="16:23" s="1" customFormat="1" x14ac:dyDescent="0.2">
      <c r="P6222" s="95"/>
      <c r="R6222"/>
      <c r="S6222"/>
      <c r="T6222"/>
      <c r="U6222"/>
      <c r="V6222"/>
      <c r="W6222"/>
    </row>
    <row r="6223" spans="16:23" s="1" customFormat="1" x14ac:dyDescent="0.2">
      <c r="P6223" s="95"/>
      <c r="R6223"/>
      <c r="S6223"/>
      <c r="T6223"/>
      <c r="U6223"/>
      <c r="V6223"/>
      <c r="W6223"/>
    </row>
    <row r="6224" spans="16:23" s="1" customFormat="1" x14ac:dyDescent="0.2">
      <c r="P6224" s="95"/>
      <c r="R6224"/>
      <c r="S6224"/>
      <c r="T6224"/>
      <c r="U6224"/>
      <c r="V6224"/>
      <c r="W6224"/>
    </row>
    <row r="6225" spans="16:23" s="1" customFormat="1" x14ac:dyDescent="0.2">
      <c r="P6225" s="95"/>
      <c r="R6225"/>
      <c r="S6225"/>
      <c r="T6225"/>
      <c r="U6225"/>
      <c r="V6225"/>
      <c r="W6225"/>
    </row>
    <row r="6226" spans="16:23" s="1" customFormat="1" x14ac:dyDescent="0.2">
      <c r="P6226" s="95"/>
      <c r="R6226"/>
      <c r="S6226"/>
      <c r="T6226"/>
      <c r="U6226"/>
      <c r="V6226"/>
      <c r="W6226"/>
    </row>
    <row r="6227" spans="16:23" s="1" customFormat="1" x14ac:dyDescent="0.2">
      <c r="P6227" s="95"/>
      <c r="R6227"/>
      <c r="S6227"/>
      <c r="T6227"/>
      <c r="U6227"/>
      <c r="V6227"/>
      <c r="W6227"/>
    </row>
    <row r="6228" spans="16:23" s="1" customFormat="1" x14ac:dyDescent="0.2">
      <c r="P6228" s="95"/>
      <c r="R6228"/>
      <c r="S6228"/>
      <c r="T6228"/>
      <c r="U6228"/>
      <c r="V6228"/>
      <c r="W6228"/>
    </row>
    <row r="6229" spans="16:23" s="1" customFormat="1" x14ac:dyDescent="0.2">
      <c r="P6229" s="95"/>
      <c r="R6229"/>
      <c r="S6229"/>
      <c r="T6229"/>
      <c r="U6229"/>
      <c r="V6229"/>
      <c r="W6229"/>
    </row>
    <row r="6230" spans="16:23" s="1" customFormat="1" x14ac:dyDescent="0.2">
      <c r="P6230" s="95"/>
      <c r="R6230"/>
      <c r="S6230"/>
      <c r="T6230"/>
      <c r="U6230"/>
      <c r="V6230"/>
      <c r="W6230"/>
    </row>
    <row r="6231" spans="16:23" s="1" customFormat="1" x14ac:dyDescent="0.2">
      <c r="P6231" s="95"/>
      <c r="R6231"/>
      <c r="S6231"/>
      <c r="T6231"/>
      <c r="U6231"/>
      <c r="V6231"/>
      <c r="W6231"/>
    </row>
    <row r="6232" spans="16:23" s="1" customFormat="1" x14ac:dyDescent="0.2">
      <c r="P6232" s="95"/>
      <c r="R6232"/>
      <c r="S6232"/>
      <c r="T6232"/>
      <c r="U6232"/>
      <c r="V6232"/>
      <c r="W6232"/>
    </row>
    <row r="6233" spans="16:23" s="1" customFormat="1" x14ac:dyDescent="0.2">
      <c r="P6233" s="95"/>
      <c r="R6233"/>
      <c r="S6233"/>
      <c r="T6233"/>
      <c r="U6233"/>
      <c r="V6233"/>
      <c r="W6233"/>
    </row>
    <row r="6234" spans="16:23" s="1" customFormat="1" x14ac:dyDescent="0.2">
      <c r="P6234" s="95"/>
      <c r="R6234"/>
      <c r="S6234"/>
      <c r="T6234"/>
      <c r="U6234"/>
      <c r="V6234"/>
      <c r="W6234"/>
    </row>
    <row r="6235" spans="16:23" s="1" customFormat="1" x14ac:dyDescent="0.2">
      <c r="P6235" s="95"/>
      <c r="R6235"/>
      <c r="S6235"/>
      <c r="T6235"/>
      <c r="U6235"/>
      <c r="V6235"/>
      <c r="W6235"/>
    </row>
    <row r="6236" spans="16:23" s="1" customFormat="1" x14ac:dyDescent="0.2">
      <c r="P6236" s="95"/>
      <c r="R6236"/>
      <c r="S6236"/>
      <c r="T6236"/>
      <c r="U6236"/>
      <c r="V6236"/>
      <c r="W6236"/>
    </row>
    <row r="6237" spans="16:23" s="1" customFormat="1" x14ac:dyDescent="0.2">
      <c r="P6237" s="95"/>
      <c r="R6237"/>
      <c r="S6237"/>
      <c r="T6237"/>
      <c r="U6237"/>
      <c r="V6237"/>
      <c r="W6237"/>
    </row>
    <row r="6238" spans="16:23" s="1" customFormat="1" x14ac:dyDescent="0.2">
      <c r="P6238" s="95"/>
      <c r="R6238"/>
      <c r="S6238"/>
      <c r="T6238"/>
      <c r="U6238"/>
      <c r="V6238"/>
      <c r="W6238"/>
    </row>
    <row r="6239" spans="16:23" s="1" customFormat="1" x14ac:dyDescent="0.2">
      <c r="P6239" s="95"/>
      <c r="R6239"/>
      <c r="S6239"/>
      <c r="T6239"/>
      <c r="U6239"/>
      <c r="V6239"/>
      <c r="W6239"/>
    </row>
    <row r="6240" spans="16:23" s="1" customFormat="1" x14ac:dyDescent="0.2">
      <c r="P6240" s="95"/>
      <c r="R6240"/>
      <c r="S6240"/>
      <c r="T6240"/>
      <c r="U6240"/>
      <c r="V6240"/>
      <c r="W6240"/>
    </row>
    <row r="6241" spans="16:23" s="1" customFormat="1" x14ac:dyDescent="0.2">
      <c r="P6241" s="95"/>
      <c r="R6241"/>
      <c r="S6241"/>
      <c r="T6241"/>
      <c r="U6241"/>
      <c r="V6241"/>
      <c r="W6241"/>
    </row>
    <row r="6242" spans="16:23" s="1" customFormat="1" x14ac:dyDescent="0.2">
      <c r="P6242" s="95"/>
      <c r="R6242"/>
      <c r="S6242"/>
      <c r="T6242"/>
      <c r="U6242"/>
      <c r="V6242"/>
      <c r="W6242"/>
    </row>
    <row r="6243" spans="16:23" s="1" customFormat="1" x14ac:dyDescent="0.2">
      <c r="P6243" s="95"/>
      <c r="R6243"/>
      <c r="S6243"/>
      <c r="T6243"/>
      <c r="U6243"/>
      <c r="V6243"/>
      <c r="W6243"/>
    </row>
    <row r="6244" spans="16:23" s="1" customFormat="1" x14ac:dyDescent="0.2">
      <c r="P6244" s="95"/>
      <c r="R6244"/>
      <c r="S6244"/>
      <c r="T6244"/>
      <c r="U6244"/>
      <c r="V6244"/>
      <c r="W6244"/>
    </row>
    <row r="6245" spans="16:23" s="1" customFormat="1" x14ac:dyDescent="0.2">
      <c r="P6245" s="95"/>
      <c r="R6245"/>
      <c r="S6245"/>
      <c r="T6245"/>
      <c r="U6245"/>
      <c r="V6245"/>
      <c r="W6245"/>
    </row>
    <row r="6246" spans="16:23" s="1" customFormat="1" x14ac:dyDescent="0.2">
      <c r="P6246" s="95"/>
      <c r="R6246"/>
      <c r="S6246"/>
      <c r="T6246"/>
      <c r="U6246"/>
      <c r="V6246"/>
      <c r="W6246"/>
    </row>
    <row r="6247" spans="16:23" s="1" customFormat="1" x14ac:dyDescent="0.2">
      <c r="P6247" s="95"/>
      <c r="R6247"/>
      <c r="S6247"/>
      <c r="T6247"/>
      <c r="U6247"/>
      <c r="V6247"/>
      <c r="W6247"/>
    </row>
    <row r="6248" spans="16:23" s="1" customFormat="1" x14ac:dyDescent="0.2">
      <c r="P6248" s="95"/>
      <c r="R6248"/>
      <c r="S6248"/>
      <c r="T6248"/>
      <c r="U6248"/>
      <c r="V6248"/>
      <c r="W6248"/>
    </row>
    <row r="6249" spans="16:23" s="1" customFormat="1" x14ac:dyDescent="0.2">
      <c r="P6249" s="95"/>
      <c r="R6249"/>
      <c r="S6249"/>
      <c r="T6249"/>
      <c r="U6249"/>
      <c r="V6249"/>
      <c r="W6249"/>
    </row>
    <row r="6250" spans="16:23" s="1" customFormat="1" x14ac:dyDescent="0.2">
      <c r="P6250" s="95"/>
      <c r="R6250"/>
      <c r="S6250"/>
      <c r="T6250"/>
      <c r="U6250"/>
      <c r="V6250"/>
      <c r="W6250"/>
    </row>
    <row r="6251" spans="16:23" s="1" customFormat="1" x14ac:dyDescent="0.2">
      <c r="P6251" s="95"/>
      <c r="R6251"/>
      <c r="S6251"/>
      <c r="T6251"/>
      <c r="U6251"/>
      <c r="V6251"/>
      <c r="W6251"/>
    </row>
    <row r="6252" spans="16:23" s="1" customFormat="1" x14ac:dyDescent="0.2">
      <c r="P6252" s="95"/>
      <c r="R6252"/>
      <c r="S6252"/>
      <c r="T6252"/>
      <c r="U6252"/>
      <c r="V6252"/>
      <c r="W6252"/>
    </row>
    <row r="6253" spans="16:23" s="1" customFormat="1" x14ac:dyDescent="0.2">
      <c r="P6253" s="95"/>
      <c r="R6253"/>
      <c r="S6253"/>
      <c r="T6253"/>
      <c r="U6253"/>
      <c r="V6253"/>
      <c r="W6253"/>
    </row>
    <row r="6254" spans="16:23" s="1" customFormat="1" x14ac:dyDescent="0.2">
      <c r="P6254" s="95"/>
      <c r="R6254"/>
      <c r="S6254"/>
      <c r="T6254"/>
      <c r="U6254"/>
      <c r="V6254"/>
      <c r="W6254"/>
    </row>
    <row r="6255" spans="16:23" s="1" customFormat="1" x14ac:dyDescent="0.2">
      <c r="P6255" s="95"/>
      <c r="R6255"/>
      <c r="S6255"/>
      <c r="T6255"/>
      <c r="U6255"/>
      <c r="V6255"/>
      <c r="W6255"/>
    </row>
    <row r="6256" spans="16:23" s="1" customFormat="1" x14ac:dyDescent="0.2">
      <c r="P6256" s="95"/>
      <c r="R6256"/>
      <c r="S6256"/>
      <c r="T6256"/>
      <c r="U6256"/>
      <c r="V6256"/>
      <c r="W6256"/>
    </row>
    <row r="6257" spans="16:23" s="1" customFormat="1" x14ac:dyDescent="0.2">
      <c r="P6257" s="95"/>
      <c r="R6257"/>
      <c r="S6257"/>
      <c r="T6257"/>
      <c r="U6257"/>
      <c r="V6257"/>
      <c r="W6257"/>
    </row>
    <row r="6258" spans="16:23" s="1" customFormat="1" x14ac:dyDescent="0.2">
      <c r="P6258" s="95"/>
      <c r="R6258"/>
      <c r="S6258"/>
      <c r="T6258"/>
      <c r="U6258"/>
      <c r="V6258"/>
      <c r="W6258"/>
    </row>
    <row r="6259" spans="16:23" s="1" customFormat="1" x14ac:dyDescent="0.2">
      <c r="P6259" s="95"/>
      <c r="R6259"/>
      <c r="S6259"/>
      <c r="T6259"/>
      <c r="U6259"/>
      <c r="V6259"/>
      <c r="W6259"/>
    </row>
    <row r="6260" spans="16:23" s="1" customFormat="1" x14ac:dyDescent="0.2">
      <c r="P6260" s="95"/>
      <c r="R6260"/>
      <c r="S6260"/>
      <c r="T6260"/>
      <c r="U6260"/>
      <c r="V6260"/>
      <c r="W6260"/>
    </row>
    <row r="6261" spans="16:23" s="1" customFormat="1" x14ac:dyDescent="0.2">
      <c r="P6261" s="95"/>
      <c r="R6261"/>
      <c r="S6261"/>
      <c r="T6261"/>
      <c r="U6261"/>
      <c r="V6261"/>
      <c r="W6261"/>
    </row>
    <row r="6262" spans="16:23" s="1" customFormat="1" x14ac:dyDescent="0.2">
      <c r="P6262" s="95"/>
      <c r="R6262"/>
      <c r="S6262"/>
      <c r="T6262"/>
      <c r="U6262"/>
      <c r="V6262"/>
      <c r="W6262"/>
    </row>
    <row r="6263" spans="16:23" s="1" customFormat="1" x14ac:dyDescent="0.2">
      <c r="P6263" s="95"/>
      <c r="R6263"/>
      <c r="S6263"/>
      <c r="T6263"/>
      <c r="U6263"/>
      <c r="V6263"/>
      <c r="W6263"/>
    </row>
    <row r="6264" spans="16:23" s="1" customFormat="1" x14ac:dyDescent="0.2">
      <c r="P6264" s="95"/>
      <c r="R6264"/>
      <c r="S6264"/>
      <c r="T6264"/>
      <c r="U6264"/>
      <c r="V6264"/>
      <c r="W6264"/>
    </row>
    <row r="6265" spans="16:23" s="1" customFormat="1" x14ac:dyDescent="0.2">
      <c r="P6265" s="95"/>
      <c r="R6265"/>
      <c r="S6265"/>
      <c r="T6265"/>
      <c r="U6265"/>
      <c r="V6265"/>
      <c r="W6265"/>
    </row>
    <row r="6266" spans="16:23" s="1" customFormat="1" x14ac:dyDescent="0.2">
      <c r="P6266" s="95"/>
      <c r="R6266"/>
      <c r="S6266"/>
      <c r="T6266"/>
      <c r="U6266"/>
      <c r="V6266"/>
      <c r="W6266"/>
    </row>
    <row r="6267" spans="16:23" s="1" customFormat="1" x14ac:dyDescent="0.2">
      <c r="P6267" s="95"/>
      <c r="R6267"/>
      <c r="S6267"/>
      <c r="T6267"/>
      <c r="U6267"/>
      <c r="V6267"/>
      <c r="W6267"/>
    </row>
    <row r="6268" spans="16:23" s="1" customFormat="1" x14ac:dyDescent="0.2">
      <c r="P6268" s="95"/>
      <c r="R6268"/>
      <c r="S6268"/>
      <c r="T6268"/>
      <c r="U6268"/>
      <c r="V6268"/>
      <c r="W6268"/>
    </row>
    <row r="6269" spans="16:23" s="1" customFormat="1" x14ac:dyDescent="0.2">
      <c r="P6269" s="95"/>
      <c r="R6269"/>
      <c r="S6269"/>
      <c r="T6269"/>
      <c r="U6269"/>
      <c r="V6269"/>
      <c r="W6269"/>
    </row>
    <row r="6270" spans="16:23" s="1" customFormat="1" x14ac:dyDescent="0.2">
      <c r="P6270" s="95"/>
      <c r="R6270"/>
      <c r="S6270"/>
      <c r="T6270"/>
      <c r="U6270"/>
      <c r="V6270"/>
      <c r="W6270"/>
    </row>
    <row r="6271" spans="16:23" s="1" customFormat="1" x14ac:dyDescent="0.2">
      <c r="P6271" s="95"/>
      <c r="R6271"/>
      <c r="S6271"/>
      <c r="T6271"/>
      <c r="U6271"/>
      <c r="V6271"/>
      <c r="W6271"/>
    </row>
    <row r="6272" spans="16:23" s="1" customFormat="1" x14ac:dyDescent="0.2">
      <c r="P6272" s="95"/>
      <c r="R6272"/>
      <c r="S6272"/>
      <c r="T6272"/>
      <c r="U6272"/>
      <c r="V6272"/>
      <c r="W6272"/>
    </row>
    <row r="6273" spans="16:23" s="1" customFormat="1" x14ac:dyDescent="0.2">
      <c r="P6273" s="95"/>
      <c r="R6273"/>
      <c r="S6273"/>
      <c r="T6273"/>
      <c r="U6273"/>
      <c r="V6273"/>
      <c r="W6273"/>
    </row>
    <row r="6274" spans="16:23" s="1" customFormat="1" x14ac:dyDescent="0.2">
      <c r="P6274" s="95"/>
      <c r="R6274"/>
      <c r="S6274"/>
      <c r="T6274"/>
      <c r="U6274"/>
      <c r="V6274"/>
      <c r="W6274"/>
    </row>
    <row r="6275" spans="16:23" s="1" customFormat="1" x14ac:dyDescent="0.2">
      <c r="P6275" s="95"/>
      <c r="R6275"/>
      <c r="S6275"/>
      <c r="T6275"/>
      <c r="U6275"/>
      <c r="V6275"/>
      <c r="W6275"/>
    </row>
    <row r="6276" spans="16:23" s="1" customFormat="1" x14ac:dyDescent="0.2">
      <c r="P6276" s="95"/>
      <c r="R6276"/>
      <c r="S6276"/>
      <c r="T6276"/>
      <c r="U6276"/>
      <c r="V6276"/>
      <c r="W6276"/>
    </row>
    <row r="6277" spans="16:23" s="1" customFormat="1" x14ac:dyDescent="0.2">
      <c r="P6277" s="95"/>
      <c r="R6277"/>
      <c r="S6277"/>
      <c r="T6277"/>
      <c r="U6277"/>
      <c r="V6277"/>
      <c r="W6277"/>
    </row>
    <row r="6278" spans="16:23" s="1" customFormat="1" x14ac:dyDescent="0.2">
      <c r="P6278" s="95"/>
      <c r="R6278"/>
      <c r="S6278"/>
      <c r="T6278"/>
      <c r="U6278"/>
      <c r="V6278"/>
      <c r="W6278"/>
    </row>
    <row r="6279" spans="16:23" s="1" customFormat="1" x14ac:dyDescent="0.2">
      <c r="P6279" s="95"/>
      <c r="R6279"/>
      <c r="S6279"/>
      <c r="T6279"/>
      <c r="U6279"/>
      <c r="V6279"/>
      <c r="W6279"/>
    </row>
    <row r="6280" spans="16:23" s="1" customFormat="1" x14ac:dyDescent="0.2">
      <c r="P6280" s="95"/>
      <c r="R6280"/>
      <c r="S6280"/>
      <c r="T6280"/>
      <c r="U6280"/>
      <c r="V6280"/>
      <c r="W6280"/>
    </row>
    <row r="6281" spans="16:23" s="1" customFormat="1" x14ac:dyDescent="0.2">
      <c r="P6281" s="95"/>
      <c r="R6281"/>
      <c r="S6281"/>
      <c r="T6281"/>
      <c r="U6281"/>
      <c r="V6281"/>
      <c r="W6281"/>
    </row>
    <row r="6282" spans="16:23" s="1" customFormat="1" x14ac:dyDescent="0.2">
      <c r="P6282" s="95"/>
      <c r="R6282"/>
      <c r="S6282"/>
      <c r="T6282"/>
      <c r="U6282"/>
      <c r="V6282"/>
      <c r="W6282"/>
    </row>
    <row r="6283" spans="16:23" s="1" customFormat="1" x14ac:dyDescent="0.2">
      <c r="P6283" s="95"/>
      <c r="R6283"/>
      <c r="S6283"/>
      <c r="T6283"/>
      <c r="U6283"/>
      <c r="V6283"/>
      <c r="W6283"/>
    </row>
    <row r="6284" spans="16:23" s="1" customFormat="1" x14ac:dyDescent="0.2">
      <c r="P6284" s="95"/>
      <c r="R6284"/>
      <c r="S6284"/>
      <c r="T6284"/>
      <c r="U6284"/>
      <c r="V6284"/>
      <c r="W6284"/>
    </row>
    <row r="6285" spans="16:23" s="1" customFormat="1" x14ac:dyDescent="0.2">
      <c r="P6285" s="95"/>
      <c r="R6285"/>
      <c r="S6285"/>
      <c r="T6285"/>
      <c r="U6285"/>
      <c r="V6285"/>
      <c r="W6285"/>
    </row>
    <row r="6286" spans="16:23" s="1" customFormat="1" x14ac:dyDescent="0.2">
      <c r="P6286" s="95"/>
      <c r="R6286"/>
      <c r="S6286"/>
      <c r="T6286"/>
      <c r="U6286"/>
      <c r="V6286"/>
      <c r="W6286"/>
    </row>
    <row r="6287" spans="16:23" s="1" customFormat="1" x14ac:dyDescent="0.2">
      <c r="P6287" s="95"/>
      <c r="R6287"/>
      <c r="S6287"/>
      <c r="T6287"/>
      <c r="U6287"/>
      <c r="V6287"/>
      <c r="W6287"/>
    </row>
    <row r="6288" spans="16:23" s="1" customFormat="1" x14ac:dyDescent="0.2">
      <c r="P6288" s="95"/>
      <c r="R6288"/>
      <c r="S6288"/>
      <c r="T6288"/>
      <c r="U6288"/>
      <c r="V6288"/>
      <c r="W6288"/>
    </row>
    <row r="6289" spans="16:23" s="1" customFormat="1" x14ac:dyDescent="0.2">
      <c r="P6289" s="95"/>
      <c r="R6289"/>
      <c r="S6289"/>
      <c r="T6289"/>
      <c r="U6289"/>
      <c r="V6289"/>
      <c r="W6289"/>
    </row>
    <row r="6290" spans="16:23" s="1" customFormat="1" x14ac:dyDescent="0.2">
      <c r="P6290" s="95"/>
      <c r="R6290"/>
      <c r="S6290"/>
      <c r="T6290"/>
      <c r="U6290"/>
      <c r="V6290"/>
      <c r="W6290"/>
    </row>
    <row r="6291" spans="16:23" s="1" customFormat="1" x14ac:dyDescent="0.2">
      <c r="P6291" s="95"/>
      <c r="R6291"/>
      <c r="S6291"/>
      <c r="T6291"/>
      <c r="U6291"/>
      <c r="V6291"/>
      <c r="W6291"/>
    </row>
    <row r="6292" spans="16:23" s="1" customFormat="1" x14ac:dyDescent="0.2">
      <c r="P6292" s="95"/>
      <c r="R6292"/>
      <c r="S6292"/>
      <c r="T6292"/>
      <c r="U6292"/>
      <c r="V6292"/>
      <c r="W6292"/>
    </row>
    <row r="6293" spans="16:23" s="1" customFormat="1" x14ac:dyDescent="0.2">
      <c r="P6293" s="95"/>
      <c r="R6293"/>
      <c r="S6293"/>
      <c r="T6293"/>
      <c r="U6293"/>
      <c r="V6293"/>
      <c r="W6293"/>
    </row>
    <row r="6294" spans="16:23" s="1" customFormat="1" x14ac:dyDescent="0.2">
      <c r="P6294" s="95"/>
      <c r="R6294"/>
      <c r="S6294"/>
      <c r="T6294"/>
      <c r="U6294"/>
      <c r="V6294"/>
      <c r="W6294"/>
    </row>
    <row r="6295" spans="16:23" s="1" customFormat="1" x14ac:dyDescent="0.2">
      <c r="P6295" s="95"/>
      <c r="R6295"/>
      <c r="S6295"/>
      <c r="T6295"/>
      <c r="U6295"/>
      <c r="V6295"/>
      <c r="W6295"/>
    </row>
    <row r="6296" spans="16:23" s="1" customFormat="1" x14ac:dyDescent="0.2">
      <c r="P6296" s="95"/>
      <c r="R6296"/>
      <c r="S6296"/>
      <c r="T6296"/>
      <c r="U6296"/>
      <c r="V6296"/>
      <c r="W6296"/>
    </row>
    <row r="6297" spans="16:23" s="1" customFormat="1" x14ac:dyDescent="0.2">
      <c r="P6297" s="95"/>
      <c r="R6297"/>
      <c r="S6297"/>
      <c r="T6297"/>
      <c r="U6297"/>
      <c r="V6297"/>
      <c r="W6297"/>
    </row>
    <row r="6298" spans="16:23" s="1" customFormat="1" x14ac:dyDescent="0.2">
      <c r="P6298" s="95"/>
      <c r="R6298"/>
      <c r="S6298"/>
      <c r="T6298"/>
      <c r="U6298"/>
      <c r="V6298"/>
      <c r="W6298"/>
    </row>
    <row r="6299" spans="16:23" s="1" customFormat="1" x14ac:dyDescent="0.2">
      <c r="P6299" s="95"/>
      <c r="R6299"/>
      <c r="S6299"/>
      <c r="T6299"/>
      <c r="U6299"/>
      <c r="V6299"/>
      <c r="W6299"/>
    </row>
    <row r="6300" spans="16:23" s="1" customFormat="1" x14ac:dyDescent="0.2">
      <c r="P6300" s="95"/>
      <c r="R6300"/>
      <c r="S6300"/>
      <c r="T6300"/>
      <c r="U6300"/>
      <c r="V6300"/>
      <c r="W6300"/>
    </row>
    <row r="6301" spans="16:23" s="1" customFormat="1" x14ac:dyDescent="0.2">
      <c r="P6301" s="95"/>
      <c r="R6301"/>
      <c r="S6301"/>
      <c r="T6301"/>
      <c r="U6301"/>
      <c r="V6301"/>
      <c r="W6301"/>
    </row>
    <row r="6302" spans="16:23" s="1" customFormat="1" x14ac:dyDescent="0.2">
      <c r="P6302" s="95"/>
      <c r="R6302"/>
      <c r="S6302"/>
      <c r="T6302"/>
      <c r="U6302"/>
      <c r="V6302"/>
      <c r="W6302"/>
    </row>
    <row r="6303" spans="16:23" s="1" customFormat="1" x14ac:dyDescent="0.2">
      <c r="P6303" s="95"/>
      <c r="R6303"/>
      <c r="S6303"/>
      <c r="T6303"/>
      <c r="U6303"/>
      <c r="V6303"/>
      <c r="W6303"/>
    </row>
    <row r="6304" spans="16:23" s="1" customFormat="1" x14ac:dyDescent="0.2">
      <c r="P6304" s="95"/>
      <c r="R6304"/>
      <c r="S6304"/>
      <c r="T6304"/>
      <c r="U6304"/>
      <c r="V6304"/>
      <c r="W6304"/>
    </row>
    <row r="6305" spans="16:23" s="1" customFormat="1" x14ac:dyDescent="0.2">
      <c r="P6305" s="95"/>
      <c r="R6305"/>
      <c r="S6305"/>
      <c r="T6305"/>
      <c r="U6305"/>
      <c r="V6305"/>
      <c r="W6305"/>
    </row>
    <row r="6306" spans="16:23" s="1" customFormat="1" x14ac:dyDescent="0.2">
      <c r="P6306" s="95"/>
      <c r="R6306"/>
      <c r="S6306"/>
      <c r="T6306"/>
      <c r="U6306"/>
      <c r="V6306"/>
      <c r="W6306"/>
    </row>
    <row r="6307" spans="16:23" s="1" customFormat="1" x14ac:dyDescent="0.2">
      <c r="P6307" s="95"/>
      <c r="R6307"/>
      <c r="S6307"/>
      <c r="T6307"/>
      <c r="U6307"/>
      <c r="V6307"/>
      <c r="W6307"/>
    </row>
    <row r="6308" spans="16:23" s="1" customFormat="1" x14ac:dyDescent="0.2">
      <c r="P6308" s="95"/>
      <c r="R6308"/>
      <c r="S6308"/>
      <c r="T6308"/>
      <c r="U6308"/>
      <c r="V6308"/>
      <c r="W6308"/>
    </row>
    <row r="6309" spans="16:23" s="1" customFormat="1" x14ac:dyDescent="0.2">
      <c r="P6309" s="95"/>
      <c r="R6309"/>
      <c r="S6309"/>
      <c r="T6309"/>
      <c r="U6309"/>
      <c r="V6309"/>
      <c r="W6309"/>
    </row>
    <row r="6310" spans="16:23" s="1" customFormat="1" x14ac:dyDescent="0.2">
      <c r="P6310" s="95"/>
      <c r="R6310"/>
      <c r="S6310"/>
      <c r="T6310"/>
      <c r="U6310"/>
      <c r="V6310"/>
      <c r="W6310"/>
    </row>
    <row r="6311" spans="16:23" s="1" customFormat="1" x14ac:dyDescent="0.2">
      <c r="P6311" s="95"/>
      <c r="R6311"/>
      <c r="S6311"/>
      <c r="T6311"/>
      <c r="U6311"/>
      <c r="V6311"/>
      <c r="W6311"/>
    </row>
    <row r="6312" spans="16:23" s="1" customFormat="1" x14ac:dyDescent="0.2">
      <c r="P6312" s="95"/>
      <c r="R6312"/>
      <c r="S6312"/>
      <c r="T6312"/>
      <c r="U6312"/>
      <c r="V6312"/>
      <c r="W6312"/>
    </row>
    <row r="6313" spans="16:23" s="1" customFormat="1" x14ac:dyDescent="0.2">
      <c r="P6313" s="95"/>
      <c r="R6313"/>
      <c r="S6313"/>
      <c r="T6313"/>
      <c r="U6313"/>
      <c r="V6313"/>
      <c r="W6313"/>
    </row>
    <row r="6314" spans="16:23" s="1" customFormat="1" x14ac:dyDescent="0.2">
      <c r="P6314" s="95"/>
      <c r="R6314"/>
      <c r="S6314"/>
      <c r="T6314"/>
      <c r="U6314"/>
      <c r="V6314"/>
      <c r="W6314"/>
    </row>
    <row r="6315" spans="16:23" s="1" customFormat="1" x14ac:dyDescent="0.2">
      <c r="P6315" s="95"/>
      <c r="R6315"/>
      <c r="S6315"/>
      <c r="T6315"/>
      <c r="U6315"/>
      <c r="V6315"/>
      <c r="W6315"/>
    </row>
    <row r="6316" spans="16:23" s="1" customFormat="1" x14ac:dyDescent="0.2">
      <c r="P6316" s="95"/>
      <c r="R6316"/>
      <c r="S6316"/>
      <c r="T6316"/>
      <c r="U6316"/>
      <c r="V6316"/>
      <c r="W6316"/>
    </row>
    <row r="6317" spans="16:23" s="1" customFormat="1" x14ac:dyDescent="0.2">
      <c r="P6317" s="95"/>
      <c r="R6317"/>
      <c r="S6317"/>
      <c r="T6317"/>
      <c r="U6317"/>
      <c r="V6317"/>
      <c r="W6317"/>
    </row>
    <row r="6318" spans="16:23" s="1" customFormat="1" x14ac:dyDescent="0.2">
      <c r="P6318" s="95"/>
      <c r="R6318"/>
      <c r="S6318"/>
      <c r="T6318"/>
      <c r="U6318"/>
      <c r="V6318"/>
      <c r="W6318"/>
    </row>
    <row r="6319" spans="16:23" s="1" customFormat="1" x14ac:dyDescent="0.2">
      <c r="P6319" s="95"/>
      <c r="R6319"/>
      <c r="S6319"/>
      <c r="T6319"/>
      <c r="U6319"/>
      <c r="V6319"/>
      <c r="W6319"/>
    </row>
    <row r="6320" spans="16:23" s="1" customFormat="1" x14ac:dyDescent="0.2">
      <c r="P6320" s="95"/>
      <c r="R6320"/>
      <c r="S6320"/>
      <c r="T6320"/>
      <c r="U6320"/>
      <c r="V6320"/>
      <c r="W6320"/>
    </row>
    <row r="6321" spans="16:23" s="1" customFormat="1" x14ac:dyDescent="0.2">
      <c r="P6321" s="95"/>
      <c r="R6321"/>
      <c r="S6321"/>
      <c r="T6321"/>
      <c r="U6321"/>
      <c r="V6321"/>
      <c r="W6321"/>
    </row>
    <row r="6322" spans="16:23" s="1" customFormat="1" x14ac:dyDescent="0.2">
      <c r="P6322" s="95"/>
      <c r="R6322"/>
      <c r="S6322"/>
      <c r="T6322"/>
      <c r="U6322"/>
      <c r="V6322"/>
      <c r="W6322"/>
    </row>
    <row r="6323" spans="16:23" s="1" customFormat="1" x14ac:dyDescent="0.2">
      <c r="P6323" s="95"/>
      <c r="R6323"/>
      <c r="S6323"/>
      <c r="T6323"/>
      <c r="U6323"/>
      <c r="V6323"/>
      <c r="W6323"/>
    </row>
    <row r="6324" spans="16:23" s="1" customFormat="1" x14ac:dyDescent="0.2">
      <c r="P6324" s="95"/>
      <c r="R6324"/>
      <c r="S6324"/>
      <c r="T6324"/>
      <c r="U6324"/>
      <c r="V6324"/>
      <c r="W6324"/>
    </row>
    <row r="6325" spans="16:23" s="1" customFormat="1" x14ac:dyDescent="0.2">
      <c r="P6325" s="95"/>
      <c r="R6325"/>
      <c r="S6325"/>
      <c r="T6325"/>
      <c r="U6325"/>
      <c r="V6325"/>
      <c r="W6325"/>
    </row>
    <row r="6326" spans="16:23" s="1" customFormat="1" x14ac:dyDescent="0.2">
      <c r="P6326" s="95"/>
      <c r="R6326"/>
      <c r="S6326"/>
      <c r="T6326"/>
      <c r="U6326"/>
      <c r="V6326"/>
      <c r="W6326"/>
    </row>
    <row r="6327" spans="16:23" s="1" customFormat="1" x14ac:dyDescent="0.2">
      <c r="P6327" s="95"/>
      <c r="R6327"/>
      <c r="S6327"/>
      <c r="T6327"/>
      <c r="U6327"/>
      <c r="V6327"/>
      <c r="W6327"/>
    </row>
    <row r="6328" spans="16:23" s="1" customFormat="1" x14ac:dyDescent="0.2">
      <c r="P6328" s="95"/>
      <c r="R6328"/>
      <c r="S6328"/>
      <c r="T6328"/>
      <c r="U6328"/>
      <c r="V6328"/>
      <c r="W6328"/>
    </row>
    <row r="6329" spans="16:23" s="1" customFormat="1" x14ac:dyDescent="0.2">
      <c r="P6329" s="95"/>
      <c r="R6329"/>
      <c r="S6329"/>
      <c r="T6329"/>
      <c r="U6329"/>
      <c r="V6329"/>
      <c r="W6329"/>
    </row>
    <row r="6330" spans="16:23" s="1" customFormat="1" x14ac:dyDescent="0.2">
      <c r="P6330" s="95"/>
      <c r="R6330"/>
      <c r="S6330"/>
      <c r="T6330"/>
      <c r="U6330"/>
      <c r="V6330"/>
      <c r="W6330"/>
    </row>
    <row r="6331" spans="16:23" s="1" customFormat="1" x14ac:dyDescent="0.2">
      <c r="P6331" s="95"/>
      <c r="R6331"/>
      <c r="S6331"/>
      <c r="T6331"/>
      <c r="U6331"/>
      <c r="V6331"/>
      <c r="W6331"/>
    </row>
    <row r="6332" spans="16:23" s="1" customFormat="1" x14ac:dyDescent="0.2">
      <c r="P6332" s="95"/>
      <c r="R6332"/>
      <c r="S6332"/>
      <c r="T6332"/>
      <c r="U6332"/>
      <c r="V6332"/>
      <c r="W6332"/>
    </row>
    <row r="6333" spans="16:23" s="1" customFormat="1" x14ac:dyDescent="0.2">
      <c r="P6333" s="95"/>
      <c r="R6333"/>
      <c r="S6333"/>
      <c r="T6333"/>
      <c r="U6333"/>
      <c r="V6333"/>
      <c r="W6333"/>
    </row>
    <row r="6334" spans="16:23" s="1" customFormat="1" x14ac:dyDescent="0.2">
      <c r="P6334" s="95"/>
      <c r="R6334"/>
      <c r="S6334"/>
      <c r="T6334"/>
      <c r="U6334"/>
      <c r="V6334"/>
      <c r="W6334"/>
    </row>
    <row r="6335" spans="16:23" s="1" customFormat="1" x14ac:dyDescent="0.2">
      <c r="P6335" s="95"/>
      <c r="R6335"/>
      <c r="S6335"/>
      <c r="T6335"/>
      <c r="U6335"/>
      <c r="V6335"/>
      <c r="W6335"/>
    </row>
    <row r="6336" spans="16:23" s="1" customFormat="1" x14ac:dyDescent="0.2">
      <c r="P6336" s="95"/>
      <c r="R6336"/>
      <c r="S6336"/>
      <c r="T6336"/>
      <c r="U6336"/>
      <c r="V6336"/>
      <c r="W6336"/>
    </row>
    <row r="6337" spans="16:23" s="1" customFormat="1" x14ac:dyDescent="0.2">
      <c r="P6337" s="95"/>
      <c r="R6337"/>
      <c r="S6337"/>
      <c r="T6337"/>
      <c r="U6337"/>
      <c r="V6337"/>
      <c r="W6337"/>
    </row>
    <row r="6338" spans="16:23" s="1" customFormat="1" x14ac:dyDescent="0.2">
      <c r="P6338" s="95"/>
      <c r="R6338"/>
      <c r="S6338"/>
      <c r="T6338"/>
      <c r="U6338"/>
      <c r="V6338"/>
      <c r="W6338"/>
    </row>
    <row r="6339" spans="16:23" s="1" customFormat="1" x14ac:dyDescent="0.2">
      <c r="P6339" s="95"/>
      <c r="R6339"/>
      <c r="S6339"/>
      <c r="T6339"/>
      <c r="U6339"/>
      <c r="V6339"/>
      <c r="W6339"/>
    </row>
    <row r="6340" spans="16:23" s="1" customFormat="1" x14ac:dyDescent="0.2">
      <c r="P6340" s="95"/>
      <c r="R6340"/>
      <c r="S6340"/>
      <c r="T6340"/>
      <c r="U6340"/>
      <c r="V6340"/>
      <c r="W6340"/>
    </row>
    <row r="6341" spans="16:23" s="1" customFormat="1" x14ac:dyDescent="0.2">
      <c r="P6341" s="95"/>
      <c r="R6341"/>
      <c r="S6341"/>
      <c r="T6341"/>
      <c r="U6341"/>
      <c r="V6341"/>
      <c r="W6341"/>
    </row>
    <row r="6342" spans="16:23" s="1" customFormat="1" x14ac:dyDescent="0.2">
      <c r="P6342" s="95"/>
      <c r="R6342"/>
      <c r="S6342"/>
      <c r="T6342"/>
      <c r="U6342"/>
      <c r="V6342"/>
      <c r="W6342"/>
    </row>
    <row r="6343" spans="16:23" s="1" customFormat="1" x14ac:dyDescent="0.2">
      <c r="P6343" s="95"/>
      <c r="R6343"/>
      <c r="S6343"/>
      <c r="T6343"/>
      <c r="U6343"/>
      <c r="V6343"/>
      <c r="W6343"/>
    </row>
    <row r="6344" spans="16:23" s="1" customFormat="1" x14ac:dyDescent="0.2">
      <c r="P6344" s="95"/>
      <c r="R6344"/>
      <c r="S6344"/>
      <c r="T6344"/>
      <c r="U6344"/>
      <c r="V6344"/>
      <c r="W6344"/>
    </row>
    <row r="6345" spans="16:23" s="1" customFormat="1" x14ac:dyDescent="0.2">
      <c r="P6345" s="95"/>
      <c r="R6345"/>
      <c r="S6345"/>
      <c r="T6345"/>
      <c r="U6345"/>
      <c r="V6345"/>
      <c r="W6345"/>
    </row>
    <row r="6346" spans="16:23" s="1" customFormat="1" x14ac:dyDescent="0.2">
      <c r="P6346" s="95"/>
      <c r="R6346"/>
      <c r="S6346"/>
      <c r="T6346"/>
      <c r="U6346"/>
      <c r="V6346"/>
      <c r="W6346"/>
    </row>
    <row r="6347" spans="16:23" s="1" customFormat="1" x14ac:dyDescent="0.2">
      <c r="P6347" s="95"/>
      <c r="R6347"/>
      <c r="S6347"/>
      <c r="T6347"/>
      <c r="U6347"/>
      <c r="V6347"/>
      <c r="W6347"/>
    </row>
    <row r="6348" spans="16:23" s="1" customFormat="1" x14ac:dyDescent="0.2">
      <c r="P6348" s="95"/>
      <c r="R6348"/>
      <c r="S6348"/>
      <c r="T6348"/>
      <c r="U6348"/>
      <c r="V6348"/>
      <c r="W6348"/>
    </row>
    <row r="6349" spans="16:23" s="1" customFormat="1" x14ac:dyDescent="0.2">
      <c r="P6349" s="95"/>
      <c r="R6349"/>
      <c r="S6349"/>
      <c r="T6349"/>
      <c r="U6349"/>
      <c r="V6349"/>
      <c r="W6349"/>
    </row>
    <row r="6350" spans="16:23" s="1" customFormat="1" x14ac:dyDescent="0.2">
      <c r="P6350" s="95"/>
      <c r="R6350"/>
      <c r="S6350"/>
      <c r="T6350"/>
      <c r="U6350"/>
      <c r="V6350"/>
      <c r="W6350"/>
    </row>
    <row r="6351" spans="16:23" s="1" customFormat="1" x14ac:dyDescent="0.2">
      <c r="P6351" s="95"/>
      <c r="R6351"/>
      <c r="S6351"/>
      <c r="T6351"/>
      <c r="U6351"/>
      <c r="V6351"/>
      <c r="W6351"/>
    </row>
    <row r="6352" spans="16:23" s="1" customFormat="1" x14ac:dyDescent="0.2">
      <c r="P6352" s="95"/>
      <c r="R6352"/>
      <c r="S6352"/>
      <c r="T6352"/>
      <c r="U6352"/>
      <c r="V6352"/>
      <c r="W6352"/>
    </row>
    <row r="6353" spans="16:23" s="1" customFormat="1" x14ac:dyDescent="0.2">
      <c r="P6353" s="95"/>
      <c r="R6353"/>
      <c r="S6353"/>
      <c r="T6353"/>
      <c r="U6353"/>
      <c r="V6353"/>
      <c r="W6353"/>
    </row>
    <row r="6354" spans="16:23" s="1" customFormat="1" x14ac:dyDescent="0.2">
      <c r="P6354" s="95"/>
      <c r="R6354"/>
      <c r="S6354"/>
      <c r="T6354"/>
      <c r="U6354"/>
      <c r="V6354"/>
      <c r="W6354"/>
    </row>
    <row r="6355" spans="16:23" s="1" customFormat="1" x14ac:dyDescent="0.2">
      <c r="P6355" s="95"/>
      <c r="R6355"/>
      <c r="S6355"/>
      <c r="T6355"/>
      <c r="U6355"/>
      <c r="V6355"/>
      <c r="W6355"/>
    </row>
    <row r="6356" spans="16:23" s="1" customFormat="1" x14ac:dyDescent="0.2">
      <c r="P6356" s="95"/>
      <c r="R6356"/>
      <c r="S6356"/>
      <c r="T6356"/>
      <c r="U6356"/>
      <c r="V6356"/>
      <c r="W6356"/>
    </row>
    <row r="6357" spans="16:23" s="1" customFormat="1" x14ac:dyDescent="0.2">
      <c r="P6357" s="95"/>
      <c r="R6357"/>
      <c r="S6357"/>
      <c r="T6357"/>
      <c r="U6357"/>
      <c r="V6357"/>
      <c r="W6357"/>
    </row>
    <row r="6358" spans="16:23" s="1" customFormat="1" x14ac:dyDescent="0.2">
      <c r="P6358" s="95"/>
      <c r="R6358"/>
      <c r="S6358"/>
      <c r="T6358"/>
      <c r="U6358"/>
      <c r="V6358"/>
      <c r="W6358"/>
    </row>
    <row r="6359" spans="16:23" s="1" customFormat="1" x14ac:dyDescent="0.2">
      <c r="P6359" s="95"/>
      <c r="R6359"/>
      <c r="S6359"/>
      <c r="T6359"/>
      <c r="U6359"/>
      <c r="V6359"/>
      <c r="W6359"/>
    </row>
    <row r="6360" spans="16:23" s="1" customFormat="1" x14ac:dyDescent="0.2">
      <c r="P6360" s="95"/>
      <c r="R6360"/>
      <c r="S6360"/>
      <c r="T6360"/>
      <c r="U6360"/>
      <c r="V6360"/>
      <c r="W6360"/>
    </row>
    <row r="6361" spans="16:23" s="1" customFormat="1" x14ac:dyDescent="0.2">
      <c r="P6361" s="95"/>
      <c r="R6361"/>
      <c r="S6361"/>
      <c r="T6361"/>
      <c r="U6361"/>
      <c r="V6361"/>
      <c r="W6361"/>
    </row>
    <row r="6362" spans="16:23" s="1" customFormat="1" x14ac:dyDescent="0.2">
      <c r="P6362" s="95"/>
      <c r="R6362"/>
      <c r="S6362"/>
      <c r="T6362"/>
      <c r="U6362"/>
      <c r="V6362"/>
      <c r="W6362"/>
    </row>
    <row r="6363" spans="16:23" s="1" customFormat="1" x14ac:dyDescent="0.2">
      <c r="P6363" s="95"/>
      <c r="R6363"/>
      <c r="S6363"/>
      <c r="T6363"/>
      <c r="U6363"/>
      <c r="V6363"/>
      <c r="W6363"/>
    </row>
    <row r="6364" spans="16:23" s="1" customFormat="1" x14ac:dyDescent="0.2">
      <c r="P6364" s="95"/>
      <c r="R6364"/>
      <c r="S6364"/>
      <c r="T6364"/>
      <c r="U6364"/>
      <c r="V6364"/>
      <c r="W6364"/>
    </row>
    <row r="6365" spans="16:23" s="1" customFormat="1" x14ac:dyDescent="0.2">
      <c r="P6365" s="95"/>
      <c r="R6365"/>
      <c r="S6365"/>
      <c r="T6365"/>
      <c r="U6365"/>
      <c r="V6365"/>
      <c r="W6365"/>
    </row>
    <row r="6366" spans="16:23" s="1" customFormat="1" x14ac:dyDescent="0.2">
      <c r="P6366" s="95"/>
      <c r="R6366"/>
      <c r="S6366"/>
      <c r="T6366"/>
      <c r="U6366"/>
      <c r="V6366"/>
      <c r="W6366"/>
    </row>
    <row r="6367" spans="16:23" s="1" customFormat="1" x14ac:dyDescent="0.2">
      <c r="P6367" s="95"/>
      <c r="R6367"/>
      <c r="S6367"/>
      <c r="T6367"/>
      <c r="U6367"/>
      <c r="V6367"/>
      <c r="W6367"/>
    </row>
    <row r="6368" spans="16:23" s="1" customFormat="1" x14ac:dyDescent="0.2">
      <c r="P6368" s="95"/>
      <c r="R6368"/>
      <c r="S6368"/>
      <c r="T6368"/>
      <c r="U6368"/>
      <c r="V6368"/>
      <c r="W6368"/>
    </row>
    <row r="6369" spans="16:23" s="1" customFormat="1" x14ac:dyDescent="0.2">
      <c r="P6369" s="95"/>
      <c r="R6369"/>
      <c r="S6369"/>
      <c r="T6369"/>
      <c r="U6369"/>
      <c r="V6369"/>
      <c r="W6369"/>
    </row>
    <row r="6370" spans="16:23" s="1" customFormat="1" x14ac:dyDescent="0.2">
      <c r="P6370" s="95"/>
      <c r="R6370"/>
      <c r="S6370"/>
      <c r="T6370"/>
      <c r="U6370"/>
      <c r="V6370"/>
      <c r="W6370"/>
    </row>
    <row r="6371" spans="16:23" s="1" customFormat="1" x14ac:dyDescent="0.2">
      <c r="P6371" s="95"/>
      <c r="R6371"/>
      <c r="S6371"/>
      <c r="T6371"/>
      <c r="U6371"/>
      <c r="V6371"/>
      <c r="W6371"/>
    </row>
    <row r="6372" spans="16:23" s="1" customFormat="1" x14ac:dyDescent="0.2">
      <c r="P6372" s="95"/>
      <c r="R6372"/>
      <c r="S6372"/>
      <c r="T6372"/>
      <c r="U6372"/>
      <c r="V6372"/>
      <c r="W6372"/>
    </row>
    <row r="6373" spans="16:23" s="1" customFormat="1" x14ac:dyDescent="0.2">
      <c r="P6373" s="95"/>
      <c r="R6373"/>
      <c r="S6373"/>
      <c r="T6373"/>
      <c r="U6373"/>
      <c r="V6373"/>
      <c r="W6373"/>
    </row>
    <row r="6374" spans="16:23" s="1" customFormat="1" x14ac:dyDescent="0.2">
      <c r="P6374" s="95"/>
      <c r="R6374"/>
      <c r="S6374"/>
      <c r="T6374"/>
      <c r="U6374"/>
      <c r="V6374"/>
      <c r="W6374"/>
    </row>
    <row r="6375" spans="16:23" s="1" customFormat="1" x14ac:dyDescent="0.2">
      <c r="P6375" s="95"/>
      <c r="R6375"/>
      <c r="S6375"/>
      <c r="T6375"/>
      <c r="U6375"/>
      <c r="V6375"/>
      <c r="W6375"/>
    </row>
    <row r="6376" spans="16:23" s="1" customFormat="1" x14ac:dyDescent="0.2">
      <c r="P6376" s="95"/>
      <c r="R6376"/>
      <c r="S6376"/>
      <c r="T6376"/>
      <c r="U6376"/>
      <c r="V6376"/>
      <c r="W6376"/>
    </row>
    <row r="6377" spans="16:23" s="1" customFormat="1" x14ac:dyDescent="0.2">
      <c r="P6377" s="95"/>
      <c r="R6377"/>
      <c r="S6377"/>
      <c r="T6377"/>
      <c r="U6377"/>
      <c r="V6377"/>
      <c r="W6377"/>
    </row>
    <row r="6378" spans="16:23" s="1" customFormat="1" x14ac:dyDescent="0.2">
      <c r="P6378" s="95"/>
      <c r="R6378"/>
      <c r="S6378"/>
      <c r="T6378"/>
      <c r="U6378"/>
      <c r="V6378"/>
      <c r="W6378"/>
    </row>
    <row r="6379" spans="16:23" s="1" customFormat="1" x14ac:dyDescent="0.2">
      <c r="P6379" s="95"/>
      <c r="R6379"/>
      <c r="S6379"/>
      <c r="T6379"/>
      <c r="U6379"/>
      <c r="V6379"/>
      <c r="W6379"/>
    </row>
    <row r="6380" spans="16:23" s="1" customFormat="1" x14ac:dyDescent="0.2">
      <c r="P6380" s="95"/>
      <c r="R6380"/>
      <c r="S6380"/>
      <c r="T6380"/>
      <c r="U6380"/>
      <c r="V6380"/>
      <c r="W6380"/>
    </row>
    <row r="6381" spans="16:23" s="1" customFormat="1" x14ac:dyDescent="0.2">
      <c r="P6381" s="95"/>
      <c r="R6381"/>
      <c r="S6381"/>
      <c r="T6381"/>
      <c r="U6381"/>
      <c r="V6381"/>
      <c r="W6381"/>
    </row>
    <row r="6382" spans="16:23" s="1" customFormat="1" x14ac:dyDescent="0.2">
      <c r="P6382" s="95"/>
      <c r="R6382"/>
      <c r="S6382"/>
      <c r="T6382"/>
      <c r="U6382"/>
      <c r="V6382"/>
      <c r="W6382"/>
    </row>
    <row r="6383" spans="16:23" s="1" customFormat="1" x14ac:dyDescent="0.2">
      <c r="P6383" s="95"/>
      <c r="R6383"/>
      <c r="S6383"/>
      <c r="T6383"/>
      <c r="U6383"/>
      <c r="V6383"/>
      <c r="W6383"/>
    </row>
    <row r="6384" spans="16:23" s="1" customFormat="1" x14ac:dyDescent="0.2">
      <c r="P6384" s="95"/>
      <c r="R6384"/>
      <c r="S6384"/>
      <c r="T6384"/>
      <c r="U6384"/>
      <c r="V6384"/>
      <c r="W6384"/>
    </row>
    <row r="6385" spans="16:23" s="1" customFormat="1" x14ac:dyDescent="0.2">
      <c r="P6385" s="95"/>
      <c r="R6385"/>
      <c r="S6385"/>
      <c r="T6385"/>
      <c r="U6385"/>
      <c r="V6385"/>
      <c r="W6385"/>
    </row>
    <row r="6386" spans="16:23" s="1" customFormat="1" x14ac:dyDescent="0.2">
      <c r="P6386" s="95"/>
      <c r="R6386"/>
      <c r="S6386"/>
      <c r="T6386"/>
      <c r="U6386"/>
      <c r="V6386"/>
      <c r="W6386"/>
    </row>
    <row r="6387" spans="16:23" s="1" customFormat="1" x14ac:dyDescent="0.2">
      <c r="P6387" s="95"/>
      <c r="R6387"/>
      <c r="S6387"/>
      <c r="T6387"/>
      <c r="U6387"/>
      <c r="V6387"/>
      <c r="W6387"/>
    </row>
    <row r="6388" spans="16:23" s="1" customFormat="1" x14ac:dyDescent="0.2">
      <c r="P6388" s="95"/>
      <c r="R6388"/>
      <c r="S6388"/>
      <c r="T6388"/>
      <c r="U6388"/>
      <c r="V6388"/>
      <c r="W6388"/>
    </row>
    <row r="6389" spans="16:23" s="1" customFormat="1" x14ac:dyDescent="0.2">
      <c r="P6389" s="95"/>
      <c r="R6389"/>
      <c r="S6389"/>
      <c r="T6389"/>
      <c r="U6389"/>
      <c r="V6389"/>
      <c r="W6389"/>
    </row>
    <row r="6390" spans="16:23" s="1" customFormat="1" x14ac:dyDescent="0.2">
      <c r="P6390" s="95"/>
      <c r="R6390"/>
      <c r="S6390"/>
      <c r="T6390"/>
      <c r="U6390"/>
      <c r="V6390"/>
      <c r="W6390"/>
    </row>
    <row r="6391" spans="16:23" s="1" customFormat="1" x14ac:dyDescent="0.2">
      <c r="P6391" s="95"/>
      <c r="R6391"/>
      <c r="S6391"/>
      <c r="T6391"/>
      <c r="U6391"/>
      <c r="V6391"/>
      <c r="W6391"/>
    </row>
    <row r="6392" spans="16:23" s="1" customFormat="1" x14ac:dyDescent="0.2">
      <c r="P6392" s="95"/>
      <c r="R6392"/>
      <c r="S6392"/>
      <c r="T6392"/>
      <c r="U6392"/>
      <c r="V6392"/>
      <c r="W6392"/>
    </row>
    <row r="6393" spans="16:23" s="1" customFormat="1" x14ac:dyDescent="0.2">
      <c r="P6393" s="95"/>
      <c r="R6393"/>
      <c r="S6393"/>
      <c r="T6393"/>
      <c r="U6393"/>
      <c r="V6393"/>
      <c r="W6393"/>
    </row>
    <row r="6394" spans="16:23" s="1" customFormat="1" x14ac:dyDescent="0.2">
      <c r="P6394" s="95"/>
      <c r="R6394"/>
      <c r="S6394"/>
      <c r="T6394"/>
      <c r="U6394"/>
      <c r="V6394"/>
      <c r="W6394"/>
    </row>
    <row r="6395" spans="16:23" s="1" customFormat="1" x14ac:dyDescent="0.2">
      <c r="P6395" s="95"/>
      <c r="R6395"/>
      <c r="S6395"/>
      <c r="T6395"/>
      <c r="U6395"/>
      <c r="V6395"/>
      <c r="W6395"/>
    </row>
    <row r="6396" spans="16:23" s="1" customFormat="1" x14ac:dyDescent="0.2">
      <c r="P6396" s="95"/>
      <c r="R6396"/>
      <c r="S6396"/>
      <c r="T6396"/>
      <c r="U6396"/>
      <c r="V6396"/>
      <c r="W6396"/>
    </row>
    <row r="6397" spans="16:23" s="1" customFormat="1" x14ac:dyDescent="0.2">
      <c r="P6397" s="95"/>
      <c r="R6397"/>
      <c r="S6397"/>
      <c r="T6397"/>
      <c r="U6397"/>
      <c r="V6397"/>
      <c r="W6397"/>
    </row>
    <row r="6398" spans="16:23" s="1" customFormat="1" x14ac:dyDescent="0.2">
      <c r="P6398" s="95"/>
      <c r="R6398"/>
      <c r="S6398"/>
      <c r="T6398"/>
      <c r="U6398"/>
      <c r="V6398"/>
      <c r="W6398"/>
    </row>
    <row r="6399" spans="16:23" s="1" customFormat="1" x14ac:dyDescent="0.2">
      <c r="P6399" s="95"/>
      <c r="R6399"/>
      <c r="S6399"/>
      <c r="T6399"/>
      <c r="U6399"/>
      <c r="V6399"/>
      <c r="W6399"/>
    </row>
    <row r="6400" spans="16:23" s="1" customFormat="1" x14ac:dyDescent="0.2">
      <c r="P6400" s="95"/>
      <c r="R6400"/>
      <c r="S6400"/>
      <c r="T6400"/>
      <c r="U6400"/>
      <c r="V6400"/>
      <c r="W6400"/>
    </row>
    <row r="6401" spans="16:23" s="1" customFormat="1" x14ac:dyDescent="0.2">
      <c r="P6401" s="95"/>
      <c r="R6401"/>
      <c r="S6401"/>
      <c r="T6401"/>
      <c r="U6401"/>
      <c r="V6401"/>
      <c r="W6401"/>
    </row>
    <row r="6402" spans="16:23" s="1" customFormat="1" x14ac:dyDescent="0.2">
      <c r="P6402" s="95"/>
      <c r="R6402"/>
      <c r="S6402"/>
      <c r="T6402"/>
      <c r="U6402"/>
      <c r="V6402"/>
      <c r="W6402"/>
    </row>
    <row r="6403" spans="16:23" s="1" customFormat="1" x14ac:dyDescent="0.2">
      <c r="P6403" s="95"/>
      <c r="R6403"/>
      <c r="S6403"/>
      <c r="T6403"/>
      <c r="U6403"/>
      <c r="V6403"/>
      <c r="W6403"/>
    </row>
    <row r="6404" spans="16:23" s="1" customFormat="1" x14ac:dyDescent="0.2">
      <c r="P6404" s="95"/>
      <c r="R6404"/>
      <c r="S6404"/>
      <c r="T6404"/>
      <c r="U6404"/>
      <c r="V6404"/>
      <c r="W6404"/>
    </row>
    <row r="6405" spans="16:23" s="1" customFormat="1" x14ac:dyDescent="0.2">
      <c r="P6405" s="95"/>
      <c r="R6405"/>
      <c r="S6405"/>
      <c r="T6405"/>
      <c r="U6405"/>
      <c r="V6405"/>
      <c r="W6405"/>
    </row>
    <row r="6406" spans="16:23" s="1" customFormat="1" x14ac:dyDescent="0.2">
      <c r="P6406" s="95"/>
      <c r="R6406"/>
      <c r="S6406"/>
      <c r="T6406"/>
      <c r="U6406"/>
      <c r="V6406"/>
      <c r="W6406"/>
    </row>
    <row r="6407" spans="16:23" s="1" customFormat="1" x14ac:dyDescent="0.2">
      <c r="P6407" s="95"/>
      <c r="R6407"/>
      <c r="S6407"/>
      <c r="T6407"/>
      <c r="U6407"/>
      <c r="V6407"/>
      <c r="W6407"/>
    </row>
    <row r="6408" spans="16:23" s="1" customFormat="1" x14ac:dyDescent="0.2">
      <c r="P6408" s="95"/>
      <c r="R6408"/>
      <c r="S6408"/>
      <c r="T6408"/>
      <c r="U6408"/>
      <c r="V6408"/>
      <c r="W6408"/>
    </row>
    <row r="6409" spans="16:23" s="1" customFormat="1" x14ac:dyDescent="0.2">
      <c r="P6409" s="95"/>
      <c r="R6409"/>
      <c r="S6409"/>
      <c r="T6409"/>
      <c r="U6409"/>
      <c r="V6409"/>
      <c r="W6409"/>
    </row>
    <row r="6410" spans="16:23" s="1" customFormat="1" x14ac:dyDescent="0.2">
      <c r="P6410" s="95"/>
      <c r="R6410"/>
      <c r="S6410"/>
      <c r="T6410"/>
      <c r="U6410"/>
      <c r="V6410"/>
      <c r="W6410"/>
    </row>
    <row r="6411" spans="16:23" s="1" customFormat="1" x14ac:dyDescent="0.2">
      <c r="P6411" s="95"/>
      <c r="R6411"/>
      <c r="S6411"/>
      <c r="T6411"/>
      <c r="U6411"/>
      <c r="V6411"/>
      <c r="W6411"/>
    </row>
    <row r="6412" spans="16:23" s="1" customFormat="1" x14ac:dyDescent="0.2">
      <c r="P6412" s="95"/>
      <c r="R6412"/>
      <c r="S6412"/>
      <c r="T6412"/>
      <c r="U6412"/>
      <c r="V6412"/>
      <c r="W6412"/>
    </row>
    <row r="6413" spans="16:23" s="1" customFormat="1" x14ac:dyDescent="0.2">
      <c r="P6413" s="95"/>
      <c r="R6413"/>
      <c r="S6413"/>
      <c r="T6413"/>
      <c r="U6413"/>
      <c r="V6413"/>
      <c r="W6413"/>
    </row>
    <row r="6414" spans="16:23" s="1" customFormat="1" x14ac:dyDescent="0.2">
      <c r="P6414" s="95"/>
      <c r="R6414"/>
      <c r="S6414"/>
      <c r="T6414"/>
      <c r="U6414"/>
      <c r="V6414"/>
      <c r="W6414"/>
    </row>
    <row r="6415" spans="16:23" s="1" customFormat="1" x14ac:dyDescent="0.2">
      <c r="P6415" s="95"/>
      <c r="R6415"/>
      <c r="S6415"/>
      <c r="T6415"/>
      <c r="U6415"/>
      <c r="V6415"/>
      <c r="W6415"/>
    </row>
    <row r="6416" spans="16:23" s="1" customFormat="1" x14ac:dyDescent="0.2">
      <c r="P6416" s="95"/>
      <c r="R6416"/>
      <c r="S6416"/>
      <c r="T6416"/>
      <c r="U6416"/>
      <c r="V6416"/>
      <c r="W6416"/>
    </row>
    <row r="6417" spans="16:23" s="1" customFormat="1" x14ac:dyDescent="0.2">
      <c r="P6417" s="95"/>
      <c r="R6417"/>
      <c r="S6417"/>
      <c r="T6417"/>
      <c r="U6417"/>
      <c r="V6417"/>
      <c r="W6417"/>
    </row>
    <row r="6418" spans="16:23" s="1" customFormat="1" x14ac:dyDescent="0.2">
      <c r="P6418" s="95"/>
      <c r="R6418"/>
      <c r="S6418"/>
      <c r="T6418"/>
      <c r="U6418"/>
      <c r="V6418"/>
      <c r="W6418"/>
    </row>
    <row r="6419" spans="16:23" s="1" customFormat="1" x14ac:dyDescent="0.2">
      <c r="P6419" s="95"/>
      <c r="R6419"/>
      <c r="S6419"/>
      <c r="T6419"/>
      <c r="U6419"/>
      <c r="V6419"/>
      <c r="W6419"/>
    </row>
    <row r="6420" spans="16:23" s="1" customFormat="1" x14ac:dyDescent="0.2">
      <c r="P6420" s="95"/>
      <c r="R6420"/>
      <c r="S6420"/>
      <c r="T6420"/>
      <c r="U6420"/>
      <c r="V6420"/>
      <c r="W6420"/>
    </row>
    <row r="6421" spans="16:23" s="1" customFormat="1" x14ac:dyDescent="0.2">
      <c r="P6421" s="95"/>
      <c r="R6421"/>
      <c r="S6421"/>
      <c r="T6421"/>
      <c r="U6421"/>
      <c r="V6421"/>
      <c r="W6421"/>
    </row>
    <row r="6422" spans="16:23" s="1" customFormat="1" x14ac:dyDescent="0.2">
      <c r="P6422" s="95"/>
      <c r="R6422"/>
      <c r="S6422"/>
      <c r="T6422"/>
      <c r="U6422"/>
      <c r="V6422"/>
      <c r="W6422"/>
    </row>
    <row r="6423" spans="16:23" s="1" customFormat="1" x14ac:dyDescent="0.2">
      <c r="P6423" s="95"/>
      <c r="R6423"/>
      <c r="S6423"/>
      <c r="T6423"/>
      <c r="U6423"/>
      <c r="V6423"/>
      <c r="W6423"/>
    </row>
    <row r="6424" spans="16:23" s="1" customFormat="1" x14ac:dyDescent="0.2">
      <c r="P6424" s="95"/>
      <c r="R6424"/>
      <c r="S6424"/>
      <c r="T6424"/>
      <c r="U6424"/>
      <c r="V6424"/>
      <c r="W6424"/>
    </row>
    <row r="6425" spans="16:23" s="1" customFormat="1" x14ac:dyDescent="0.2">
      <c r="P6425" s="95"/>
      <c r="R6425"/>
      <c r="S6425"/>
      <c r="T6425"/>
      <c r="U6425"/>
      <c r="V6425"/>
      <c r="W6425"/>
    </row>
    <row r="6426" spans="16:23" s="1" customFormat="1" x14ac:dyDescent="0.2">
      <c r="P6426" s="95"/>
      <c r="R6426"/>
      <c r="S6426"/>
      <c r="T6426"/>
      <c r="U6426"/>
      <c r="V6426"/>
      <c r="W6426"/>
    </row>
    <row r="6427" spans="16:23" s="1" customFormat="1" x14ac:dyDescent="0.2">
      <c r="P6427" s="95"/>
      <c r="R6427"/>
      <c r="S6427"/>
      <c r="T6427"/>
      <c r="U6427"/>
      <c r="V6427"/>
      <c r="W6427"/>
    </row>
    <row r="6428" spans="16:23" s="1" customFormat="1" x14ac:dyDescent="0.2">
      <c r="P6428" s="95"/>
      <c r="R6428"/>
      <c r="S6428"/>
      <c r="T6428"/>
      <c r="U6428"/>
      <c r="V6428"/>
      <c r="W6428"/>
    </row>
    <row r="6429" spans="16:23" s="1" customFormat="1" x14ac:dyDescent="0.2">
      <c r="P6429" s="95"/>
      <c r="R6429"/>
      <c r="S6429"/>
      <c r="T6429"/>
      <c r="U6429"/>
      <c r="V6429"/>
      <c r="W6429"/>
    </row>
    <row r="6430" spans="16:23" s="1" customFormat="1" x14ac:dyDescent="0.2">
      <c r="P6430" s="95"/>
      <c r="R6430"/>
      <c r="S6430"/>
      <c r="T6430"/>
      <c r="U6430"/>
      <c r="V6430"/>
      <c r="W6430"/>
    </row>
    <row r="6431" spans="16:23" s="1" customFormat="1" x14ac:dyDescent="0.2">
      <c r="P6431" s="95"/>
      <c r="R6431"/>
      <c r="S6431"/>
      <c r="T6431"/>
      <c r="U6431"/>
      <c r="V6431"/>
      <c r="W6431"/>
    </row>
    <row r="6432" spans="16:23" s="1" customFormat="1" x14ac:dyDescent="0.2">
      <c r="P6432" s="95"/>
      <c r="R6432"/>
      <c r="S6432"/>
      <c r="T6432"/>
      <c r="U6432"/>
      <c r="V6432"/>
      <c r="W6432"/>
    </row>
    <row r="6433" spans="16:23" s="1" customFormat="1" x14ac:dyDescent="0.2">
      <c r="P6433" s="95"/>
      <c r="R6433"/>
      <c r="S6433"/>
      <c r="T6433"/>
      <c r="U6433"/>
      <c r="V6433"/>
      <c r="W6433"/>
    </row>
    <row r="6434" spans="16:23" s="1" customFormat="1" x14ac:dyDescent="0.2">
      <c r="P6434" s="95"/>
      <c r="R6434"/>
      <c r="S6434"/>
      <c r="T6434"/>
      <c r="U6434"/>
      <c r="V6434"/>
      <c r="W6434"/>
    </row>
    <row r="6435" spans="16:23" s="1" customFormat="1" x14ac:dyDescent="0.2">
      <c r="P6435" s="95"/>
      <c r="R6435"/>
      <c r="S6435"/>
      <c r="T6435"/>
      <c r="U6435"/>
      <c r="V6435"/>
      <c r="W6435"/>
    </row>
    <row r="6436" spans="16:23" s="1" customFormat="1" x14ac:dyDescent="0.2">
      <c r="P6436" s="95"/>
      <c r="R6436"/>
      <c r="S6436"/>
      <c r="T6436"/>
      <c r="U6436"/>
      <c r="V6436"/>
      <c r="W6436"/>
    </row>
    <row r="6437" spans="16:23" s="1" customFormat="1" x14ac:dyDescent="0.2">
      <c r="P6437" s="95"/>
      <c r="R6437"/>
      <c r="S6437"/>
      <c r="T6437"/>
      <c r="U6437"/>
      <c r="V6437"/>
      <c r="W6437"/>
    </row>
    <row r="6438" spans="16:23" s="1" customFormat="1" x14ac:dyDescent="0.2">
      <c r="P6438" s="95"/>
      <c r="R6438"/>
      <c r="S6438"/>
      <c r="T6438"/>
      <c r="U6438"/>
      <c r="V6438"/>
      <c r="W6438"/>
    </row>
    <row r="6439" spans="16:23" s="1" customFormat="1" x14ac:dyDescent="0.2">
      <c r="P6439" s="95"/>
      <c r="R6439"/>
      <c r="S6439"/>
      <c r="T6439"/>
      <c r="U6439"/>
      <c r="V6439"/>
      <c r="W6439"/>
    </row>
    <row r="6440" spans="16:23" s="1" customFormat="1" x14ac:dyDescent="0.2">
      <c r="P6440" s="95"/>
      <c r="R6440"/>
      <c r="S6440"/>
      <c r="T6440"/>
      <c r="U6440"/>
      <c r="V6440"/>
      <c r="W6440"/>
    </row>
    <row r="6441" spans="16:23" s="1" customFormat="1" x14ac:dyDescent="0.2">
      <c r="P6441" s="95"/>
      <c r="R6441"/>
      <c r="S6441"/>
      <c r="T6441"/>
      <c r="U6441"/>
      <c r="V6441"/>
      <c r="W6441"/>
    </row>
    <row r="6442" spans="16:23" s="1" customFormat="1" x14ac:dyDescent="0.2">
      <c r="P6442" s="95"/>
      <c r="R6442"/>
      <c r="S6442"/>
      <c r="T6442"/>
      <c r="U6442"/>
      <c r="V6442"/>
      <c r="W6442"/>
    </row>
    <row r="6443" spans="16:23" s="1" customFormat="1" x14ac:dyDescent="0.2">
      <c r="P6443" s="95"/>
      <c r="R6443"/>
      <c r="S6443"/>
      <c r="T6443"/>
      <c r="U6443"/>
      <c r="V6443"/>
      <c r="W6443"/>
    </row>
    <row r="6444" spans="16:23" s="1" customFormat="1" x14ac:dyDescent="0.2">
      <c r="P6444" s="95"/>
      <c r="R6444"/>
      <c r="S6444"/>
      <c r="T6444"/>
      <c r="U6444"/>
      <c r="V6444"/>
      <c r="W6444"/>
    </row>
    <row r="6445" spans="16:23" s="1" customFormat="1" x14ac:dyDescent="0.2">
      <c r="P6445" s="95"/>
      <c r="R6445"/>
      <c r="S6445"/>
      <c r="T6445"/>
      <c r="U6445"/>
      <c r="V6445"/>
      <c r="W6445"/>
    </row>
    <row r="6446" spans="16:23" s="1" customFormat="1" x14ac:dyDescent="0.2">
      <c r="P6446" s="95"/>
      <c r="R6446"/>
      <c r="S6446"/>
      <c r="T6446"/>
      <c r="U6446"/>
      <c r="V6446"/>
      <c r="W6446"/>
    </row>
    <row r="6447" spans="16:23" s="1" customFormat="1" x14ac:dyDescent="0.2">
      <c r="P6447" s="95"/>
      <c r="R6447"/>
      <c r="S6447"/>
      <c r="T6447"/>
      <c r="U6447"/>
      <c r="V6447"/>
      <c r="W6447"/>
    </row>
    <row r="6448" spans="16:23" s="1" customFormat="1" x14ac:dyDescent="0.2">
      <c r="P6448" s="95"/>
      <c r="R6448"/>
      <c r="S6448"/>
      <c r="T6448"/>
      <c r="U6448"/>
      <c r="V6448"/>
      <c r="W6448"/>
    </row>
    <row r="6449" spans="16:23" s="1" customFormat="1" x14ac:dyDescent="0.2">
      <c r="P6449" s="95"/>
      <c r="R6449"/>
      <c r="S6449"/>
      <c r="T6449"/>
      <c r="U6449"/>
      <c r="V6449"/>
      <c r="W6449"/>
    </row>
    <row r="6450" spans="16:23" s="1" customFormat="1" x14ac:dyDescent="0.2">
      <c r="P6450" s="95"/>
      <c r="R6450"/>
      <c r="S6450"/>
      <c r="T6450"/>
      <c r="U6450"/>
      <c r="V6450"/>
      <c r="W6450"/>
    </row>
    <row r="6451" spans="16:23" s="1" customFormat="1" x14ac:dyDescent="0.2">
      <c r="P6451" s="95"/>
      <c r="R6451"/>
      <c r="S6451"/>
      <c r="T6451"/>
      <c r="U6451"/>
      <c r="V6451"/>
      <c r="W6451"/>
    </row>
    <row r="6452" spans="16:23" s="1" customFormat="1" x14ac:dyDescent="0.2">
      <c r="P6452" s="95"/>
      <c r="R6452"/>
      <c r="S6452"/>
      <c r="T6452"/>
      <c r="U6452"/>
      <c r="V6452"/>
      <c r="W6452"/>
    </row>
    <row r="6453" spans="16:23" s="1" customFormat="1" x14ac:dyDescent="0.2">
      <c r="P6453" s="95"/>
      <c r="R6453"/>
      <c r="S6453"/>
      <c r="T6453"/>
      <c r="U6453"/>
      <c r="V6453"/>
      <c r="W6453"/>
    </row>
    <row r="6454" spans="16:23" s="1" customFormat="1" x14ac:dyDescent="0.2">
      <c r="P6454" s="95"/>
      <c r="R6454"/>
      <c r="S6454"/>
      <c r="T6454"/>
      <c r="U6454"/>
      <c r="V6454"/>
      <c r="W6454"/>
    </row>
    <row r="6455" spans="16:23" s="1" customFormat="1" x14ac:dyDescent="0.2">
      <c r="P6455" s="95"/>
      <c r="R6455"/>
      <c r="S6455"/>
      <c r="T6455"/>
      <c r="U6455"/>
      <c r="V6455"/>
      <c r="W6455"/>
    </row>
    <row r="6456" spans="16:23" s="1" customFormat="1" x14ac:dyDescent="0.2">
      <c r="P6456" s="95"/>
      <c r="R6456"/>
      <c r="S6456"/>
      <c r="T6456"/>
      <c r="U6456"/>
      <c r="V6456"/>
      <c r="W6456"/>
    </row>
    <row r="6457" spans="16:23" s="1" customFormat="1" x14ac:dyDescent="0.2">
      <c r="P6457" s="95"/>
      <c r="R6457"/>
      <c r="S6457"/>
      <c r="T6457"/>
      <c r="U6457"/>
      <c r="V6457"/>
      <c r="W6457"/>
    </row>
    <row r="6458" spans="16:23" s="1" customFormat="1" x14ac:dyDescent="0.2">
      <c r="P6458" s="95"/>
      <c r="R6458"/>
      <c r="S6458"/>
      <c r="T6458"/>
      <c r="U6458"/>
      <c r="V6458"/>
      <c r="W6458"/>
    </row>
    <row r="6459" spans="16:23" s="1" customFormat="1" x14ac:dyDescent="0.2">
      <c r="P6459" s="95"/>
      <c r="R6459"/>
      <c r="S6459"/>
      <c r="T6459"/>
      <c r="U6459"/>
      <c r="V6459"/>
      <c r="W6459"/>
    </row>
    <row r="6460" spans="16:23" s="1" customFormat="1" x14ac:dyDescent="0.2">
      <c r="P6460" s="95"/>
      <c r="R6460"/>
      <c r="S6460"/>
      <c r="T6460"/>
      <c r="U6460"/>
      <c r="V6460"/>
      <c r="W6460"/>
    </row>
    <row r="6461" spans="16:23" s="1" customFormat="1" x14ac:dyDescent="0.2">
      <c r="P6461" s="95"/>
      <c r="R6461"/>
      <c r="S6461"/>
      <c r="T6461"/>
      <c r="U6461"/>
      <c r="V6461"/>
      <c r="W6461"/>
    </row>
    <row r="6462" spans="16:23" s="1" customFormat="1" x14ac:dyDescent="0.2">
      <c r="P6462" s="95"/>
      <c r="R6462"/>
      <c r="S6462"/>
      <c r="T6462"/>
      <c r="U6462"/>
      <c r="V6462"/>
      <c r="W6462"/>
    </row>
    <row r="6463" spans="16:23" s="1" customFormat="1" x14ac:dyDescent="0.2">
      <c r="P6463" s="95"/>
      <c r="R6463"/>
      <c r="S6463"/>
      <c r="T6463"/>
      <c r="U6463"/>
      <c r="V6463"/>
      <c r="W6463"/>
    </row>
    <row r="6464" spans="16:23" s="1" customFormat="1" x14ac:dyDescent="0.2">
      <c r="P6464" s="95"/>
      <c r="R6464"/>
      <c r="S6464"/>
      <c r="T6464"/>
      <c r="U6464"/>
      <c r="V6464"/>
      <c r="W6464"/>
    </row>
    <row r="6465" spans="16:23" s="1" customFormat="1" x14ac:dyDescent="0.2">
      <c r="P6465" s="95"/>
      <c r="R6465"/>
      <c r="S6465"/>
      <c r="T6465"/>
      <c r="U6465"/>
      <c r="V6465"/>
      <c r="W6465"/>
    </row>
    <row r="6466" spans="16:23" s="1" customFormat="1" x14ac:dyDescent="0.2">
      <c r="P6466" s="95"/>
      <c r="R6466"/>
      <c r="S6466"/>
      <c r="T6466"/>
      <c r="U6466"/>
      <c r="V6466"/>
      <c r="W6466"/>
    </row>
    <row r="6467" spans="16:23" s="1" customFormat="1" x14ac:dyDescent="0.2">
      <c r="P6467" s="95"/>
      <c r="R6467"/>
      <c r="S6467"/>
      <c r="T6467"/>
      <c r="U6467"/>
      <c r="V6467"/>
      <c r="W6467"/>
    </row>
    <row r="6468" spans="16:23" s="1" customFormat="1" x14ac:dyDescent="0.2">
      <c r="P6468" s="95"/>
      <c r="R6468"/>
      <c r="S6468"/>
      <c r="T6468"/>
      <c r="U6468"/>
      <c r="V6468"/>
      <c r="W6468"/>
    </row>
    <row r="6469" spans="16:23" s="1" customFormat="1" x14ac:dyDescent="0.2">
      <c r="P6469" s="95"/>
      <c r="R6469"/>
      <c r="S6469"/>
      <c r="T6469"/>
      <c r="U6469"/>
      <c r="V6469"/>
      <c r="W6469"/>
    </row>
    <row r="6470" spans="16:23" s="1" customFormat="1" x14ac:dyDescent="0.2">
      <c r="P6470" s="95"/>
      <c r="R6470"/>
      <c r="S6470"/>
      <c r="T6470"/>
      <c r="U6470"/>
      <c r="V6470"/>
      <c r="W6470"/>
    </row>
    <row r="6471" spans="16:23" s="1" customFormat="1" x14ac:dyDescent="0.2">
      <c r="P6471" s="95"/>
      <c r="R6471"/>
      <c r="S6471"/>
      <c r="T6471"/>
      <c r="U6471"/>
      <c r="V6471"/>
      <c r="W6471"/>
    </row>
    <row r="6472" spans="16:23" s="1" customFormat="1" x14ac:dyDescent="0.2">
      <c r="P6472" s="95"/>
      <c r="R6472"/>
      <c r="S6472"/>
      <c r="T6472"/>
      <c r="U6472"/>
      <c r="V6472"/>
      <c r="W6472"/>
    </row>
    <row r="6473" spans="16:23" s="1" customFormat="1" x14ac:dyDescent="0.2">
      <c r="P6473" s="95"/>
      <c r="R6473"/>
      <c r="S6473"/>
      <c r="T6473"/>
      <c r="U6473"/>
      <c r="V6473"/>
      <c r="W6473"/>
    </row>
    <row r="6474" spans="16:23" s="1" customFormat="1" x14ac:dyDescent="0.2">
      <c r="P6474" s="95"/>
      <c r="R6474"/>
      <c r="S6474"/>
      <c r="T6474"/>
      <c r="U6474"/>
      <c r="V6474"/>
      <c r="W6474"/>
    </row>
    <row r="6475" spans="16:23" s="1" customFormat="1" x14ac:dyDescent="0.2">
      <c r="P6475" s="95"/>
      <c r="R6475"/>
      <c r="S6475"/>
      <c r="T6475"/>
      <c r="U6475"/>
      <c r="V6475"/>
      <c r="W6475"/>
    </row>
    <row r="6476" spans="16:23" s="1" customFormat="1" x14ac:dyDescent="0.2">
      <c r="P6476" s="95"/>
      <c r="R6476"/>
      <c r="S6476"/>
      <c r="T6476"/>
      <c r="U6476"/>
      <c r="V6476"/>
      <c r="W6476"/>
    </row>
    <row r="6477" spans="16:23" s="1" customFormat="1" x14ac:dyDescent="0.2">
      <c r="P6477" s="95"/>
      <c r="R6477"/>
      <c r="S6477"/>
      <c r="T6477"/>
      <c r="U6477"/>
      <c r="V6477"/>
      <c r="W6477"/>
    </row>
    <row r="6478" spans="16:23" s="1" customFormat="1" x14ac:dyDescent="0.2">
      <c r="P6478" s="95"/>
      <c r="R6478"/>
      <c r="S6478"/>
      <c r="T6478"/>
      <c r="U6478"/>
      <c r="V6478"/>
      <c r="W6478"/>
    </row>
    <row r="6479" spans="16:23" s="1" customFormat="1" x14ac:dyDescent="0.2">
      <c r="P6479" s="95"/>
      <c r="R6479"/>
      <c r="S6479"/>
      <c r="T6479"/>
      <c r="U6479"/>
      <c r="V6479"/>
      <c r="W6479"/>
    </row>
    <row r="6480" spans="16:23" s="1" customFormat="1" x14ac:dyDescent="0.2">
      <c r="P6480" s="95"/>
      <c r="R6480"/>
      <c r="S6480"/>
      <c r="T6480"/>
      <c r="U6480"/>
      <c r="V6480"/>
      <c r="W6480"/>
    </row>
    <row r="6481" spans="16:23" s="1" customFormat="1" x14ac:dyDescent="0.2">
      <c r="P6481" s="95"/>
      <c r="R6481"/>
      <c r="S6481"/>
      <c r="T6481"/>
      <c r="U6481"/>
      <c r="V6481"/>
      <c r="W6481"/>
    </row>
    <row r="6482" spans="16:23" s="1" customFormat="1" x14ac:dyDescent="0.2">
      <c r="P6482" s="95"/>
      <c r="R6482"/>
      <c r="S6482"/>
      <c r="T6482"/>
      <c r="U6482"/>
      <c r="V6482"/>
      <c r="W6482"/>
    </row>
    <row r="6483" spans="16:23" s="1" customFormat="1" x14ac:dyDescent="0.2">
      <c r="P6483" s="95"/>
      <c r="R6483"/>
      <c r="S6483"/>
      <c r="T6483"/>
      <c r="U6483"/>
      <c r="V6483"/>
      <c r="W6483"/>
    </row>
    <row r="6484" spans="16:23" s="1" customFormat="1" x14ac:dyDescent="0.2">
      <c r="P6484" s="95"/>
      <c r="R6484"/>
      <c r="S6484"/>
      <c r="T6484"/>
      <c r="U6484"/>
      <c r="V6484"/>
      <c r="W6484"/>
    </row>
    <row r="6485" spans="16:23" s="1" customFormat="1" x14ac:dyDescent="0.2">
      <c r="P6485" s="95"/>
      <c r="R6485"/>
      <c r="S6485"/>
      <c r="T6485"/>
      <c r="U6485"/>
      <c r="V6485"/>
      <c r="W6485"/>
    </row>
    <row r="6486" spans="16:23" s="1" customFormat="1" x14ac:dyDescent="0.2">
      <c r="P6486" s="95"/>
      <c r="R6486"/>
      <c r="S6486"/>
      <c r="T6486"/>
      <c r="U6486"/>
      <c r="V6486"/>
      <c r="W6486"/>
    </row>
    <row r="6487" spans="16:23" s="1" customFormat="1" x14ac:dyDescent="0.2">
      <c r="P6487" s="95"/>
      <c r="R6487"/>
      <c r="S6487"/>
      <c r="T6487"/>
      <c r="U6487"/>
      <c r="V6487"/>
      <c r="W6487"/>
    </row>
    <row r="6488" spans="16:23" s="1" customFormat="1" x14ac:dyDescent="0.2">
      <c r="P6488" s="95"/>
      <c r="R6488"/>
      <c r="S6488"/>
      <c r="T6488"/>
      <c r="U6488"/>
      <c r="V6488"/>
      <c r="W6488"/>
    </row>
    <row r="6489" spans="16:23" s="1" customFormat="1" x14ac:dyDescent="0.2">
      <c r="P6489" s="95"/>
      <c r="R6489"/>
      <c r="S6489"/>
      <c r="T6489"/>
      <c r="U6489"/>
      <c r="V6489"/>
      <c r="W6489"/>
    </row>
    <row r="6490" spans="16:23" s="1" customFormat="1" x14ac:dyDescent="0.2">
      <c r="P6490" s="95"/>
      <c r="R6490"/>
      <c r="S6490"/>
      <c r="T6490"/>
      <c r="U6490"/>
      <c r="V6490"/>
      <c r="W6490"/>
    </row>
    <row r="6491" spans="16:23" s="1" customFormat="1" x14ac:dyDescent="0.2">
      <c r="P6491" s="95"/>
      <c r="R6491"/>
      <c r="S6491"/>
      <c r="T6491"/>
      <c r="U6491"/>
      <c r="V6491"/>
      <c r="W6491"/>
    </row>
    <row r="6492" spans="16:23" s="1" customFormat="1" x14ac:dyDescent="0.2">
      <c r="P6492" s="95"/>
      <c r="R6492"/>
      <c r="S6492"/>
      <c r="T6492"/>
      <c r="U6492"/>
      <c r="V6492"/>
      <c r="W6492"/>
    </row>
    <row r="6493" spans="16:23" s="1" customFormat="1" x14ac:dyDescent="0.2">
      <c r="P6493" s="95"/>
      <c r="R6493"/>
      <c r="S6493"/>
      <c r="T6493"/>
      <c r="U6493"/>
      <c r="V6493"/>
      <c r="W6493"/>
    </row>
    <row r="6494" spans="16:23" s="1" customFormat="1" x14ac:dyDescent="0.2">
      <c r="P6494" s="95"/>
      <c r="R6494"/>
      <c r="S6494"/>
      <c r="T6494"/>
      <c r="U6494"/>
      <c r="V6494"/>
      <c r="W6494"/>
    </row>
    <row r="6495" spans="16:23" s="1" customFormat="1" x14ac:dyDescent="0.2">
      <c r="P6495" s="95"/>
      <c r="R6495"/>
      <c r="S6495"/>
      <c r="T6495"/>
      <c r="U6495"/>
      <c r="V6495"/>
      <c r="W6495"/>
    </row>
    <row r="6496" spans="16:23" s="1" customFormat="1" x14ac:dyDescent="0.2">
      <c r="P6496" s="95"/>
      <c r="R6496"/>
      <c r="S6496"/>
      <c r="T6496"/>
      <c r="U6496"/>
      <c r="V6496"/>
      <c r="W6496"/>
    </row>
    <row r="6497" spans="16:23" s="1" customFormat="1" x14ac:dyDescent="0.2">
      <c r="P6497" s="95"/>
      <c r="R6497"/>
      <c r="S6497"/>
      <c r="T6497"/>
      <c r="U6497"/>
      <c r="V6497"/>
      <c r="W6497"/>
    </row>
    <row r="6498" spans="16:23" s="1" customFormat="1" x14ac:dyDescent="0.2">
      <c r="P6498" s="95"/>
      <c r="R6498"/>
      <c r="S6498"/>
      <c r="T6498"/>
      <c r="U6498"/>
      <c r="V6498"/>
      <c r="W6498"/>
    </row>
    <row r="6499" spans="16:23" s="1" customFormat="1" x14ac:dyDescent="0.2">
      <c r="P6499" s="95"/>
      <c r="R6499"/>
      <c r="S6499"/>
      <c r="T6499"/>
      <c r="U6499"/>
      <c r="V6499"/>
      <c r="W6499"/>
    </row>
    <row r="6500" spans="16:23" s="1" customFormat="1" x14ac:dyDescent="0.2">
      <c r="P6500" s="95"/>
      <c r="R6500"/>
      <c r="S6500"/>
      <c r="T6500"/>
      <c r="U6500"/>
      <c r="V6500"/>
      <c r="W6500"/>
    </row>
    <row r="6501" spans="16:23" s="1" customFormat="1" x14ac:dyDescent="0.2">
      <c r="P6501" s="95"/>
      <c r="R6501"/>
      <c r="S6501"/>
      <c r="T6501"/>
      <c r="U6501"/>
      <c r="V6501"/>
      <c r="W6501"/>
    </row>
    <row r="6502" spans="16:23" s="1" customFormat="1" x14ac:dyDescent="0.2">
      <c r="P6502" s="95"/>
      <c r="R6502"/>
      <c r="S6502"/>
      <c r="T6502"/>
      <c r="U6502"/>
      <c r="V6502"/>
      <c r="W6502"/>
    </row>
    <row r="6503" spans="16:23" s="1" customFormat="1" x14ac:dyDescent="0.2">
      <c r="P6503" s="95"/>
      <c r="R6503"/>
      <c r="S6503"/>
      <c r="T6503"/>
      <c r="U6503"/>
      <c r="V6503"/>
      <c r="W6503"/>
    </row>
    <row r="6504" spans="16:23" s="1" customFormat="1" x14ac:dyDescent="0.2">
      <c r="P6504" s="95"/>
      <c r="R6504"/>
      <c r="S6504"/>
      <c r="T6504"/>
      <c r="U6504"/>
      <c r="V6504"/>
      <c r="W6504"/>
    </row>
    <row r="6505" spans="16:23" s="1" customFormat="1" x14ac:dyDescent="0.2">
      <c r="P6505" s="95"/>
      <c r="R6505"/>
      <c r="S6505"/>
      <c r="T6505"/>
      <c r="U6505"/>
      <c r="V6505"/>
      <c r="W6505"/>
    </row>
    <row r="6506" spans="16:23" s="1" customFormat="1" x14ac:dyDescent="0.2">
      <c r="P6506" s="95"/>
      <c r="R6506"/>
      <c r="S6506"/>
      <c r="T6506"/>
      <c r="U6506"/>
      <c r="V6506"/>
      <c r="W6506"/>
    </row>
    <row r="6507" spans="16:23" s="1" customFormat="1" x14ac:dyDescent="0.2">
      <c r="P6507" s="95"/>
      <c r="R6507"/>
      <c r="S6507"/>
      <c r="T6507"/>
      <c r="U6507"/>
      <c r="V6507"/>
      <c r="W6507"/>
    </row>
    <row r="6508" spans="16:23" s="1" customFormat="1" x14ac:dyDescent="0.2">
      <c r="P6508" s="95"/>
      <c r="R6508"/>
      <c r="S6508"/>
      <c r="T6508"/>
      <c r="U6508"/>
      <c r="V6508"/>
      <c r="W6508"/>
    </row>
    <row r="6509" spans="16:23" s="1" customFormat="1" x14ac:dyDescent="0.2">
      <c r="P6509" s="95"/>
      <c r="R6509"/>
      <c r="S6509"/>
      <c r="T6509"/>
      <c r="U6509"/>
      <c r="V6509"/>
      <c r="W6509"/>
    </row>
    <row r="6510" spans="16:23" s="1" customFormat="1" x14ac:dyDescent="0.2">
      <c r="P6510" s="95"/>
      <c r="R6510"/>
      <c r="S6510"/>
      <c r="T6510"/>
      <c r="U6510"/>
      <c r="V6510"/>
      <c r="W6510"/>
    </row>
    <row r="6511" spans="16:23" s="1" customFormat="1" x14ac:dyDescent="0.2">
      <c r="P6511" s="95"/>
      <c r="R6511"/>
      <c r="S6511"/>
      <c r="T6511"/>
      <c r="U6511"/>
      <c r="V6511"/>
      <c r="W6511"/>
    </row>
    <row r="6512" spans="16:23" s="1" customFormat="1" x14ac:dyDescent="0.2">
      <c r="P6512" s="95"/>
      <c r="R6512"/>
      <c r="S6512"/>
      <c r="T6512"/>
      <c r="U6512"/>
      <c r="V6512"/>
      <c r="W6512"/>
    </row>
    <row r="6513" spans="16:23" s="1" customFormat="1" x14ac:dyDescent="0.2">
      <c r="P6513" s="95"/>
      <c r="R6513"/>
      <c r="S6513"/>
      <c r="T6513"/>
      <c r="U6513"/>
      <c r="V6513"/>
      <c r="W6513"/>
    </row>
    <row r="6514" spans="16:23" s="1" customFormat="1" x14ac:dyDescent="0.2">
      <c r="P6514" s="95"/>
      <c r="R6514"/>
      <c r="S6514"/>
      <c r="T6514"/>
      <c r="U6514"/>
      <c r="V6514"/>
      <c r="W6514"/>
    </row>
    <row r="6515" spans="16:23" s="1" customFormat="1" x14ac:dyDescent="0.2">
      <c r="P6515" s="95"/>
      <c r="R6515"/>
      <c r="S6515"/>
      <c r="T6515"/>
      <c r="U6515"/>
      <c r="V6515"/>
      <c r="W6515"/>
    </row>
    <row r="6516" spans="16:23" s="1" customFormat="1" x14ac:dyDescent="0.2">
      <c r="P6516" s="95"/>
      <c r="R6516"/>
      <c r="S6516"/>
      <c r="T6516"/>
      <c r="U6516"/>
      <c r="V6516"/>
      <c r="W6516"/>
    </row>
    <row r="6517" spans="16:23" s="1" customFormat="1" x14ac:dyDescent="0.2">
      <c r="P6517" s="95"/>
      <c r="R6517"/>
      <c r="S6517"/>
      <c r="T6517"/>
      <c r="U6517"/>
      <c r="V6517"/>
      <c r="W6517"/>
    </row>
    <row r="6518" spans="16:23" s="1" customFormat="1" x14ac:dyDescent="0.2">
      <c r="P6518" s="95"/>
      <c r="R6518"/>
      <c r="S6518"/>
      <c r="T6518"/>
      <c r="U6518"/>
      <c r="V6518"/>
      <c r="W6518"/>
    </row>
    <row r="6519" spans="16:23" s="1" customFormat="1" x14ac:dyDescent="0.2">
      <c r="P6519" s="95"/>
      <c r="R6519"/>
      <c r="S6519"/>
      <c r="T6519"/>
      <c r="U6519"/>
      <c r="V6519"/>
      <c r="W6519"/>
    </row>
    <row r="6520" spans="16:23" s="1" customFormat="1" x14ac:dyDescent="0.2">
      <c r="P6520" s="95"/>
      <c r="R6520"/>
      <c r="S6520"/>
      <c r="T6520"/>
      <c r="U6520"/>
      <c r="V6520"/>
      <c r="W6520"/>
    </row>
    <row r="6521" spans="16:23" s="1" customFormat="1" x14ac:dyDescent="0.2">
      <c r="P6521" s="95"/>
      <c r="R6521"/>
      <c r="S6521"/>
      <c r="T6521"/>
      <c r="U6521"/>
      <c r="V6521"/>
      <c r="W6521"/>
    </row>
    <row r="6522" spans="16:23" s="1" customFormat="1" x14ac:dyDescent="0.2">
      <c r="P6522" s="95"/>
      <c r="R6522"/>
      <c r="S6522"/>
      <c r="T6522"/>
      <c r="U6522"/>
      <c r="V6522"/>
      <c r="W6522"/>
    </row>
    <row r="6523" spans="16:23" s="1" customFormat="1" x14ac:dyDescent="0.2">
      <c r="P6523" s="95"/>
      <c r="R6523"/>
      <c r="S6523"/>
      <c r="T6523"/>
      <c r="U6523"/>
      <c r="V6523"/>
      <c r="W6523"/>
    </row>
    <row r="6524" spans="16:23" s="1" customFormat="1" x14ac:dyDescent="0.2">
      <c r="P6524" s="95"/>
      <c r="R6524"/>
      <c r="S6524"/>
      <c r="T6524"/>
      <c r="U6524"/>
      <c r="V6524"/>
      <c r="W6524"/>
    </row>
    <row r="6525" spans="16:23" s="1" customFormat="1" x14ac:dyDescent="0.2">
      <c r="P6525" s="95"/>
      <c r="R6525"/>
      <c r="S6525"/>
      <c r="T6525"/>
      <c r="U6525"/>
      <c r="V6525"/>
      <c r="W6525"/>
    </row>
    <row r="6526" spans="16:23" s="1" customFormat="1" x14ac:dyDescent="0.2">
      <c r="P6526" s="95"/>
      <c r="R6526"/>
      <c r="S6526"/>
      <c r="T6526"/>
      <c r="U6526"/>
      <c r="V6526"/>
      <c r="W6526"/>
    </row>
    <row r="6527" spans="16:23" s="1" customFormat="1" x14ac:dyDescent="0.2">
      <c r="P6527" s="95"/>
      <c r="R6527"/>
      <c r="S6527"/>
      <c r="T6527"/>
      <c r="U6527"/>
      <c r="V6527"/>
      <c r="W6527"/>
    </row>
    <row r="6528" spans="16:23" s="1" customFormat="1" x14ac:dyDescent="0.2">
      <c r="P6528" s="95"/>
      <c r="R6528"/>
      <c r="S6528"/>
      <c r="T6528"/>
      <c r="U6528"/>
      <c r="V6528"/>
      <c r="W6528"/>
    </row>
    <row r="6529" spans="16:23" s="1" customFormat="1" x14ac:dyDescent="0.2">
      <c r="P6529" s="95"/>
      <c r="R6529"/>
      <c r="S6529"/>
      <c r="T6529"/>
      <c r="U6529"/>
      <c r="V6529"/>
      <c r="W6529"/>
    </row>
    <row r="6530" spans="16:23" s="1" customFormat="1" x14ac:dyDescent="0.2">
      <c r="P6530" s="95"/>
      <c r="R6530"/>
      <c r="S6530"/>
      <c r="T6530"/>
      <c r="U6530"/>
      <c r="V6530"/>
      <c r="W6530"/>
    </row>
    <row r="6531" spans="16:23" s="1" customFormat="1" x14ac:dyDescent="0.2">
      <c r="P6531" s="95"/>
      <c r="R6531"/>
      <c r="S6531"/>
      <c r="T6531"/>
      <c r="U6531"/>
      <c r="V6531"/>
      <c r="W6531"/>
    </row>
    <row r="6532" spans="16:23" s="1" customFormat="1" x14ac:dyDescent="0.2">
      <c r="P6532" s="95"/>
      <c r="R6532"/>
      <c r="S6532"/>
      <c r="T6532"/>
      <c r="U6532"/>
      <c r="V6532"/>
      <c r="W6532"/>
    </row>
    <row r="6533" spans="16:23" s="1" customFormat="1" x14ac:dyDescent="0.2">
      <c r="P6533" s="95"/>
      <c r="R6533"/>
      <c r="S6533"/>
      <c r="T6533"/>
      <c r="U6533"/>
      <c r="V6533"/>
      <c r="W6533"/>
    </row>
    <row r="6534" spans="16:23" s="1" customFormat="1" x14ac:dyDescent="0.2">
      <c r="P6534" s="95"/>
      <c r="R6534"/>
      <c r="S6534"/>
      <c r="T6534"/>
      <c r="U6534"/>
      <c r="V6534"/>
      <c r="W6534"/>
    </row>
    <row r="6535" spans="16:23" s="1" customFormat="1" x14ac:dyDescent="0.2">
      <c r="P6535" s="95"/>
      <c r="R6535"/>
      <c r="S6535"/>
      <c r="T6535"/>
      <c r="U6535"/>
      <c r="V6535"/>
      <c r="W6535"/>
    </row>
    <row r="6536" spans="16:23" s="1" customFormat="1" x14ac:dyDescent="0.2">
      <c r="P6536" s="95"/>
      <c r="R6536"/>
      <c r="S6536"/>
      <c r="T6536"/>
      <c r="U6536"/>
      <c r="V6536"/>
      <c r="W6536"/>
    </row>
    <row r="6537" spans="16:23" s="1" customFormat="1" x14ac:dyDescent="0.2">
      <c r="P6537" s="95"/>
      <c r="R6537"/>
      <c r="S6537"/>
      <c r="T6537"/>
      <c r="U6537"/>
      <c r="V6537"/>
      <c r="W6537"/>
    </row>
    <row r="6538" spans="16:23" s="1" customFormat="1" x14ac:dyDescent="0.2">
      <c r="P6538" s="95"/>
      <c r="R6538"/>
      <c r="S6538"/>
      <c r="T6538"/>
      <c r="U6538"/>
      <c r="V6538"/>
      <c r="W6538"/>
    </row>
    <row r="6539" spans="16:23" s="1" customFormat="1" x14ac:dyDescent="0.2">
      <c r="P6539" s="95"/>
      <c r="R6539"/>
      <c r="S6539"/>
      <c r="T6539"/>
      <c r="U6539"/>
      <c r="V6539"/>
      <c r="W6539"/>
    </row>
    <row r="6540" spans="16:23" s="1" customFormat="1" x14ac:dyDescent="0.2">
      <c r="P6540" s="95"/>
      <c r="R6540"/>
      <c r="S6540"/>
      <c r="T6540"/>
      <c r="U6540"/>
      <c r="V6540"/>
      <c r="W6540"/>
    </row>
    <row r="6541" spans="16:23" s="1" customFormat="1" x14ac:dyDescent="0.2">
      <c r="P6541" s="95"/>
      <c r="R6541"/>
      <c r="S6541"/>
      <c r="T6541"/>
      <c r="U6541"/>
      <c r="V6541"/>
      <c r="W6541"/>
    </row>
    <row r="6542" spans="16:23" s="1" customFormat="1" x14ac:dyDescent="0.2">
      <c r="P6542" s="95"/>
      <c r="R6542"/>
      <c r="S6542"/>
      <c r="T6542"/>
      <c r="U6542"/>
      <c r="V6542"/>
      <c r="W6542"/>
    </row>
    <row r="6543" spans="16:23" s="1" customFormat="1" x14ac:dyDescent="0.2">
      <c r="P6543" s="95"/>
      <c r="R6543"/>
      <c r="S6543"/>
      <c r="T6543"/>
      <c r="U6543"/>
      <c r="V6543"/>
      <c r="W6543"/>
    </row>
    <row r="6544" spans="16:23" s="1" customFormat="1" x14ac:dyDescent="0.2">
      <c r="P6544" s="95"/>
      <c r="R6544"/>
      <c r="S6544"/>
      <c r="T6544"/>
      <c r="U6544"/>
      <c r="V6544"/>
      <c r="W6544"/>
    </row>
    <row r="6545" spans="16:23" s="1" customFormat="1" x14ac:dyDescent="0.2">
      <c r="P6545" s="95"/>
      <c r="R6545"/>
      <c r="S6545"/>
      <c r="T6545"/>
      <c r="U6545"/>
      <c r="V6545"/>
      <c r="W6545"/>
    </row>
    <row r="6546" spans="16:23" s="1" customFormat="1" x14ac:dyDescent="0.2">
      <c r="P6546" s="95"/>
      <c r="R6546"/>
      <c r="S6546"/>
      <c r="T6546"/>
      <c r="U6546"/>
      <c r="V6546"/>
      <c r="W6546"/>
    </row>
    <row r="6547" spans="16:23" s="1" customFormat="1" x14ac:dyDescent="0.2">
      <c r="P6547" s="95"/>
      <c r="R6547"/>
      <c r="S6547"/>
      <c r="T6547"/>
      <c r="U6547"/>
      <c r="V6547"/>
      <c r="W6547"/>
    </row>
    <row r="6548" spans="16:23" s="1" customFormat="1" x14ac:dyDescent="0.2">
      <c r="P6548" s="95"/>
      <c r="R6548"/>
      <c r="S6548"/>
      <c r="T6548"/>
      <c r="U6548"/>
      <c r="V6548"/>
      <c r="W6548"/>
    </row>
    <row r="6549" spans="16:23" s="1" customFormat="1" x14ac:dyDescent="0.2">
      <c r="P6549" s="95"/>
      <c r="R6549"/>
      <c r="S6549"/>
      <c r="T6549"/>
      <c r="U6549"/>
      <c r="V6549"/>
      <c r="W6549"/>
    </row>
    <row r="6550" spans="16:23" s="1" customFormat="1" x14ac:dyDescent="0.2">
      <c r="P6550" s="95"/>
      <c r="R6550"/>
      <c r="S6550"/>
      <c r="T6550"/>
      <c r="U6550"/>
      <c r="V6550"/>
      <c r="W6550"/>
    </row>
    <row r="6551" spans="16:23" s="1" customFormat="1" x14ac:dyDescent="0.2">
      <c r="P6551" s="95"/>
      <c r="R6551"/>
      <c r="S6551"/>
      <c r="T6551"/>
      <c r="U6551"/>
      <c r="V6551"/>
      <c r="W6551"/>
    </row>
    <row r="6552" spans="16:23" s="1" customFormat="1" x14ac:dyDescent="0.2">
      <c r="P6552" s="95"/>
      <c r="R6552"/>
      <c r="S6552"/>
      <c r="T6552"/>
      <c r="U6552"/>
      <c r="V6552"/>
      <c r="W6552"/>
    </row>
    <row r="6553" spans="16:23" s="1" customFormat="1" x14ac:dyDescent="0.2">
      <c r="P6553" s="95"/>
      <c r="R6553"/>
      <c r="S6553"/>
      <c r="T6553"/>
      <c r="U6553"/>
      <c r="V6553"/>
      <c r="W6553"/>
    </row>
    <row r="6554" spans="16:23" s="1" customFormat="1" x14ac:dyDescent="0.2">
      <c r="P6554" s="95"/>
      <c r="R6554"/>
      <c r="S6554"/>
      <c r="T6554"/>
      <c r="U6554"/>
      <c r="V6554"/>
      <c r="W6554"/>
    </row>
    <row r="6555" spans="16:23" s="1" customFormat="1" x14ac:dyDescent="0.2">
      <c r="P6555" s="95"/>
      <c r="R6555"/>
      <c r="S6555"/>
      <c r="T6555"/>
      <c r="U6555"/>
      <c r="V6555"/>
      <c r="W6555"/>
    </row>
    <row r="6556" spans="16:23" s="1" customFormat="1" x14ac:dyDescent="0.2">
      <c r="P6556" s="95"/>
      <c r="R6556"/>
      <c r="S6556"/>
      <c r="T6556"/>
      <c r="U6556"/>
      <c r="V6556"/>
      <c r="W6556"/>
    </row>
    <row r="6557" spans="16:23" s="1" customFormat="1" x14ac:dyDescent="0.2">
      <c r="P6557" s="95"/>
      <c r="R6557"/>
      <c r="S6557"/>
      <c r="T6557"/>
      <c r="U6557"/>
      <c r="V6557"/>
      <c r="W6557"/>
    </row>
    <row r="6558" spans="16:23" s="1" customFormat="1" x14ac:dyDescent="0.2">
      <c r="P6558" s="95"/>
      <c r="R6558"/>
      <c r="S6558"/>
      <c r="T6558"/>
      <c r="U6558"/>
      <c r="V6558"/>
      <c r="W6558"/>
    </row>
    <row r="6559" spans="16:23" s="1" customFormat="1" x14ac:dyDescent="0.2">
      <c r="P6559" s="95"/>
      <c r="R6559"/>
      <c r="S6559"/>
      <c r="T6559"/>
      <c r="U6559"/>
      <c r="V6559"/>
      <c r="W6559"/>
    </row>
    <row r="6560" spans="16:23" s="1" customFormat="1" x14ac:dyDescent="0.2">
      <c r="P6560" s="95"/>
      <c r="R6560"/>
      <c r="S6560"/>
      <c r="T6560"/>
      <c r="U6560"/>
      <c r="V6560"/>
      <c r="W6560"/>
    </row>
    <row r="6561" spans="16:23" s="1" customFormat="1" x14ac:dyDescent="0.2">
      <c r="P6561" s="95"/>
      <c r="R6561"/>
      <c r="S6561"/>
      <c r="T6561"/>
      <c r="U6561"/>
      <c r="V6561"/>
      <c r="W6561"/>
    </row>
    <row r="6562" spans="16:23" s="1" customFormat="1" x14ac:dyDescent="0.2">
      <c r="P6562" s="95"/>
      <c r="R6562"/>
      <c r="S6562"/>
      <c r="T6562"/>
      <c r="U6562"/>
      <c r="V6562"/>
      <c r="W6562"/>
    </row>
    <row r="6563" spans="16:23" s="1" customFormat="1" x14ac:dyDescent="0.2">
      <c r="P6563" s="95"/>
      <c r="R6563"/>
      <c r="S6563"/>
      <c r="T6563"/>
      <c r="U6563"/>
      <c r="V6563"/>
      <c r="W6563"/>
    </row>
    <row r="6564" spans="16:23" s="1" customFormat="1" x14ac:dyDescent="0.2">
      <c r="P6564" s="95"/>
      <c r="R6564"/>
      <c r="S6564"/>
      <c r="T6564"/>
      <c r="U6564"/>
      <c r="V6564"/>
      <c r="W6564"/>
    </row>
    <row r="6565" spans="16:23" s="1" customFormat="1" x14ac:dyDescent="0.2">
      <c r="P6565" s="95"/>
      <c r="R6565"/>
      <c r="S6565"/>
      <c r="T6565"/>
      <c r="U6565"/>
      <c r="V6565"/>
      <c r="W6565"/>
    </row>
    <row r="6566" spans="16:23" s="1" customFormat="1" x14ac:dyDescent="0.2">
      <c r="P6566" s="95"/>
      <c r="R6566"/>
      <c r="S6566"/>
      <c r="T6566"/>
      <c r="U6566"/>
      <c r="V6566"/>
      <c r="W6566"/>
    </row>
    <row r="6567" spans="16:23" s="1" customFormat="1" x14ac:dyDescent="0.2">
      <c r="P6567" s="95"/>
      <c r="R6567"/>
      <c r="S6567"/>
      <c r="T6567"/>
      <c r="U6567"/>
      <c r="V6567"/>
      <c r="W6567"/>
    </row>
    <row r="6568" spans="16:23" s="1" customFormat="1" x14ac:dyDescent="0.2">
      <c r="P6568" s="95"/>
      <c r="R6568"/>
      <c r="S6568"/>
      <c r="T6568"/>
      <c r="U6568"/>
      <c r="V6568"/>
      <c r="W6568"/>
    </row>
    <row r="6569" spans="16:23" s="1" customFormat="1" x14ac:dyDescent="0.2">
      <c r="P6569" s="95"/>
      <c r="R6569"/>
      <c r="S6569"/>
      <c r="T6569"/>
      <c r="U6569"/>
      <c r="V6569"/>
      <c r="W6569"/>
    </row>
    <row r="6570" spans="16:23" s="1" customFormat="1" x14ac:dyDescent="0.2">
      <c r="P6570" s="95"/>
      <c r="R6570"/>
      <c r="S6570"/>
      <c r="T6570"/>
      <c r="U6570"/>
      <c r="V6570"/>
      <c r="W6570"/>
    </row>
    <row r="6571" spans="16:23" s="1" customFormat="1" x14ac:dyDescent="0.2">
      <c r="P6571" s="95"/>
      <c r="R6571"/>
      <c r="S6571"/>
      <c r="T6571"/>
      <c r="U6571"/>
      <c r="V6571"/>
      <c r="W6571"/>
    </row>
    <row r="6572" spans="16:23" s="1" customFormat="1" x14ac:dyDescent="0.2">
      <c r="P6572" s="95"/>
      <c r="R6572"/>
      <c r="S6572"/>
      <c r="T6572"/>
      <c r="U6572"/>
      <c r="V6572"/>
      <c r="W6572"/>
    </row>
    <row r="6573" spans="16:23" s="1" customFormat="1" x14ac:dyDescent="0.2">
      <c r="P6573" s="95"/>
      <c r="R6573"/>
      <c r="S6573"/>
      <c r="T6573"/>
      <c r="U6573"/>
      <c r="V6573"/>
      <c r="W6573"/>
    </row>
    <row r="6574" spans="16:23" s="1" customFormat="1" x14ac:dyDescent="0.2">
      <c r="P6574" s="95"/>
      <c r="R6574"/>
      <c r="S6574"/>
      <c r="T6574"/>
      <c r="U6574"/>
      <c r="V6574"/>
      <c r="W6574"/>
    </row>
    <row r="6575" spans="16:23" s="1" customFormat="1" x14ac:dyDescent="0.2">
      <c r="P6575" s="95"/>
      <c r="R6575"/>
      <c r="S6575"/>
      <c r="T6575"/>
      <c r="U6575"/>
      <c r="V6575"/>
      <c r="W6575"/>
    </row>
    <row r="6576" spans="16:23" s="1" customFormat="1" x14ac:dyDescent="0.2">
      <c r="P6576" s="95"/>
      <c r="R6576"/>
      <c r="S6576"/>
      <c r="T6576"/>
      <c r="U6576"/>
      <c r="V6576"/>
      <c r="W6576"/>
    </row>
    <row r="6577" spans="16:23" s="1" customFormat="1" x14ac:dyDescent="0.2">
      <c r="P6577" s="95"/>
      <c r="R6577"/>
      <c r="S6577"/>
      <c r="T6577"/>
      <c r="U6577"/>
      <c r="V6577"/>
      <c r="W6577"/>
    </row>
    <row r="6578" spans="16:23" s="1" customFormat="1" x14ac:dyDescent="0.2">
      <c r="P6578" s="95"/>
      <c r="R6578"/>
      <c r="S6578"/>
      <c r="T6578"/>
      <c r="U6578"/>
      <c r="V6578"/>
      <c r="W6578"/>
    </row>
    <row r="6579" spans="16:23" s="1" customFormat="1" x14ac:dyDescent="0.2">
      <c r="P6579" s="95"/>
      <c r="R6579"/>
      <c r="S6579"/>
      <c r="T6579"/>
      <c r="U6579"/>
      <c r="V6579"/>
      <c r="W6579"/>
    </row>
    <row r="6580" spans="16:23" s="1" customFormat="1" x14ac:dyDescent="0.2">
      <c r="P6580" s="95"/>
      <c r="R6580"/>
      <c r="S6580"/>
      <c r="T6580"/>
      <c r="U6580"/>
      <c r="V6580"/>
      <c r="W6580"/>
    </row>
    <row r="6581" spans="16:23" s="1" customFormat="1" x14ac:dyDescent="0.2">
      <c r="P6581" s="95"/>
      <c r="R6581"/>
      <c r="S6581"/>
      <c r="T6581"/>
      <c r="U6581"/>
      <c r="V6581"/>
      <c r="W6581"/>
    </row>
    <row r="6582" spans="16:23" s="1" customFormat="1" x14ac:dyDescent="0.2">
      <c r="P6582" s="95"/>
      <c r="R6582"/>
      <c r="S6582"/>
      <c r="T6582"/>
      <c r="U6582"/>
      <c r="V6582"/>
      <c r="W6582"/>
    </row>
    <row r="6583" spans="16:23" s="1" customFormat="1" x14ac:dyDescent="0.2">
      <c r="P6583" s="95"/>
      <c r="R6583"/>
      <c r="S6583"/>
      <c r="T6583"/>
      <c r="U6583"/>
      <c r="V6583"/>
      <c r="W6583"/>
    </row>
    <row r="6584" spans="16:23" s="1" customFormat="1" x14ac:dyDescent="0.2">
      <c r="P6584" s="95"/>
      <c r="R6584"/>
      <c r="S6584"/>
      <c r="T6584"/>
      <c r="U6584"/>
      <c r="V6584"/>
      <c r="W6584"/>
    </row>
    <row r="6585" spans="16:23" s="1" customFormat="1" x14ac:dyDescent="0.2">
      <c r="P6585" s="95"/>
      <c r="R6585"/>
      <c r="S6585"/>
      <c r="T6585"/>
      <c r="U6585"/>
      <c r="V6585"/>
      <c r="W6585"/>
    </row>
    <row r="6586" spans="16:23" s="1" customFormat="1" x14ac:dyDescent="0.2">
      <c r="P6586" s="95"/>
      <c r="R6586"/>
      <c r="S6586"/>
      <c r="T6586"/>
      <c r="U6586"/>
      <c r="V6586"/>
      <c r="W6586"/>
    </row>
    <row r="6587" spans="16:23" s="1" customFormat="1" x14ac:dyDescent="0.2">
      <c r="P6587" s="95"/>
      <c r="R6587"/>
      <c r="S6587"/>
      <c r="T6587"/>
      <c r="U6587"/>
      <c r="V6587"/>
      <c r="W6587"/>
    </row>
    <row r="6588" spans="16:23" s="1" customFormat="1" x14ac:dyDescent="0.2">
      <c r="P6588" s="95"/>
      <c r="R6588"/>
      <c r="S6588"/>
      <c r="T6588"/>
      <c r="U6588"/>
      <c r="V6588"/>
      <c r="W6588"/>
    </row>
    <row r="6589" spans="16:23" s="1" customFormat="1" x14ac:dyDescent="0.2">
      <c r="P6589" s="95"/>
      <c r="R6589"/>
      <c r="S6589"/>
      <c r="T6589"/>
      <c r="U6589"/>
      <c r="V6589"/>
      <c r="W6589"/>
    </row>
    <row r="6590" spans="16:23" s="1" customFormat="1" x14ac:dyDescent="0.2">
      <c r="P6590" s="95"/>
      <c r="R6590"/>
      <c r="S6590"/>
      <c r="T6590"/>
      <c r="U6590"/>
      <c r="V6590"/>
      <c r="W6590"/>
    </row>
    <row r="6591" spans="16:23" s="1" customFormat="1" x14ac:dyDescent="0.2">
      <c r="P6591" s="95"/>
      <c r="R6591"/>
      <c r="S6591"/>
      <c r="T6591"/>
      <c r="U6591"/>
      <c r="V6591"/>
      <c r="W6591"/>
    </row>
    <row r="6592" spans="16:23" s="1" customFormat="1" x14ac:dyDescent="0.2">
      <c r="P6592" s="95"/>
      <c r="R6592"/>
      <c r="S6592"/>
      <c r="T6592"/>
      <c r="U6592"/>
      <c r="V6592"/>
      <c r="W6592"/>
    </row>
    <row r="6593" spans="16:23" s="1" customFormat="1" x14ac:dyDescent="0.2">
      <c r="P6593" s="95"/>
      <c r="R6593"/>
      <c r="S6593"/>
      <c r="T6593"/>
      <c r="U6593"/>
      <c r="V6593"/>
      <c r="W6593"/>
    </row>
    <row r="6594" spans="16:23" s="1" customFormat="1" x14ac:dyDescent="0.2">
      <c r="P6594" s="95"/>
      <c r="R6594"/>
      <c r="S6594"/>
      <c r="T6594"/>
      <c r="U6594"/>
      <c r="V6594"/>
      <c r="W6594"/>
    </row>
    <row r="6595" spans="16:23" s="1" customFormat="1" x14ac:dyDescent="0.2">
      <c r="P6595" s="95"/>
      <c r="R6595"/>
      <c r="S6595"/>
      <c r="T6595"/>
      <c r="U6595"/>
      <c r="V6595"/>
      <c r="W6595"/>
    </row>
    <row r="6596" spans="16:23" s="1" customFormat="1" x14ac:dyDescent="0.2">
      <c r="P6596" s="95"/>
      <c r="R6596"/>
      <c r="S6596"/>
      <c r="T6596"/>
      <c r="U6596"/>
      <c r="V6596"/>
      <c r="W6596"/>
    </row>
    <row r="6597" spans="16:23" s="1" customFormat="1" x14ac:dyDescent="0.2">
      <c r="P6597" s="95"/>
      <c r="R6597"/>
      <c r="S6597"/>
      <c r="T6597"/>
      <c r="U6597"/>
      <c r="V6597"/>
      <c r="W6597"/>
    </row>
    <row r="6598" spans="16:23" s="1" customFormat="1" x14ac:dyDescent="0.2">
      <c r="P6598" s="95"/>
      <c r="R6598"/>
      <c r="S6598"/>
      <c r="T6598"/>
      <c r="U6598"/>
      <c r="V6598"/>
      <c r="W6598"/>
    </row>
    <row r="6599" spans="16:23" s="1" customFormat="1" x14ac:dyDescent="0.2">
      <c r="P6599" s="95"/>
      <c r="R6599"/>
      <c r="S6599"/>
      <c r="T6599"/>
      <c r="U6599"/>
      <c r="V6599"/>
      <c r="W6599"/>
    </row>
    <row r="6600" spans="16:23" s="1" customFormat="1" x14ac:dyDescent="0.2">
      <c r="P6600" s="95"/>
      <c r="R6600"/>
      <c r="S6600"/>
      <c r="T6600"/>
      <c r="U6600"/>
      <c r="V6600"/>
      <c r="W6600"/>
    </row>
    <row r="6601" spans="16:23" s="1" customFormat="1" x14ac:dyDescent="0.2">
      <c r="P6601" s="95"/>
      <c r="R6601"/>
      <c r="S6601"/>
      <c r="T6601"/>
      <c r="U6601"/>
      <c r="V6601"/>
      <c r="W6601"/>
    </row>
    <row r="6602" spans="16:23" s="1" customFormat="1" x14ac:dyDescent="0.2">
      <c r="P6602" s="95"/>
      <c r="R6602"/>
      <c r="S6602"/>
      <c r="T6602"/>
      <c r="U6602"/>
      <c r="V6602"/>
      <c r="W6602"/>
    </row>
    <row r="6603" spans="16:23" s="1" customFormat="1" x14ac:dyDescent="0.2">
      <c r="P6603" s="95"/>
      <c r="R6603"/>
      <c r="S6603"/>
      <c r="T6603"/>
      <c r="U6603"/>
      <c r="V6603"/>
      <c r="W6603"/>
    </row>
    <row r="6604" spans="16:23" s="1" customFormat="1" x14ac:dyDescent="0.2">
      <c r="P6604" s="95"/>
      <c r="R6604"/>
      <c r="S6604"/>
      <c r="T6604"/>
      <c r="U6604"/>
      <c r="V6604"/>
      <c r="W6604"/>
    </row>
    <row r="6605" spans="16:23" s="1" customFormat="1" x14ac:dyDescent="0.2">
      <c r="P6605" s="95"/>
      <c r="R6605"/>
      <c r="S6605"/>
      <c r="T6605"/>
      <c r="U6605"/>
      <c r="V6605"/>
      <c r="W6605"/>
    </row>
    <row r="6606" spans="16:23" s="1" customFormat="1" x14ac:dyDescent="0.2">
      <c r="P6606" s="95"/>
      <c r="R6606"/>
      <c r="S6606"/>
      <c r="T6606"/>
      <c r="U6606"/>
      <c r="V6606"/>
      <c r="W6606"/>
    </row>
    <row r="6607" spans="16:23" s="1" customFormat="1" x14ac:dyDescent="0.2">
      <c r="P6607" s="95"/>
      <c r="R6607"/>
      <c r="S6607"/>
      <c r="T6607"/>
      <c r="U6607"/>
      <c r="V6607"/>
      <c r="W6607"/>
    </row>
    <row r="6608" spans="16:23" s="1" customFormat="1" x14ac:dyDescent="0.2">
      <c r="P6608" s="95"/>
      <c r="R6608"/>
      <c r="S6608"/>
      <c r="T6608"/>
      <c r="U6608"/>
      <c r="V6608"/>
      <c r="W6608"/>
    </row>
    <row r="6609" spans="16:23" s="1" customFormat="1" x14ac:dyDescent="0.2">
      <c r="P6609" s="95"/>
      <c r="R6609"/>
      <c r="S6609"/>
      <c r="T6609"/>
      <c r="U6609"/>
      <c r="V6609"/>
      <c r="W6609"/>
    </row>
    <row r="6610" spans="16:23" s="1" customFormat="1" x14ac:dyDescent="0.2">
      <c r="P6610" s="95"/>
      <c r="R6610"/>
      <c r="S6610"/>
      <c r="T6610"/>
      <c r="U6610"/>
      <c r="V6610"/>
      <c r="W6610"/>
    </row>
    <row r="6611" spans="16:23" s="1" customFormat="1" x14ac:dyDescent="0.2">
      <c r="P6611" s="95"/>
      <c r="R6611"/>
      <c r="S6611"/>
      <c r="T6611"/>
      <c r="U6611"/>
      <c r="V6611"/>
      <c r="W6611"/>
    </row>
    <row r="6612" spans="16:23" s="1" customFormat="1" x14ac:dyDescent="0.2">
      <c r="P6612" s="95"/>
      <c r="R6612"/>
      <c r="S6612"/>
      <c r="T6612"/>
      <c r="U6612"/>
      <c r="V6612"/>
      <c r="W6612"/>
    </row>
    <row r="6613" spans="16:23" s="1" customFormat="1" x14ac:dyDescent="0.2">
      <c r="P6613" s="95"/>
      <c r="R6613"/>
      <c r="S6613"/>
      <c r="T6613"/>
      <c r="U6613"/>
      <c r="V6613"/>
      <c r="W6613"/>
    </row>
    <row r="6614" spans="16:23" s="1" customFormat="1" x14ac:dyDescent="0.2">
      <c r="P6614" s="95"/>
      <c r="R6614"/>
      <c r="S6614"/>
      <c r="T6614"/>
      <c r="U6614"/>
      <c r="V6614"/>
      <c r="W6614"/>
    </row>
    <row r="6615" spans="16:23" s="1" customFormat="1" x14ac:dyDescent="0.2">
      <c r="P6615" s="95"/>
      <c r="R6615"/>
      <c r="S6615"/>
      <c r="T6615"/>
      <c r="U6615"/>
      <c r="V6615"/>
      <c r="W6615"/>
    </row>
    <row r="6616" spans="16:23" s="1" customFormat="1" x14ac:dyDescent="0.2">
      <c r="P6616" s="95"/>
      <c r="R6616"/>
      <c r="S6616"/>
      <c r="T6616"/>
      <c r="U6616"/>
      <c r="V6616"/>
      <c r="W6616"/>
    </row>
    <row r="6617" spans="16:23" s="1" customFormat="1" x14ac:dyDescent="0.2">
      <c r="P6617" s="95"/>
      <c r="R6617"/>
      <c r="S6617"/>
      <c r="T6617"/>
      <c r="U6617"/>
      <c r="V6617"/>
      <c r="W6617"/>
    </row>
    <row r="6618" spans="16:23" s="1" customFormat="1" x14ac:dyDescent="0.2">
      <c r="P6618" s="95"/>
      <c r="R6618"/>
      <c r="S6618"/>
      <c r="T6618"/>
      <c r="U6618"/>
      <c r="V6618"/>
      <c r="W6618"/>
    </row>
    <row r="6619" spans="16:23" s="1" customFormat="1" x14ac:dyDescent="0.2">
      <c r="P6619" s="95"/>
      <c r="R6619"/>
      <c r="S6619"/>
      <c r="T6619"/>
      <c r="U6619"/>
      <c r="V6619"/>
      <c r="W6619"/>
    </row>
    <row r="6620" spans="16:23" s="1" customFormat="1" x14ac:dyDescent="0.2">
      <c r="P6620" s="95"/>
      <c r="R6620"/>
      <c r="S6620"/>
      <c r="T6620"/>
      <c r="U6620"/>
      <c r="V6620"/>
      <c r="W6620"/>
    </row>
    <row r="6621" spans="16:23" s="1" customFormat="1" x14ac:dyDescent="0.2">
      <c r="P6621" s="95"/>
      <c r="R6621"/>
      <c r="S6621"/>
      <c r="T6621"/>
      <c r="U6621"/>
      <c r="V6621"/>
      <c r="W6621"/>
    </row>
    <row r="6622" spans="16:23" s="1" customFormat="1" x14ac:dyDescent="0.2">
      <c r="P6622" s="95"/>
      <c r="R6622"/>
      <c r="S6622"/>
      <c r="T6622"/>
      <c r="U6622"/>
      <c r="V6622"/>
      <c r="W6622"/>
    </row>
    <row r="6623" spans="16:23" s="1" customFormat="1" x14ac:dyDescent="0.2">
      <c r="P6623" s="95"/>
      <c r="R6623"/>
      <c r="S6623"/>
      <c r="T6623"/>
      <c r="U6623"/>
      <c r="V6623"/>
      <c r="W6623"/>
    </row>
    <row r="6624" spans="16:23" s="1" customFormat="1" x14ac:dyDescent="0.2">
      <c r="P6624" s="95"/>
      <c r="R6624"/>
      <c r="S6624"/>
      <c r="T6624"/>
      <c r="U6624"/>
      <c r="V6624"/>
      <c r="W6624"/>
    </row>
    <row r="6625" spans="16:23" s="1" customFormat="1" x14ac:dyDescent="0.2">
      <c r="P6625" s="95"/>
      <c r="R6625"/>
      <c r="S6625"/>
      <c r="T6625"/>
      <c r="U6625"/>
      <c r="V6625"/>
      <c r="W6625"/>
    </row>
    <row r="6626" spans="16:23" s="1" customFormat="1" x14ac:dyDescent="0.2">
      <c r="P6626" s="95"/>
      <c r="R6626"/>
      <c r="S6626"/>
      <c r="T6626"/>
      <c r="U6626"/>
      <c r="V6626"/>
      <c r="W6626"/>
    </row>
    <row r="6627" spans="16:23" s="1" customFormat="1" x14ac:dyDescent="0.2">
      <c r="P6627" s="95"/>
      <c r="R6627"/>
      <c r="S6627"/>
      <c r="T6627"/>
      <c r="U6627"/>
      <c r="V6627"/>
      <c r="W6627"/>
    </row>
    <row r="6628" spans="16:23" s="1" customFormat="1" x14ac:dyDescent="0.2">
      <c r="P6628" s="95"/>
      <c r="R6628"/>
      <c r="S6628"/>
      <c r="T6628"/>
      <c r="U6628"/>
      <c r="V6628"/>
      <c r="W6628"/>
    </row>
    <row r="6629" spans="16:23" s="1" customFormat="1" x14ac:dyDescent="0.2">
      <c r="P6629" s="95"/>
      <c r="R6629"/>
      <c r="S6629"/>
      <c r="T6629"/>
      <c r="U6629"/>
      <c r="V6629"/>
      <c r="W6629"/>
    </row>
    <row r="6630" spans="16:23" s="1" customFormat="1" x14ac:dyDescent="0.2">
      <c r="P6630" s="95"/>
      <c r="R6630"/>
      <c r="S6630"/>
      <c r="T6630"/>
      <c r="U6630"/>
      <c r="V6630"/>
      <c r="W6630"/>
    </row>
    <row r="6631" spans="16:23" s="1" customFormat="1" x14ac:dyDescent="0.2">
      <c r="P6631" s="95"/>
      <c r="R6631"/>
      <c r="S6631"/>
      <c r="T6631"/>
      <c r="U6631"/>
      <c r="V6631"/>
      <c r="W6631"/>
    </row>
    <row r="6632" spans="16:23" s="1" customFormat="1" x14ac:dyDescent="0.2">
      <c r="P6632" s="95"/>
      <c r="R6632"/>
      <c r="S6632"/>
      <c r="T6632"/>
      <c r="U6632"/>
      <c r="V6632"/>
      <c r="W6632"/>
    </row>
    <row r="6633" spans="16:23" s="1" customFormat="1" x14ac:dyDescent="0.2">
      <c r="P6633" s="95"/>
      <c r="R6633"/>
      <c r="S6633"/>
      <c r="T6633"/>
      <c r="U6633"/>
      <c r="V6633"/>
      <c r="W6633"/>
    </row>
    <row r="6634" spans="16:23" s="1" customFormat="1" x14ac:dyDescent="0.2">
      <c r="P6634" s="95"/>
      <c r="R6634"/>
      <c r="S6634"/>
      <c r="T6634"/>
      <c r="U6634"/>
      <c r="V6634"/>
      <c r="W6634"/>
    </row>
    <row r="6635" spans="16:23" s="1" customFormat="1" x14ac:dyDescent="0.2">
      <c r="P6635" s="95"/>
      <c r="R6635"/>
      <c r="S6635"/>
      <c r="T6635"/>
      <c r="U6635"/>
      <c r="V6635"/>
      <c r="W6635"/>
    </row>
    <row r="6636" spans="16:23" s="1" customFormat="1" x14ac:dyDescent="0.2">
      <c r="P6636" s="95"/>
      <c r="R6636"/>
      <c r="S6636"/>
      <c r="T6636"/>
      <c r="U6636"/>
      <c r="V6636"/>
      <c r="W6636"/>
    </row>
    <row r="6637" spans="16:23" s="1" customFormat="1" x14ac:dyDescent="0.2">
      <c r="P6637" s="95"/>
      <c r="R6637"/>
      <c r="S6637"/>
      <c r="T6637"/>
      <c r="U6637"/>
      <c r="V6637"/>
      <c r="W6637"/>
    </row>
    <row r="6638" spans="16:23" s="1" customFormat="1" x14ac:dyDescent="0.2">
      <c r="P6638" s="95"/>
      <c r="R6638"/>
      <c r="S6638"/>
      <c r="T6638"/>
      <c r="U6638"/>
      <c r="V6638"/>
      <c r="W6638"/>
    </row>
    <row r="6639" spans="16:23" s="1" customFormat="1" x14ac:dyDescent="0.2">
      <c r="P6639" s="95"/>
      <c r="R6639"/>
      <c r="S6639"/>
      <c r="T6639"/>
      <c r="U6639"/>
      <c r="V6639"/>
      <c r="W6639"/>
    </row>
    <row r="6640" spans="16:23" s="1" customFormat="1" x14ac:dyDescent="0.2">
      <c r="P6640" s="95"/>
      <c r="R6640"/>
      <c r="S6640"/>
      <c r="T6640"/>
      <c r="U6640"/>
      <c r="V6640"/>
      <c r="W6640"/>
    </row>
    <row r="6641" spans="16:23" s="1" customFormat="1" x14ac:dyDescent="0.2">
      <c r="P6641" s="95"/>
      <c r="R6641"/>
      <c r="S6641"/>
      <c r="T6641"/>
      <c r="U6641"/>
      <c r="V6641"/>
      <c r="W6641"/>
    </row>
    <row r="6642" spans="16:23" s="1" customFormat="1" x14ac:dyDescent="0.2">
      <c r="P6642" s="95"/>
      <c r="R6642"/>
      <c r="S6642"/>
      <c r="T6642"/>
      <c r="U6642"/>
      <c r="V6642"/>
      <c r="W6642"/>
    </row>
    <row r="6643" spans="16:23" s="1" customFormat="1" x14ac:dyDescent="0.2">
      <c r="P6643" s="95"/>
      <c r="R6643"/>
      <c r="S6643"/>
      <c r="T6643"/>
      <c r="U6643"/>
      <c r="V6643"/>
      <c r="W6643"/>
    </row>
    <row r="6644" spans="16:23" s="1" customFormat="1" x14ac:dyDescent="0.2">
      <c r="P6644" s="95"/>
      <c r="R6644"/>
      <c r="S6644"/>
      <c r="T6644"/>
      <c r="U6644"/>
      <c r="V6644"/>
      <c r="W6644"/>
    </row>
    <row r="6645" spans="16:23" s="1" customFormat="1" x14ac:dyDescent="0.2">
      <c r="P6645" s="95"/>
      <c r="R6645"/>
      <c r="S6645"/>
      <c r="T6645"/>
      <c r="U6645"/>
      <c r="V6645"/>
      <c r="W6645"/>
    </row>
    <row r="6646" spans="16:23" s="1" customFormat="1" x14ac:dyDescent="0.2">
      <c r="P6646" s="95"/>
      <c r="R6646"/>
      <c r="S6646"/>
      <c r="T6646"/>
      <c r="U6646"/>
      <c r="V6646"/>
      <c r="W6646"/>
    </row>
    <row r="6647" spans="16:23" s="1" customFormat="1" x14ac:dyDescent="0.2">
      <c r="P6647" s="95"/>
      <c r="R6647"/>
      <c r="S6647"/>
      <c r="T6647"/>
      <c r="U6647"/>
      <c r="V6647"/>
      <c r="W6647"/>
    </row>
    <row r="6648" spans="16:23" s="1" customFormat="1" x14ac:dyDescent="0.2">
      <c r="P6648" s="95"/>
      <c r="R6648"/>
      <c r="S6648"/>
      <c r="T6648"/>
      <c r="U6648"/>
      <c r="V6648"/>
      <c r="W6648"/>
    </row>
    <row r="6649" spans="16:23" s="1" customFormat="1" x14ac:dyDescent="0.2">
      <c r="P6649" s="95"/>
      <c r="R6649"/>
      <c r="S6649"/>
      <c r="T6649"/>
      <c r="U6649"/>
      <c r="V6649"/>
      <c r="W6649"/>
    </row>
    <row r="6650" spans="16:23" s="1" customFormat="1" x14ac:dyDescent="0.2">
      <c r="P6650" s="95"/>
      <c r="R6650"/>
      <c r="S6650"/>
      <c r="T6650"/>
      <c r="U6650"/>
      <c r="V6650"/>
      <c r="W6650"/>
    </row>
    <row r="6651" spans="16:23" s="1" customFormat="1" x14ac:dyDescent="0.2">
      <c r="P6651" s="95"/>
      <c r="R6651"/>
      <c r="S6651"/>
      <c r="T6651"/>
      <c r="U6651"/>
      <c r="V6651"/>
      <c r="W6651"/>
    </row>
    <row r="6652" spans="16:23" s="1" customFormat="1" x14ac:dyDescent="0.2">
      <c r="P6652" s="95"/>
      <c r="R6652"/>
      <c r="S6652"/>
      <c r="T6652"/>
      <c r="U6652"/>
      <c r="V6652"/>
      <c r="W6652"/>
    </row>
    <row r="6653" spans="16:23" s="1" customFormat="1" x14ac:dyDescent="0.2">
      <c r="P6653" s="95"/>
      <c r="R6653"/>
      <c r="S6653"/>
      <c r="T6653"/>
      <c r="U6653"/>
      <c r="V6653"/>
      <c r="W6653"/>
    </row>
    <row r="6654" spans="16:23" s="1" customFormat="1" x14ac:dyDescent="0.2">
      <c r="P6654" s="95"/>
      <c r="R6654"/>
      <c r="S6654"/>
      <c r="T6654"/>
      <c r="U6654"/>
      <c r="V6654"/>
      <c r="W6654"/>
    </row>
    <row r="6655" spans="16:23" s="1" customFormat="1" x14ac:dyDescent="0.2">
      <c r="P6655" s="95"/>
      <c r="R6655"/>
      <c r="S6655"/>
      <c r="T6655"/>
      <c r="U6655"/>
      <c r="V6655"/>
      <c r="W6655"/>
    </row>
    <row r="6656" spans="16:23" s="1" customFormat="1" x14ac:dyDescent="0.2">
      <c r="P6656" s="95"/>
      <c r="R6656"/>
      <c r="S6656"/>
      <c r="T6656"/>
      <c r="U6656"/>
      <c r="V6656"/>
      <c r="W6656"/>
    </row>
    <row r="6657" spans="16:23" s="1" customFormat="1" x14ac:dyDescent="0.2">
      <c r="P6657" s="95"/>
      <c r="R6657"/>
      <c r="S6657"/>
      <c r="T6657"/>
      <c r="U6657"/>
      <c r="V6657"/>
      <c r="W6657"/>
    </row>
    <row r="6658" spans="16:23" s="1" customFormat="1" x14ac:dyDescent="0.2">
      <c r="P6658" s="95"/>
      <c r="R6658"/>
      <c r="S6658"/>
      <c r="T6658"/>
      <c r="U6658"/>
      <c r="V6658"/>
      <c r="W6658"/>
    </row>
    <row r="6659" spans="16:23" s="1" customFormat="1" x14ac:dyDescent="0.2">
      <c r="P6659" s="95"/>
      <c r="R6659"/>
      <c r="S6659"/>
      <c r="T6659"/>
      <c r="U6659"/>
      <c r="V6659"/>
      <c r="W6659"/>
    </row>
    <row r="6660" spans="16:23" s="1" customFormat="1" x14ac:dyDescent="0.2">
      <c r="P6660" s="95"/>
      <c r="R6660"/>
      <c r="S6660"/>
      <c r="T6660"/>
      <c r="U6660"/>
      <c r="V6660"/>
      <c r="W6660"/>
    </row>
    <row r="6661" spans="16:23" s="1" customFormat="1" x14ac:dyDescent="0.2">
      <c r="P6661" s="95"/>
      <c r="R6661"/>
      <c r="S6661"/>
      <c r="T6661"/>
      <c r="U6661"/>
      <c r="V6661"/>
      <c r="W6661"/>
    </row>
    <row r="6662" spans="16:23" s="1" customFormat="1" x14ac:dyDescent="0.2">
      <c r="P6662" s="95"/>
      <c r="R6662"/>
      <c r="S6662"/>
      <c r="T6662"/>
      <c r="U6662"/>
      <c r="V6662"/>
      <c r="W6662"/>
    </row>
    <row r="6663" spans="16:23" s="1" customFormat="1" x14ac:dyDescent="0.2">
      <c r="P6663" s="95"/>
      <c r="R6663"/>
      <c r="S6663"/>
      <c r="T6663"/>
      <c r="U6663"/>
      <c r="V6663"/>
      <c r="W6663"/>
    </row>
    <row r="6664" spans="16:23" s="1" customFormat="1" x14ac:dyDescent="0.2">
      <c r="P6664" s="95"/>
      <c r="R6664"/>
      <c r="S6664"/>
      <c r="T6664"/>
      <c r="U6664"/>
      <c r="V6664"/>
      <c r="W6664"/>
    </row>
    <row r="6665" spans="16:23" s="1" customFormat="1" x14ac:dyDescent="0.2">
      <c r="P6665" s="95"/>
      <c r="R6665"/>
      <c r="S6665"/>
      <c r="T6665"/>
      <c r="U6665"/>
      <c r="V6665"/>
      <c r="W6665"/>
    </row>
    <row r="6666" spans="16:23" s="1" customFormat="1" x14ac:dyDescent="0.2">
      <c r="P6666" s="95"/>
      <c r="R6666"/>
      <c r="S6666"/>
      <c r="T6666"/>
      <c r="U6666"/>
      <c r="V6666"/>
      <c r="W6666"/>
    </row>
    <row r="6667" spans="16:23" s="1" customFormat="1" x14ac:dyDescent="0.2">
      <c r="P6667" s="95"/>
      <c r="R6667"/>
      <c r="S6667"/>
      <c r="T6667"/>
      <c r="U6667"/>
      <c r="V6667"/>
      <c r="W6667"/>
    </row>
    <row r="6668" spans="16:23" s="1" customFormat="1" x14ac:dyDescent="0.2">
      <c r="P6668" s="95"/>
      <c r="R6668"/>
      <c r="S6668"/>
      <c r="T6668"/>
      <c r="U6668"/>
      <c r="V6668"/>
      <c r="W6668"/>
    </row>
    <row r="6669" spans="16:23" s="1" customFormat="1" x14ac:dyDescent="0.2">
      <c r="P6669" s="95"/>
      <c r="R6669"/>
      <c r="S6669"/>
      <c r="T6669"/>
      <c r="U6669"/>
      <c r="V6669"/>
      <c r="W6669"/>
    </row>
    <row r="6670" spans="16:23" s="1" customFormat="1" x14ac:dyDescent="0.2">
      <c r="P6670" s="95"/>
      <c r="R6670"/>
      <c r="S6670"/>
      <c r="T6670"/>
      <c r="U6670"/>
      <c r="V6670"/>
      <c r="W6670"/>
    </row>
    <row r="6671" spans="16:23" s="1" customFormat="1" x14ac:dyDescent="0.2">
      <c r="P6671" s="95"/>
      <c r="R6671"/>
      <c r="S6671"/>
      <c r="T6671"/>
      <c r="U6671"/>
      <c r="V6671"/>
      <c r="W6671"/>
    </row>
    <row r="6672" spans="16:23" s="1" customFormat="1" x14ac:dyDescent="0.2">
      <c r="P6672" s="95"/>
      <c r="R6672"/>
      <c r="S6672"/>
      <c r="T6672"/>
      <c r="U6672"/>
      <c r="V6672"/>
      <c r="W6672"/>
    </row>
    <row r="6673" spans="16:23" s="1" customFormat="1" x14ac:dyDescent="0.2">
      <c r="P6673" s="95"/>
      <c r="R6673"/>
      <c r="S6673"/>
      <c r="T6673"/>
      <c r="U6673"/>
      <c r="V6673"/>
      <c r="W6673"/>
    </row>
    <row r="6674" spans="16:23" s="1" customFormat="1" x14ac:dyDescent="0.2">
      <c r="P6674" s="95"/>
      <c r="R6674"/>
      <c r="S6674"/>
      <c r="T6674"/>
      <c r="U6674"/>
      <c r="V6674"/>
      <c r="W6674"/>
    </row>
    <row r="6675" spans="16:23" s="1" customFormat="1" x14ac:dyDescent="0.2">
      <c r="P6675" s="95"/>
      <c r="R6675"/>
      <c r="S6675"/>
      <c r="T6675"/>
      <c r="U6675"/>
      <c r="V6675"/>
      <c r="W6675"/>
    </row>
    <row r="6676" spans="16:23" s="1" customFormat="1" x14ac:dyDescent="0.2">
      <c r="P6676" s="95"/>
      <c r="R6676"/>
      <c r="S6676"/>
      <c r="T6676"/>
      <c r="U6676"/>
      <c r="V6676"/>
      <c r="W6676"/>
    </row>
    <row r="6677" spans="16:23" s="1" customFormat="1" x14ac:dyDescent="0.2">
      <c r="P6677" s="95"/>
      <c r="R6677"/>
      <c r="S6677"/>
      <c r="T6677"/>
      <c r="U6677"/>
      <c r="V6677"/>
      <c r="W6677"/>
    </row>
    <row r="6678" spans="16:23" s="1" customFormat="1" x14ac:dyDescent="0.2">
      <c r="P6678" s="95"/>
      <c r="R6678"/>
      <c r="S6678"/>
      <c r="T6678"/>
      <c r="U6678"/>
      <c r="V6678"/>
      <c r="W6678"/>
    </row>
    <row r="6679" spans="16:23" s="1" customFormat="1" x14ac:dyDescent="0.2">
      <c r="P6679" s="95"/>
      <c r="R6679"/>
      <c r="S6679"/>
      <c r="T6679"/>
      <c r="U6679"/>
      <c r="V6679"/>
      <c r="W6679"/>
    </row>
    <row r="6680" spans="16:23" s="1" customFormat="1" x14ac:dyDescent="0.2">
      <c r="P6680" s="95"/>
      <c r="R6680"/>
      <c r="S6680"/>
      <c r="T6680"/>
      <c r="U6680"/>
      <c r="V6680"/>
      <c r="W6680"/>
    </row>
    <row r="6681" spans="16:23" s="1" customFormat="1" x14ac:dyDescent="0.2">
      <c r="P6681" s="95"/>
      <c r="R6681"/>
      <c r="S6681"/>
      <c r="T6681"/>
      <c r="U6681"/>
      <c r="V6681"/>
      <c r="W6681"/>
    </row>
    <row r="6682" spans="16:23" s="1" customFormat="1" x14ac:dyDescent="0.2">
      <c r="P6682" s="95"/>
      <c r="R6682"/>
      <c r="S6682"/>
      <c r="T6682"/>
      <c r="U6682"/>
      <c r="V6682"/>
      <c r="W6682"/>
    </row>
    <row r="6683" spans="16:23" s="1" customFormat="1" x14ac:dyDescent="0.2">
      <c r="P6683" s="95"/>
      <c r="R6683"/>
      <c r="S6683"/>
      <c r="T6683"/>
      <c r="U6683"/>
      <c r="V6683"/>
      <c r="W6683"/>
    </row>
    <row r="6684" spans="16:23" s="1" customFormat="1" x14ac:dyDescent="0.2">
      <c r="P6684" s="95"/>
      <c r="R6684"/>
      <c r="S6684"/>
      <c r="T6684"/>
      <c r="U6684"/>
      <c r="V6684"/>
      <c r="W6684"/>
    </row>
    <row r="6685" spans="16:23" s="1" customFormat="1" x14ac:dyDescent="0.2">
      <c r="P6685" s="95"/>
      <c r="R6685"/>
      <c r="S6685"/>
      <c r="T6685"/>
      <c r="U6685"/>
      <c r="V6685"/>
      <c r="W6685"/>
    </row>
    <row r="6686" spans="16:23" s="1" customFormat="1" x14ac:dyDescent="0.2">
      <c r="P6686" s="95"/>
      <c r="R6686"/>
      <c r="S6686"/>
      <c r="T6686"/>
      <c r="U6686"/>
      <c r="V6686"/>
      <c r="W6686"/>
    </row>
    <row r="6687" spans="16:23" s="1" customFormat="1" x14ac:dyDescent="0.2">
      <c r="P6687" s="95"/>
      <c r="R6687"/>
      <c r="S6687"/>
      <c r="T6687"/>
      <c r="U6687"/>
      <c r="V6687"/>
      <c r="W6687"/>
    </row>
    <row r="6688" spans="16:23" s="1" customFormat="1" x14ac:dyDescent="0.2">
      <c r="P6688" s="95"/>
      <c r="R6688"/>
      <c r="S6688"/>
      <c r="T6688"/>
      <c r="U6688"/>
      <c r="V6688"/>
      <c r="W6688"/>
    </row>
    <row r="6689" spans="16:23" s="1" customFormat="1" x14ac:dyDescent="0.2">
      <c r="P6689" s="95"/>
      <c r="R6689"/>
      <c r="S6689"/>
      <c r="T6689"/>
      <c r="U6689"/>
      <c r="V6689"/>
      <c r="W6689"/>
    </row>
    <row r="6690" spans="16:23" s="1" customFormat="1" x14ac:dyDescent="0.2">
      <c r="P6690" s="95"/>
      <c r="R6690"/>
      <c r="S6690"/>
      <c r="T6690"/>
      <c r="U6690"/>
      <c r="V6690"/>
      <c r="W6690"/>
    </row>
    <row r="6691" spans="16:23" s="1" customFormat="1" x14ac:dyDescent="0.2">
      <c r="P6691" s="95"/>
      <c r="R6691"/>
      <c r="S6691"/>
      <c r="T6691"/>
      <c r="U6691"/>
      <c r="V6691"/>
      <c r="W6691"/>
    </row>
    <row r="6692" spans="16:23" s="1" customFormat="1" x14ac:dyDescent="0.2">
      <c r="P6692" s="95"/>
      <c r="R6692"/>
      <c r="S6692"/>
      <c r="T6692"/>
      <c r="U6692"/>
      <c r="V6692"/>
      <c r="W6692"/>
    </row>
    <row r="6693" spans="16:23" s="1" customFormat="1" x14ac:dyDescent="0.2">
      <c r="P6693" s="95"/>
      <c r="R6693"/>
      <c r="S6693"/>
      <c r="T6693"/>
      <c r="U6693"/>
      <c r="V6693"/>
      <c r="W6693"/>
    </row>
    <row r="6694" spans="16:23" s="1" customFormat="1" x14ac:dyDescent="0.2">
      <c r="P6694" s="95"/>
      <c r="R6694"/>
      <c r="S6694"/>
      <c r="T6694"/>
      <c r="U6694"/>
      <c r="V6694"/>
      <c r="W6694"/>
    </row>
    <row r="6695" spans="16:23" s="1" customFormat="1" x14ac:dyDescent="0.2">
      <c r="P6695" s="95"/>
      <c r="R6695"/>
      <c r="S6695"/>
      <c r="T6695"/>
      <c r="U6695"/>
      <c r="V6695"/>
      <c r="W6695"/>
    </row>
    <row r="6696" spans="16:23" s="1" customFormat="1" x14ac:dyDescent="0.2">
      <c r="P6696" s="95"/>
      <c r="R6696"/>
      <c r="S6696"/>
      <c r="T6696"/>
      <c r="U6696"/>
      <c r="V6696"/>
      <c r="W6696"/>
    </row>
    <row r="6697" spans="16:23" s="1" customFormat="1" x14ac:dyDescent="0.2">
      <c r="P6697" s="95"/>
      <c r="R6697"/>
      <c r="S6697"/>
      <c r="T6697"/>
      <c r="U6697"/>
      <c r="V6697"/>
      <c r="W6697"/>
    </row>
    <row r="6698" spans="16:23" s="1" customFormat="1" x14ac:dyDescent="0.2">
      <c r="P6698" s="95"/>
      <c r="R6698"/>
      <c r="S6698"/>
      <c r="T6698"/>
      <c r="U6698"/>
      <c r="V6698"/>
      <c r="W6698"/>
    </row>
    <row r="6699" spans="16:23" s="1" customFormat="1" x14ac:dyDescent="0.2">
      <c r="P6699" s="95"/>
      <c r="R6699"/>
      <c r="S6699"/>
      <c r="T6699"/>
      <c r="U6699"/>
      <c r="V6699"/>
      <c r="W6699"/>
    </row>
    <row r="6700" spans="16:23" s="1" customFormat="1" x14ac:dyDescent="0.2">
      <c r="P6700" s="95"/>
      <c r="R6700"/>
      <c r="S6700"/>
      <c r="T6700"/>
      <c r="U6700"/>
      <c r="V6700"/>
      <c r="W6700"/>
    </row>
    <row r="6701" spans="16:23" s="1" customFormat="1" x14ac:dyDescent="0.2">
      <c r="P6701" s="95"/>
      <c r="R6701"/>
      <c r="S6701"/>
      <c r="T6701"/>
      <c r="U6701"/>
      <c r="V6701"/>
      <c r="W6701"/>
    </row>
    <row r="6702" spans="16:23" s="1" customFormat="1" x14ac:dyDescent="0.2">
      <c r="P6702" s="95"/>
      <c r="R6702"/>
      <c r="S6702"/>
      <c r="T6702"/>
      <c r="U6702"/>
      <c r="V6702"/>
      <c r="W6702"/>
    </row>
    <row r="6703" spans="16:23" s="1" customFormat="1" x14ac:dyDescent="0.2">
      <c r="P6703" s="95"/>
      <c r="R6703"/>
      <c r="S6703"/>
      <c r="T6703"/>
      <c r="U6703"/>
      <c r="V6703"/>
      <c r="W6703"/>
    </row>
    <row r="6704" spans="16:23" s="1" customFormat="1" x14ac:dyDescent="0.2">
      <c r="P6704" s="95"/>
      <c r="R6704"/>
      <c r="S6704"/>
      <c r="T6704"/>
      <c r="U6704"/>
      <c r="V6704"/>
      <c r="W6704"/>
    </row>
    <row r="6705" spans="16:23" s="1" customFormat="1" x14ac:dyDescent="0.2">
      <c r="P6705" s="95"/>
      <c r="R6705"/>
      <c r="S6705"/>
      <c r="T6705"/>
      <c r="U6705"/>
      <c r="V6705"/>
      <c r="W6705"/>
    </row>
    <row r="6706" spans="16:23" s="1" customFormat="1" x14ac:dyDescent="0.2">
      <c r="P6706" s="95"/>
      <c r="R6706"/>
      <c r="S6706"/>
      <c r="T6706"/>
      <c r="U6706"/>
      <c r="V6706"/>
      <c r="W6706"/>
    </row>
    <row r="6707" spans="16:23" s="1" customFormat="1" x14ac:dyDescent="0.2">
      <c r="P6707" s="95"/>
      <c r="R6707"/>
      <c r="S6707"/>
      <c r="T6707"/>
      <c r="U6707"/>
      <c r="V6707"/>
      <c r="W6707"/>
    </row>
    <row r="6708" spans="16:23" s="1" customFormat="1" x14ac:dyDescent="0.2">
      <c r="P6708" s="95"/>
      <c r="R6708"/>
      <c r="S6708"/>
      <c r="T6708"/>
      <c r="U6708"/>
      <c r="V6708"/>
      <c r="W6708"/>
    </row>
    <row r="6709" spans="16:23" s="1" customFormat="1" x14ac:dyDescent="0.2">
      <c r="P6709" s="95"/>
      <c r="R6709"/>
      <c r="S6709"/>
      <c r="T6709"/>
      <c r="U6709"/>
      <c r="V6709"/>
      <c r="W6709"/>
    </row>
    <row r="6710" spans="16:23" s="1" customFormat="1" x14ac:dyDescent="0.2">
      <c r="P6710" s="95"/>
      <c r="R6710"/>
      <c r="S6710"/>
      <c r="T6710"/>
      <c r="U6710"/>
      <c r="V6710"/>
      <c r="W6710"/>
    </row>
    <row r="6711" spans="16:23" s="1" customFormat="1" x14ac:dyDescent="0.2">
      <c r="P6711" s="95"/>
      <c r="R6711"/>
      <c r="S6711"/>
      <c r="T6711"/>
      <c r="U6711"/>
      <c r="V6711"/>
      <c r="W6711"/>
    </row>
    <row r="6712" spans="16:23" s="1" customFormat="1" x14ac:dyDescent="0.2">
      <c r="P6712" s="95"/>
      <c r="R6712"/>
      <c r="S6712"/>
      <c r="T6712"/>
      <c r="U6712"/>
      <c r="V6712"/>
      <c r="W6712"/>
    </row>
    <row r="6713" spans="16:23" s="1" customFormat="1" x14ac:dyDescent="0.2">
      <c r="P6713" s="95"/>
      <c r="R6713"/>
      <c r="S6713"/>
      <c r="T6713"/>
      <c r="U6713"/>
      <c r="V6713"/>
      <c r="W6713"/>
    </row>
    <row r="6714" spans="16:23" s="1" customFormat="1" x14ac:dyDescent="0.2">
      <c r="P6714" s="95"/>
      <c r="R6714"/>
      <c r="S6714"/>
      <c r="T6714"/>
      <c r="U6714"/>
      <c r="V6714"/>
      <c r="W6714"/>
    </row>
    <row r="6715" spans="16:23" s="1" customFormat="1" x14ac:dyDescent="0.2">
      <c r="P6715" s="95"/>
      <c r="R6715"/>
      <c r="S6715"/>
      <c r="T6715"/>
      <c r="U6715"/>
      <c r="V6715"/>
      <c r="W6715"/>
    </row>
    <row r="6716" spans="16:23" s="1" customFormat="1" x14ac:dyDescent="0.2">
      <c r="P6716" s="95"/>
      <c r="R6716"/>
      <c r="S6716"/>
      <c r="T6716"/>
      <c r="U6716"/>
      <c r="V6716"/>
      <c r="W6716"/>
    </row>
    <row r="6717" spans="16:23" s="1" customFormat="1" x14ac:dyDescent="0.2">
      <c r="P6717" s="95"/>
      <c r="R6717"/>
      <c r="S6717"/>
      <c r="T6717"/>
      <c r="U6717"/>
      <c r="V6717"/>
      <c r="W6717"/>
    </row>
    <row r="6718" spans="16:23" s="1" customFormat="1" x14ac:dyDescent="0.2">
      <c r="P6718" s="95"/>
      <c r="R6718"/>
      <c r="S6718"/>
      <c r="T6718"/>
      <c r="U6718"/>
      <c r="V6718"/>
      <c r="W6718"/>
    </row>
    <row r="6719" spans="16:23" s="1" customFormat="1" x14ac:dyDescent="0.2">
      <c r="P6719" s="95"/>
      <c r="R6719"/>
      <c r="S6719"/>
      <c r="T6719"/>
      <c r="U6719"/>
      <c r="V6719"/>
      <c r="W6719"/>
    </row>
    <row r="6720" spans="16:23" s="1" customFormat="1" x14ac:dyDescent="0.2">
      <c r="P6720" s="95"/>
      <c r="R6720"/>
      <c r="S6720"/>
      <c r="T6720"/>
      <c r="U6720"/>
      <c r="V6720"/>
      <c r="W6720"/>
    </row>
    <row r="6721" spans="16:23" s="1" customFormat="1" x14ac:dyDescent="0.2">
      <c r="P6721" s="95"/>
      <c r="R6721"/>
      <c r="S6721"/>
      <c r="T6721"/>
      <c r="U6721"/>
      <c r="V6721"/>
      <c r="W6721"/>
    </row>
    <row r="6722" spans="16:23" s="1" customFormat="1" x14ac:dyDescent="0.2">
      <c r="P6722" s="95"/>
      <c r="R6722"/>
      <c r="S6722"/>
      <c r="T6722"/>
      <c r="U6722"/>
      <c r="V6722"/>
      <c r="W6722"/>
    </row>
    <row r="6723" spans="16:23" s="1" customFormat="1" x14ac:dyDescent="0.2">
      <c r="P6723" s="95"/>
      <c r="R6723"/>
      <c r="S6723"/>
      <c r="T6723"/>
      <c r="U6723"/>
      <c r="V6723"/>
      <c r="W6723"/>
    </row>
    <row r="6724" spans="16:23" s="1" customFormat="1" x14ac:dyDescent="0.2">
      <c r="P6724" s="95"/>
      <c r="R6724"/>
      <c r="S6724"/>
      <c r="T6724"/>
      <c r="U6724"/>
      <c r="V6724"/>
      <c r="W6724"/>
    </row>
    <row r="6725" spans="16:23" s="1" customFormat="1" x14ac:dyDescent="0.2">
      <c r="P6725" s="95"/>
      <c r="R6725"/>
      <c r="S6725"/>
      <c r="T6725"/>
      <c r="U6725"/>
      <c r="V6725"/>
      <c r="W6725"/>
    </row>
    <row r="6726" spans="16:23" s="1" customFormat="1" x14ac:dyDescent="0.2">
      <c r="P6726" s="95"/>
      <c r="R6726"/>
      <c r="S6726"/>
      <c r="T6726"/>
      <c r="U6726"/>
      <c r="V6726"/>
      <c r="W6726"/>
    </row>
    <row r="6727" spans="16:23" s="1" customFormat="1" x14ac:dyDescent="0.2">
      <c r="P6727" s="95"/>
      <c r="R6727"/>
      <c r="S6727"/>
      <c r="T6727"/>
      <c r="U6727"/>
      <c r="V6727"/>
      <c r="W6727"/>
    </row>
    <row r="6728" spans="16:23" s="1" customFormat="1" x14ac:dyDescent="0.2">
      <c r="P6728" s="95"/>
      <c r="R6728"/>
      <c r="S6728"/>
      <c r="T6728"/>
      <c r="U6728"/>
      <c r="V6728"/>
      <c r="W6728"/>
    </row>
    <row r="6729" spans="16:23" s="1" customFormat="1" x14ac:dyDescent="0.2">
      <c r="P6729" s="95"/>
      <c r="R6729"/>
      <c r="S6729"/>
      <c r="T6729"/>
      <c r="U6729"/>
      <c r="V6729"/>
      <c r="W6729"/>
    </row>
    <row r="6730" spans="16:23" s="1" customFormat="1" x14ac:dyDescent="0.2">
      <c r="P6730" s="95"/>
      <c r="R6730"/>
      <c r="S6730"/>
      <c r="T6730"/>
      <c r="U6730"/>
      <c r="V6730"/>
      <c r="W6730"/>
    </row>
    <row r="6731" spans="16:23" s="1" customFormat="1" x14ac:dyDescent="0.2">
      <c r="P6731" s="95"/>
      <c r="R6731"/>
      <c r="S6731"/>
      <c r="T6731"/>
      <c r="U6731"/>
      <c r="V6731"/>
      <c r="W6731"/>
    </row>
    <row r="6732" spans="16:23" s="1" customFormat="1" x14ac:dyDescent="0.2">
      <c r="P6732" s="95"/>
      <c r="R6732"/>
      <c r="S6732"/>
      <c r="T6732"/>
      <c r="U6732"/>
      <c r="V6732"/>
      <c r="W6732"/>
    </row>
    <row r="6733" spans="16:23" s="1" customFormat="1" x14ac:dyDescent="0.2">
      <c r="P6733" s="95"/>
      <c r="R6733"/>
      <c r="S6733"/>
      <c r="T6733"/>
      <c r="U6733"/>
      <c r="V6733"/>
      <c r="W6733"/>
    </row>
    <row r="6734" spans="16:23" s="1" customFormat="1" x14ac:dyDescent="0.2">
      <c r="P6734" s="95"/>
      <c r="R6734"/>
      <c r="S6734"/>
      <c r="T6734"/>
      <c r="U6734"/>
      <c r="V6734"/>
      <c r="W6734"/>
    </row>
    <row r="6735" spans="16:23" s="1" customFormat="1" x14ac:dyDescent="0.2">
      <c r="P6735" s="95"/>
      <c r="R6735"/>
      <c r="S6735"/>
      <c r="T6735"/>
      <c r="U6735"/>
      <c r="V6735"/>
      <c r="W6735"/>
    </row>
    <row r="6736" spans="16:23" s="1" customFormat="1" x14ac:dyDescent="0.2">
      <c r="P6736" s="95"/>
      <c r="R6736"/>
      <c r="S6736"/>
      <c r="T6736"/>
      <c r="U6736"/>
      <c r="V6736"/>
      <c r="W6736"/>
    </row>
    <row r="6737" spans="16:23" s="1" customFormat="1" x14ac:dyDescent="0.2">
      <c r="P6737" s="95"/>
      <c r="R6737"/>
      <c r="S6737"/>
      <c r="T6737"/>
      <c r="U6737"/>
      <c r="V6737"/>
      <c r="W6737"/>
    </row>
    <row r="6738" spans="16:23" s="1" customFormat="1" x14ac:dyDescent="0.2">
      <c r="P6738" s="95"/>
      <c r="R6738"/>
      <c r="S6738"/>
      <c r="T6738"/>
      <c r="U6738"/>
      <c r="V6738"/>
      <c r="W6738"/>
    </row>
    <row r="6739" spans="16:23" s="1" customFormat="1" x14ac:dyDescent="0.2">
      <c r="P6739" s="95"/>
      <c r="R6739"/>
      <c r="S6739"/>
      <c r="T6739"/>
      <c r="U6739"/>
      <c r="V6739"/>
      <c r="W6739"/>
    </row>
    <row r="6740" spans="16:23" s="1" customFormat="1" x14ac:dyDescent="0.2">
      <c r="P6740" s="95"/>
      <c r="R6740"/>
      <c r="S6740"/>
      <c r="T6740"/>
      <c r="U6740"/>
      <c r="V6740"/>
      <c r="W6740"/>
    </row>
    <row r="6741" spans="16:23" s="1" customFormat="1" x14ac:dyDescent="0.2">
      <c r="P6741" s="95"/>
      <c r="R6741"/>
      <c r="S6741"/>
      <c r="T6741"/>
      <c r="U6741"/>
      <c r="V6741"/>
      <c r="W6741"/>
    </row>
    <row r="6742" spans="16:23" s="1" customFormat="1" x14ac:dyDescent="0.2">
      <c r="P6742" s="95"/>
      <c r="R6742"/>
      <c r="S6742"/>
      <c r="T6742"/>
      <c r="U6742"/>
      <c r="V6742"/>
      <c r="W6742"/>
    </row>
    <row r="6743" spans="16:23" s="1" customFormat="1" x14ac:dyDescent="0.2">
      <c r="P6743" s="95"/>
      <c r="R6743"/>
      <c r="S6743"/>
      <c r="T6743"/>
      <c r="U6743"/>
      <c r="V6743"/>
      <c r="W6743"/>
    </row>
    <row r="6744" spans="16:23" s="1" customFormat="1" x14ac:dyDescent="0.2">
      <c r="P6744" s="95"/>
      <c r="R6744"/>
      <c r="S6744"/>
      <c r="T6744"/>
      <c r="U6744"/>
      <c r="V6744"/>
      <c r="W6744"/>
    </row>
    <row r="6745" spans="16:23" s="1" customFormat="1" x14ac:dyDescent="0.2">
      <c r="P6745" s="95"/>
      <c r="R6745"/>
      <c r="S6745"/>
      <c r="T6745"/>
      <c r="U6745"/>
      <c r="V6745"/>
      <c r="W6745"/>
    </row>
    <row r="6746" spans="16:23" s="1" customFormat="1" x14ac:dyDescent="0.2">
      <c r="P6746" s="95"/>
      <c r="R6746"/>
      <c r="S6746"/>
      <c r="T6746"/>
      <c r="U6746"/>
      <c r="V6746"/>
      <c r="W6746"/>
    </row>
    <row r="6747" spans="16:23" s="1" customFormat="1" x14ac:dyDescent="0.2">
      <c r="P6747" s="95"/>
      <c r="R6747"/>
      <c r="S6747"/>
      <c r="T6747"/>
      <c r="U6747"/>
      <c r="V6747"/>
      <c r="W6747"/>
    </row>
    <row r="6748" spans="16:23" s="1" customFormat="1" x14ac:dyDescent="0.2">
      <c r="P6748" s="95"/>
      <c r="R6748"/>
      <c r="S6748"/>
      <c r="T6748"/>
      <c r="U6748"/>
      <c r="V6748"/>
      <c r="W6748"/>
    </row>
    <row r="6749" spans="16:23" s="1" customFormat="1" x14ac:dyDescent="0.2">
      <c r="P6749" s="95"/>
      <c r="R6749"/>
      <c r="S6749"/>
      <c r="T6749"/>
      <c r="U6749"/>
      <c r="V6749"/>
      <c r="W6749"/>
    </row>
    <row r="6750" spans="16:23" s="1" customFormat="1" x14ac:dyDescent="0.2">
      <c r="P6750" s="95"/>
      <c r="R6750"/>
      <c r="S6750"/>
      <c r="T6750"/>
      <c r="U6750"/>
      <c r="V6750"/>
      <c r="W6750"/>
    </row>
    <row r="6751" spans="16:23" s="1" customFormat="1" x14ac:dyDescent="0.2">
      <c r="P6751" s="95"/>
      <c r="R6751"/>
      <c r="S6751"/>
      <c r="T6751"/>
      <c r="U6751"/>
      <c r="V6751"/>
      <c r="W6751"/>
    </row>
    <row r="6752" spans="16:23" s="1" customFormat="1" x14ac:dyDescent="0.2">
      <c r="P6752" s="95"/>
      <c r="R6752"/>
      <c r="S6752"/>
      <c r="T6752"/>
      <c r="U6752"/>
      <c r="V6752"/>
      <c r="W6752"/>
    </row>
    <row r="6753" spans="16:23" s="1" customFormat="1" x14ac:dyDescent="0.2">
      <c r="P6753" s="95"/>
      <c r="R6753"/>
      <c r="S6753"/>
      <c r="T6753"/>
      <c r="U6753"/>
      <c r="V6753"/>
      <c r="W6753"/>
    </row>
    <row r="6754" spans="16:23" s="1" customFormat="1" x14ac:dyDescent="0.2">
      <c r="P6754" s="95"/>
      <c r="R6754"/>
      <c r="S6754"/>
      <c r="T6754"/>
      <c r="U6754"/>
      <c r="V6754"/>
      <c r="W6754"/>
    </row>
    <row r="6755" spans="16:23" s="1" customFormat="1" x14ac:dyDescent="0.2">
      <c r="P6755" s="95"/>
      <c r="R6755"/>
      <c r="S6755"/>
      <c r="T6755"/>
      <c r="U6755"/>
      <c r="V6755"/>
      <c r="W6755"/>
    </row>
    <row r="6756" spans="16:23" s="1" customFormat="1" x14ac:dyDescent="0.2">
      <c r="P6756" s="95"/>
      <c r="R6756"/>
      <c r="S6756"/>
      <c r="T6756"/>
      <c r="U6756"/>
      <c r="V6756"/>
      <c r="W6756"/>
    </row>
    <row r="6757" spans="16:23" s="1" customFormat="1" x14ac:dyDescent="0.2">
      <c r="P6757" s="95"/>
      <c r="R6757"/>
      <c r="S6757"/>
      <c r="T6757"/>
      <c r="U6757"/>
      <c r="V6757"/>
      <c r="W6757"/>
    </row>
    <row r="6758" spans="16:23" s="1" customFormat="1" x14ac:dyDescent="0.2">
      <c r="P6758" s="95"/>
      <c r="R6758"/>
      <c r="S6758"/>
      <c r="T6758"/>
      <c r="U6758"/>
      <c r="V6758"/>
      <c r="W6758"/>
    </row>
    <row r="6759" spans="16:23" s="1" customFormat="1" x14ac:dyDescent="0.2">
      <c r="P6759" s="95"/>
      <c r="R6759"/>
      <c r="S6759"/>
      <c r="T6759"/>
      <c r="U6759"/>
      <c r="V6759"/>
      <c r="W6759"/>
    </row>
    <row r="6760" spans="16:23" s="1" customFormat="1" x14ac:dyDescent="0.2">
      <c r="P6760" s="95"/>
      <c r="R6760"/>
      <c r="S6760"/>
      <c r="T6760"/>
      <c r="U6760"/>
      <c r="V6760"/>
      <c r="W6760"/>
    </row>
    <row r="6761" spans="16:23" s="1" customFormat="1" x14ac:dyDescent="0.2">
      <c r="P6761" s="95"/>
      <c r="R6761"/>
      <c r="S6761"/>
      <c r="T6761"/>
      <c r="U6761"/>
      <c r="V6761"/>
      <c r="W6761"/>
    </row>
    <row r="6762" spans="16:23" s="1" customFormat="1" x14ac:dyDescent="0.2">
      <c r="P6762" s="95"/>
      <c r="R6762"/>
      <c r="S6762"/>
      <c r="T6762"/>
      <c r="U6762"/>
      <c r="V6762"/>
      <c r="W6762"/>
    </row>
    <row r="6763" spans="16:23" s="1" customFormat="1" x14ac:dyDescent="0.2">
      <c r="P6763" s="95"/>
      <c r="R6763"/>
      <c r="S6763"/>
      <c r="T6763"/>
      <c r="U6763"/>
      <c r="V6763"/>
      <c r="W6763"/>
    </row>
    <row r="6764" spans="16:23" s="1" customFormat="1" x14ac:dyDescent="0.2">
      <c r="P6764" s="95"/>
      <c r="R6764"/>
      <c r="S6764"/>
      <c r="T6764"/>
      <c r="U6764"/>
      <c r="V6764"/>
      <c r="W6764"/>
    </row>
    <row r="6765" spans="16:23" s="1" customFormat="1" x14ac:dyDescent="0.2">
      <c r="P6765" s="95"/>
      <c r="R6765"/>
      <c r="S6765"/>
      <c r="T6765"/>
      <c r="U6765"/>
      <c r="V6765"/>
      <c r="W6765"/>
    </row>
    <row r="6766" spans="16:23" s="1" customFormat="1" x14ac:dyDescent="0.2">
      <c r="P6766" s="95"/>
      <c r="R6766"/>
      <c r="S6766"/>
      <c r="T6766"/>
      <c r="U6766"/>
      <c r="V6766"/>
      <c r="W6766"/>
    </row>
    <row r="6767" spans="16:23" s="1" customFormat="1" x14ac:dyDescent="0.2">
      <c r="P6767" s="95"/>
      <c r="R6767"/>
      <c r="S6767"/>
      <c r="T6767"/>
      <c r="U6767"/>
      <c r="V6767"/>
      <c r="W6767"/>
    </row>
    <row r="6768" spans="16:23" s="1" customFormat="1" x14ac:dyDescent="0.2">
      <c r="P6768" s="95"/>
      <c r="R6768"/>
      <c r="S6768"/>
      <c r="T6768"/>
      <c r="U6768"/>
      <c r="V6768"/>
      <c r="W6768"/>
    </row>
    <row r="6769" spans="16:23" s="1" customFormat="1" x14ac:dyDescent="0.2">
      <c r="P6769" s="95"/>
      <c r="R6769"/>
      <c r="S6769"/>
      <c r="T6769"/>
      <c r="U6769"/>
      <c r="V6769"/>
      <c r="W6769"/>
    </row>
    <row r="6770" spans="16:23" s="1" customFormat="1" x14ac:dyDescent="0.2">
      <c r="P6770" s="95"/>
      <c r="R6770"/>
      <c r="S6770"/>
      <c r="T6770"/>
      <c r="U6770"/>
      <c r="V6770"/>
      <c r="W6770"/>
    </row>
    <row r="6771" spans="16:23" s="1" customFormat="1" x14ac:dyDescent="0.2">
      <c r="P6771" s="95"/>
      <c r="R6771"/>
      <c r="S6771"/>
      <c r="T6771"/>
      <c r="U6771"/>
      <c r="V6771"/>
      <c r="W6771"/>
    </row>
    <row r="6772" spans="16:23" s="1" customFormat="1" x14ac:dyDescent="0.2">
      <c r="P6772" s="95"/>
      <c r="R6772"/>
      <c r="S6772"/>
      <c r="T6772"/>
      <c r="U6772"/>
      <c r="V6772"/>
      <c r="W6772"/>
    </row>
    <row r="6773" spans="16:23" s="1" customFormat="1" x14ac:dyDescent="0.2">
      <c r="P6773" s="95"/>
      <c r="R6773"/>
      <c r="S6773"/>
      <c r="T6773"/>
      <c r="U6773"/>
      <c r="V6773"/>
      <c r="W6773"/>
    </row>
    <row r="6774" spans="16:23" s="1" customFormat="1" x14ac:dyDescent="0.2">
      <c r="P6774" s="95"/>
      <c r="R6774"/>
      <c r="S6774"/>
      <c r="T6774"/>
      <c r="U6774"/>
      <c r="V6774"/>
      <c r="W6774"/>
    </row>
    <row r="6775" spans="16:23" s="1" customFormat="1" x14ac:dyDescent="0.2">
      <c r="P6775" s="95"/>
      <c r="R6775"/>
      <c r="S6775"/>
      <c r="T6775"/>
      <c r="U6775"/>
      <c r="V6775"/>
      <c r="W6775"/>
    </row>
    <row r="6776" spans="16:23" s="1" customFormat="1" x14ac:dyDescent="0.2">
      <c r="P6776" s="95"/>
      <c r="R6776"/>
      <c r="S6776"/>
      <c r="T6776"/>
      <c r="U6776"/>
      <c r="V6776"/>
      <c r="W6776"/>
    </row>
    <row r="6777" spans="16:23" s="1" customFormat="1" x14ac:dyDescent="0.2">
      <c r="P6777" s="95"/>
      <c r="R6777"/>
      <c r="S6777"/>
      <c r="T6777"/>
      <c r="U6777"/>
      <c r="V6777"/>
      <c r="W6777"/>
    </row>
    <row r="6778" spans="16:23" s="1" customFormat="1" x14ac:dyDescent="0.2">
      <c r="P6778" s="95"/>
      <c r="R6778"/>
      <c r="S6778"/>
      <c r="T6778"/>
      <c r="U6778"/>
      <c r="V6778"/>
      <c r="W6778"/>
    </row>
    <row r="6779" spans="16:23" s="1" customFormat="1" x14ac:dyDescent="0.2">
      <c r="P6779" s="95"/>
      <c r="R6779"/>
      <c r="S6779"/>
      <c r="T6779"/>
      <c r="U6779"/>
      <c r="V6779"/>
      <c r="W6779"/>
    </row>
    <row r="6780" spans="16:23" s="1" customFormat="1" x14ac:dyDescent="0.2">
      <c r="P6780" s="95"/>
      <c r="R6780"/>
      <c r="S6780"/>
      <c r="T6780"/>
      <c r="U6780"/>
      <c r="V6780"/>
      <c r="W6780"/>
    </row>
    <row r="6781" spans="16:23" s="1" customFormat="1" x14ac:dyDescent="0.2">
      <c r="P6781" s="95"/>
      <c r="R6781"/>
      <c r="S6781"/>
      <c r="T6781"/>
      <c r="U6781"/>
      <c r="V6781"/>
      <c r="W6781"/>
    </row>
    <row r="6782" spans="16:23" s="1" customFormat="1" x14ac:dyDescent="0.2">
      <c r="P6782" s="95"/>
      <c r="R6782"/>
      <c r="S6782"/>
      <c r="T6782"/>
      <c r="U6782"/>
      <c r="V6782"/>
      <c r="W6782"/>
    </row>
    <row r="6783" spans="16:23" s="1" customFormat="1" x14ac:dyDescent="0.2">
      <c r="P6783" s="95"/>
      <c r="R6783"/>
      <c r="S6783"/>
      <c r="T6783"/>
      <c r="U6783"/>
      <c r="V6783"/>
      <c r="W6783"/>
    </row>
    <row r="6784" spans="16:23" s="1" customFormat="1" x14ac:dyDescent="0.2">
      <c r="P6784" s="95"/>
      <c r="R6784"/>
      <c r="S6784"/>
      <c r="T6784"/>
      <c r="U6784"/>
      <c r="V6784"/>
      <c r="W6784"/>
    </row>
    <row r="6785" spans="16:23" s="1" customFormat="1" x14ac:dyDescent="0.2">
      <c r="P6785" s="95"/>
      <c r="R6785"/>
      <c r="S6785"/>
      <c r="T6785"/>
      <c r="U6785"/>
      <c r="V6785"/>
      <c r="W6785"/>
    </row>
    <row r="6786" spans="16:23" s="1" customFormat="1" x14ac:dyDescent="0.2">
      <c r="P6786" s="95"/>
      <c r="R6786"/>
      <c r="S6786"/>
      <c r="T6786"/>
      <c r="U6786"/>
      <c r="V6786"/>
      <c r="W6786"/>
    </row>
    <row r="6787" spans="16:23" s="1" customFormat="1" x14ac:dyDescent="0.2">
      <c r="P6787" s="95"/>
      <c r="R6787"/>
      <c r="S6787"/>
      <c r="T6787"/>
      <c r="U6787"/>
      <c r="V6787"/>
      <c r="W6787"/>
    </row>
    <row r="6788" spans="16:23" s="1" customFormat="1" x14ac:dyDescent="0.2">
      <c r="P6788" s="95"/>
      <c r="R6788"/>
      <c r="S6788"/>
      <c r="T6788"/>
      <c r="U6788"/>
      <c r="V6788"/>
      <c r="W6788"/>
    </row>
    <row r="6789" spans="16:23" s="1" customFormat="1" x14ac:dyDescent="0.2">
      <c r="P6789" s="95"/>
      <c r="R6789"/>
      <c r="S6789"/>
      <c r="T6789"/>
      <c r="U6789"/>
      <c r="V6789"/>
      <c r="W6789"/>
    </row>
    <row r="6790" spans="16:23" s="1" customFormat="1" x14ac:dyDescent="0.2">
      <c r="P6790" s="95"/>
      <c r="R6790"/>
      <c r="S6790"/>
      <c r="T6790"/>
      <c r="U6790"/>
      <c r="V6790"/>
      <c r="W6790"/>
    </row>
    <row r="6791" spans="16:23" s="1" customFormat="1" x14ac:dyDescent="0.2">
      <c r="P6791" s="95"/>
      <c r="R6791"/>
      <c r="S6791"/>
      <c r="T6791"/>
      <c r="U6791"/>
      <c r="V6791"/>
      <c r="W6791"/>
    </row>
    <row r="6792" spans="16:23" s="1" customFormat="1" x14ac:dyDescent="0.2">
      <c r="P6792" s="95"/>
      <c r="R6792"/>
      <c r="S6792"/>
      <c r="T6792"/>
      <c r="U6792"/>
      <c r="V6792"/>
      <c r="W6792"/>
    </row>
    <row r="6793" spans="16:23" s="1" customFormat="1" x14ac:dyDescent="0.2">
      <c r="P6793" s="95"/>
      <c r="R6793"/>
      <c r="S6793"/>
      <c r="T6793"/>
      <c r="U6793"/>
      <c r="V6793"/>
      <c r="W6793"/>
    </row>
    <row r="6794" spans="16:23" s="1" customFormat="1" x14ac:dyDescent="0.2">
      <c r="P6794" s="95"/>
      <c r="R6794"/>
      <c r="S6794"/>
      <c r="T6794"/>
      <c r="U6794"/>
      <c r="V6794"/>
      <c r="W6794"/>
    </row>
    <row r="6795" spans="16:23" s="1" customFormat="1" x14ac:dyDescent="0.2">
      <c r="P6795" s="95"/>
      <c r="R6795"/>
      <c r="S6795"/>
      <c r="T6795"/>
      <c r="U6795"/>
      <c r="V6795"/>
      <c r="W6795"/>
    </row>
    <row r="6796" spans="16:23" s="1" customFormat="1" x14ac:dyDescent="0.2">
      <c r="P6796" s="95"/>
      <c r="R6796"/>
      <c r="S6796"/>
      <c r="T6796"/>
      <c r="U6796"/>
      <c r="V6796"/>
      <c r="W6796"/>
    </row>
    <row r="6797" spans="16:23" s="1" customFormat="1" x14ac:dyDescent="0.2">
      <c r="P6797" s="95"/>
      <c r="R6797"/>
      <c r="S6797"/>
      <c r="T6797"/>
      <c r="U6797"/>
      <c r="V6797"/>
      <c r="W6797"/>
    </row>
    <row r="6798" spans="16:23" s="1" customFormat="1" x14ac:dyDescent="0.2">
      <c r="P6798" s="95"/>
      <c r="R6798"/>
      <c r="S6798"/>
      <c r="T6798"/>
      <c r="U6798"/>
      <c r="V6798"/>
      <c r="W6798"/>
    </row>
    <row r="6799" spans="16:23" s="1" customFormat="1" x14ac:dyDescent="0.2">
      <c r="P6799" s="95"/>
      <c r="R6799"/>
      <c r="S6799"/>
      <c r="T6799"/>
      <c r="U6799"/>
      <c r="V6799"/>
      <c r="W6799"/>
    </row>
    <row r="6800" spans="16:23" s="1" customFormat="1" x14ac:dyDescent="0.2">
      <c r="P6800" s="95"/>
      <c r="R6800"/>
      <c r="S6800"/>
      <c r="T6800"/>
      <c r="U6800"/>
      <c r="V6800"/>
      <c r="W6800"/>
    </row>
    <row r="6801" spans="16:23" s="1" customFormat="1" x14ac:dyDescent="0.2">
      <c r="P6801" s="95"/>
      <c r="R6801"/>
      <c r="S6801"/>
      <c r="T6801"/>
      <c r="U6801"/>
      <c r="V6801"/>
      <c r="W6801"/>
    </row>
    <row r="6802" spans="16:23" s="1" customFormat="1" x14ac:dyDescent="0.2">
      <c r="P6802" s="95"/>
      <c r="R6802"/>
      <c r="S6802"/>
      <c r="T6802"/>
      <c r="U6802"/>
      <c r="V6802"/>
      <c r="W6802"/>
    </row>
    <row r="6803" spans="16:23" s="1" customFormat="1" x14ac:dyDescent="0.2">
      <c r="P6803" s="95"/>
      <c r="R6803"/>
      <c r="S6803"/>
      <c r="T6803"/>
      <c r="U6803"/>
      <c r="V6803"/>
      <c r="W6803"/>
    </row>
    <row r="6804" spans="16:23" s="1" customFormat="1" x14ac:dyDescent="0.2">
      <c r="P6804" s="95"/>
      <c r="R6804"/>
      <c r="S6804"/>
      <c r="T6804"/>
      <c r="U6804"/>
      <c r="V6804"/>
      <c r="W6804"/>
    </row>
    <row r="6805" spans="16:23" s="1" customFormat="1" x14ac:dyDescent="0.2">
      <c r="P6805" s="95"/>
      <c r="R6805"/>
      <c r="S6805"/>
      <c r="T6805"/>
      <c r="U6805"/>
      <c r="V6805"/>
      <c r="W6805"/>
    </row>
    <row r="6806" spans="16:23" s="1" customFormat="1" x14ac:dyDescent="0.2">
      <c r="P6806" s="95"/>
      <c r="R6806"/>
      <c r="S6806"/>
      <c r="T6806"/>
      <c r="U6806"/>
      <c r="V6806"/>
      <c r="W6806"/>
    </row>
    <row r="6807" spans="16:23" s="1" customFormat="1" x14ac:dyDescent="0.2">
      <c r="P6807" s="95"/>
      <c r="R6807"/>
      <c r="S6807"/>
      <c r="T6807"/>
      <c r="U6807"/>
      <c r="V6807"/>
      <c r="W6807"/>
    </row>
    <row r="6808" spans="16:23" s="1" customFormat="1" x14ac:dyDescent="0.2">
      <c r="P6808" s="95"/>
      <c r="R6808"/>
      <c r="S6808"/>
      <c r="T6808"/>
      <c r="U6808"/>
      <c r="V6808"/>
      <c r="W6808"/>
    </row>
    <row r="6809" spans="16:23" s="1" customFormat="1" x14ac:dyDescent="0.2">
      <c r="P6809" s="95"/>
      <c r="R6809"/>
      <c r="S6809"/>
      <c r="T6809"/>
      <c r="U6809"/>
      <c r="V6809"/>
      <c r="W6809"/>
    </row>
    <row r="6810" spans="16:23" s="1" customFormat="1" x14ac:dyDescent="0.2">
      <c r="P6810" s="95"/>
      <c r="R6810"/>
      <c r="S6810"/>
      <c r="T6810"/>
      <c r="U6810"/>
      <c r="V6810"/>
      <c r="W6810"/>
    </row>
    <row r="6811" spans="16:23" s="1" customFormat="1" x14ac:dyDescent="0.2">
      <c r="P6811" s="95"/>
      <c r="R6811"/>
      <c r="S6811"/>
      <c r="T6811"/>
      <c r="U6811"/>
      <c r="V6811"/>
      <c r="W6811"/>
    </row>
    <row r="6812" spans="16:23" s="1" customFormat="1" x14ac:dyDescent="0.2">
      <c r="P6812" s="95"/>
      <c r="R6812"/>
      <c r="S6812"/>
      <c r="T6812"/>
      <c r="U6812"/>
      <c r="V6812"/>
      <c r="W6812"/>
    </row>
    <row r="6813" spans="16:23" s="1" customFormat="1" x14ac:dyDescent="0.2">
      <c r="P6813" s="95"/>
      <c r="R6813"/>
      <c r="S6813"/>
      <c r="T6813"/>
      <c r="U6813"/>
      <c r="V6813"/>
      <c r="W6813"/>
    </row>
    <row r="6814" spans="16:23" s="1" customFormat="1" x14ac:dyDescent="0.2">
      <c r="P6814" s="95"/>
      <c r="R6814"/>
      <c r="S6814"/>
      <c r="T6814"/>
      <c r="U6814"/>
      <c r="V6814"/>
      <c r="W6814"/>
    </row>
    <row r="6815" spans="16:23" s="1" customFormat="1" x14ac:dyDescent="0.2">
      <c r="P6815" s="95"/>
      <c r="R6815"/>
      <c r="S6815"/>
      <c r="T6815"/>
      <c r="U6815"/>
      <c r="V6815"/>
      <c r="W6815"/>
    </row>
    <row r="6816" spans="16:23" s="1" customFormat="1" x14ac:dyDescent="0.2">
      <c r="P6816" s="95"/>
      <c r="R6816"/>
      <c r="S6816"/>
      <c r="T6816"/>
      <c r="U6816"/>
      <c r="V6816"/>
      <c r="W6816"/>
    </row>
    <row r="6817" spans="16:23" s="1" customFormat="1" x14ac:dyDescent="0.2">
      <c r="P6817" s="95"/>
      <c r="R6817"/>
      <c r="S6817"/>
      <c r="T6817"/>
      <c r="U6817"/>
      <c r="V6817"/>
      <c r="W6817"/>
    </row>
    <row r="6818" spans="16:23" s="1" customFormat="1" x14ac:dyDescent="0.2">
      <c r="P6818" s="95"/>
      <c r="R6818"/>
      <c r="S6818"/>
      <c r="T6818"/>
      <c r="U6818"/>
      <c r="V6818"/>
      <c r="W6818"/>
    </row>
    <row r="6819" spans="16:23" s="1" customFormat="1" x14ac:dyDescent="0.2">
      <c r="P6819" s="95"/>
      <c r="R6819"/>
      <c r="S6819"/>
      <c r="T6819"/>
      <c r="U6819"/>
      <c r="V6819"/>
      <c r="W6819"/>
    </row>
    <row r="6820" spans="16:23" s="1" customFormat="1" x14ac:dyDescent="0.2">
      <c r="P6820" s="95"/>
      <c r="R6820"/>
      <c r="S6820"/>
      <c r="T6820"/>
      <c r="U6820"/>
      <c r="V6820"/>
      <c r="W6820"/>
    </row>
    <row r="6821" spans="16:23" s="1" customFormat="1" x14ac:dyDescent="0.2">
      <c r="P6821" s="95"/>
      <c r="R6821"/>
      <c r="S6821"/>
      <c r="T6821"/>
      <c r="U6821"/>
      <c r="V6821"/>
      <c r="W6821"/>
    </row>
    <row r="6822" spans="16:23" s="1" customFormat="1" x14ac:dyDescent="0.2">
      <c r="P6822" s="95"/>
      <c r="R6822"/>
      <c r="S6822"/>
      <c r="T6822"/>
      <c r="U6822"/>
      <c r="V6822"/>
      <c r="W6822"/>
    </row>
    <row r="6823" spans="16:23" s="1" customFormat="1" x14ac:dyDescent="0.2">
      <c r="P6823" s="95"/>
      <c r="R6823"/>
      <c r="S6823"/>
      <c r="T6823"/>
      <c r="U6823"/>
      <c r="V6823"/>
      <c r="W6823"/>
    </row>
    <row r="6824" spans="16:23" s="1" customFormat="1" x14ac:dyDescent="0.2">
      <c r="P6824" s="95"/>
      <c r="R6824"/>
      <c r="S6824"/>
      <c r="T6824"/>
      <c r="U6824"/>
      <c r="V6824"/>
      <c r="W6824"/>
    </row>
    <row r="6825" spans="16:23" s="1" customFormat="1" x14ac:dyDescent="0.2">
      <c r="P6825" s="95"/>
      <c r="R6825"/>
      <c r="S6825"/>
      <c r="T6825"/>
      <c r="U6825"/>
      <c r="V6825"/>
      <c r="W6825"/>
    </row>
    <row r="6826" spans="16:23" s="1" customFormat="1" x14ac:dyDescent="0.2">
      <c r="P6826" s="95"/>
      <c r="R6826"/>
      <c r="S6826"/>
      <c r="T6826"/>
      <c r="U6826"/>
      <c r="V6826"/>
      <c r="W6826"/>
    </row>
    <row r="6827" spans="16:23" s="1" customFormat="1" x14ac:dyDescent="0.2">
      <c r="P6827" s="95"/>
      <c r="R6827"/>
      <c r="S6827"/>
      <c r="T6827"/>
      <c r="U6827"/>
      <c r="V6827"/>
      <c r="W6827"/>
    </row>
    <row r="6828" spans="16:23" s="1" customFormat="1" x14ac:dyDescent="0.2">
      <c r="P6828" s="95"/>
      <c r="R6828"/>
      <c r="S6828"/>
      <c r="T6828"/>
      <c r="U6828"/>
      <c r="V6828"/>
      <c r="W6828"/>
    </row>
    <row r="6829" spans="16:23" s="1" customFormat="1" x14ac:dyDescent="0.2">
      <c r="P6829" s="95"/>
      <c r="R6829"/>
      <c r="S6829"/>
      <c r="T6829"/>
      <c r="U6829"/>
      <c r="V6829"/>
      <c r="W6829"/>
    </row>
    <row r="6830" spans="16:23" s="1" customFormat="1" x14ac:dyDescent="0.2">
      <c r="P6830" s="95"/>
      <c r="R6830"/>
      <c r="S6830"/>
      <c r="T6830"/>
      <c r="U6830"/>
      <c r="V6830"/>
      <c r="W6830"/>
    </row>
    <row r="6831" spans="16:23" s="1" customFormat="1" x14ac:dyDescent="0.2">
      <c r="P6831" s="95"/>
      <c r="R6831"/>
      <c r="S6831"/>
      <c r="T6831"/>
      <c r="U6831"/>
      <c r="V6831"/>
      <c r="W6831"/>
    </row>
    <row r="6832" spans="16:23" s="1" customFormat="1" x14ac:dyDescent="0.2">
      <c r="P6832" s="95"/>
      <c r="R6832"/>
      <c r="S6832"/>
      <c r="T6832"/>
      <c r="U6832"/>
      <c r="V6832"/>
      <c r="W6832"/>
    </row>
    <row r="6833" spans="16:23" s="1" customFormat="1" x14ac:dyDescent="0.2">
      <c r="P6833" s="95"/>
      <c r="R6833"/>
      <c r="S6833"/>
      <c r="T6833"/>
      <c r="U6833"/>
      <c r="V6833"/>
      <c r="W6833"/>
    </row>
    <row r="6834" spans="16:23" s="1" customFormat="1" x14ac:dyDescent="0.2">
      <c r="P6834" s="95"/>
      <c r="R6834"/>
      <c r="S6834"/>
      <c r="T6834"/>
      <c r="U6834"/>
      <c r="V6834"/>
      <c r="W6834"/>
    </row>
    <row r="6835" spans="16:23" s="1" customFormat="1" x14ac:dyDescent="0.2">
      <c r="P6835" s="95"/>
      <c r="R6835"/>
      <c r="S6835"/>
      <c r="T6835"/>
      <c r="U6835"/>
      <c r="V6835"/>
      <c r="W6835"/>
    </row>
    <row r="6836" spans="16:23" s="1" customFormat="1" x14ac:dyDescent="0.2">
      <c r="P6836" s="95"/>
      <c r="R6836"/>
      <c r="S6836"/>
      <c r="T6836"/>
      <c r="U6836"/>
      <c r="V6836"/>
      <c r="W6836"/>
    </row>
    <row r="6837" spans="16:23" s="1" customFormat="1" x14ac:dyDescent="0.2">
      <c r="P6837" s="95"/>
      <c r="R6837"/>
      <c r="S6837"/>
      <c r="T6837"/>
      <c r="U6837"/>
      <c r="V6837"/>
      <c r="W6837"/>
    </row>
    <row r="6838" spans="16:23" s="1" customFormat="1" x14ac:dyDescent="0.2">
      <c r="P6838" s="95"/>
      <c r="R6838"/>
      <c r="S6838"/>
      <c r="T6838"/>
      <c r="U6838"/>
      <c r="V6838"/>
      <c r="W6838"/>
    </row>
    <row r="6839" spans="16:23" s="1" customFormat="1" x14ac:dyDescent="0.2">
      <c r="P6839" s="95"/>
      <c r="R6839"/>
      <c r="S6839"/>
      <c r="T6839"/>
      <c r="U6839"/>
      <c r="V6839"/>
      <c r="W6839"/>
    </row>
    <row r="6840" spans="16:23" s="1" customFormat="1" x14ac:dyDescent="0.2">
      <c r="P6840" s="95"/>
      <c r="R6840"/>
      <c r="S6840"/>
      <c r="T6840"/>
      <c r="U6840"/>
      <c r="V6840"/>
      <c r="W6840"/>
    </row>
    <row r="6841" spans="16:23" s="1" customFormat="1" x14ac:dyDescent="0.2">
      <c r="P6841" s="95"/>
      <c r="R6841"/>
      <c r="S6841"/>
      <c r="T6841"/>
      <c r="U6841"/>
      <c r="V6841"/>
      <c r="W6841"/>
    </row>
    <row r="6842" spans="16:23" s="1" customFormat="1" x14ac:dyDescent="0.2">
      <c r="P6842" s="95"/>
      <c r="R6842"/>
      <c r="S6842"/>
      <c r="T6842"/>
      <c r="U6842"/>
      <c r="V6842"/>
      <c r="W6842"/>
    </row>
    <row r="6843" spans="16:23" s="1" customFormat="1" x14ac:dyDescent="0.2">
      <c r="P6843" s="95"/>
      <c r="R6843"/>
      <c r="S6843"/>
      <c r="T6843"/>
      <c r="U6843"/>
      <c r="V6843"/>
      <c r="W6843"/>
    </row>
    <row r="6844" spans="16:23" s="1" customFormat="1" x14ac:dyDescent="0.2">
      <c r="P6844" s="95"/>
      <c r="R6844"/>
      <c r="S6844"/>
      <c r="T6844"/>
      <c r="U6844"/>
      <c r="V6844"/>
      <c r="W6844"/>
    </row>
    <row r="6845" spans="16:23" s="1" customFormat="1" x14ac:dyDescent="0.2">
      <c r="P6845" s="95"/>
      <c r="R6845"/>
      <c r="S6845"/>
      <c r="T6845"/>
      <c r="U6845"/>
      <c r="V6845"/>
      <c r="W6845"/>
    </row>
    <row r="6846" spans="16:23" s="1" customFormat="1" x14ac:dyDescent="0.2">
      <c r="P6846" s="95"/>
      <c r="R6846"/>
      <c r="S6846"/>
      <c r="T6846"/>
      <c r="U6846"/>
      <c r="V6846"/>
      <c r="W6846"/>
    </row>
    <row r="6847" spans="16:23" s="1" customFormat="1" x14ac:dyDescent="0.2">
      <c r="P6847" s="95"/>
      <c r="R6847"/>
      <c r="S6847"/>
      <c r="T6847"/>
      <c r="U6847"/>
      <c r="V6847"/>
      <c r="W6847"/>
    </row>
    <row r="6848" spans="16:23" s="1" customFormat="1" x14ac:dyDescent="0.2">
      <c r="P6848" s="95"/>
      <c r="R6848"/>
      <c r="S6848"/>
      <c r="T6848"/>
      <c r="U6848"/>
      <c r="V6848"/>
      <c r="W6848"/>
    </row>
    <row r="6849" spans="16:23" s="1" customFormat="1" x14ac:dyDescent="0.2">
      <c r="P6849" s="95"/>
      <c r="R6849"/>
      <c r="S6849"/>
      <c r="T6849"/>
      <c r="U6849"/>
      <c r="V6849"/>
      <c r="W6849"/>
    </row>
    <row r="6850" spans="16:23" s="1" customFormat="1" x14ac:dyDescent="0.2">
      <c r="P6850" s="95"/>
      <c r="R6850"/>
      <c r="S6850"/>
      <c r="T6850"/>
      <c r="U6850"/>
      <c r="V6850"/>
      <c r="W6850"/>
    </row>
    <row r="6851" spans="16:23" s="1" customFormat="1" x14ac:dyDescent="0.2">
      <c r="P6851" s="95"/>
      <c r="R6851"/>
      <c r="S6851"/>
      <c r="T6851"/>
      <c r="U6851"/>
      <c r="V6851"/>
      <c r="W6851"/>
    </row>
    <row r="6852" spans="16:23" s="1" customFormat="1" x14ac:dyDescent="0.2">
      <c r="P6852" s="95"/>
      <c r="R6852"/>
      <c r="S6852"/>
      <c r="T6852"/>
      <c r="U6852"/>
      <c r="V6852"/>
      <c r="W6852"/>
    </row>
    <row r="6853" spans="16:23" s="1" customFormat="1" x14ac:dyDescent="0.2">
      <c r="P6853" s="95"/>
      <c r="R6853"/>
      <c r="S6853"/>
      <c r="T6853"/>
      <c r="U6853"/>
      <c r="V6853"/>
      <c r="W6853"/>
    </row>
    <row r="6854" spans="16:23" s="1" customFormat="1" x14ac:dyDescent="0.2">
      <c r="P6854" s="95"/>
      <c r="R6854"/>
      <c r="S6854"/>
      <c r="T6854"/>
      <c r="U6854"/>
      <c r="V6854"/>
      <c r="W6854"/>
    </row>
    <row r="6855" spans="16:23" s="1" customFormat="1" x14ac:dyDescent="0.2">
      <c r="P6855" s="95"/>
      <c r="R6855"/>
      <c r="S6855"/>
      <c r="T6855"/>
      <c r="U6855"/>
      <c r="V6855"/>
      <c r="W6855"/>
    </row>
    <row r="6856" spans="16:23" s="1" customFormat="1" x14ac:dyDescent="0.2">
      <c r="P6856" s="95"/>
      <c r="R6856"/>
      <c r="S6856"/>
      <c r="T6856"/>
      <c r="U6856"/>
      <c r="V6856"/>
      <c r="W6856"/>
    </row>
    <row r="6857" spans="16:23" s="1" customFormat="1" x14ac:dyDescent="0.2">
      <c r="P6857" s="95"/>
      <c r="R6857"/>
      <c r="S6857"/>
      <c r="T6857"/>
      <c r="U6857"/>
      <c r="V6857"/>
      <c r="W6857"/>
    </row>
    <row r="6858" spans="16:23" s="1" customFormat="1" x14ac:dyDescent="0.2">
      <c r="P6858" s="95"/>
      <c r="R6858"/>
      <c r="S6858"/>
      <c r="T6858"/>
      <c r="U6858"/>
      <c r="V6858"/>
      <c r="W6858"/>
    </row>
    <row r="6859" spans="16:23" s="1" customFormat="1" x14ac:dyDescent="0.2">
      <c r="P6859" s="95"/>
      <c r="R6859"/>
      <c r="S6859"/>
      <c r="T6859"/>
      <c r="U6859"/>
      <c r="V6859"/>
      <c r="W6859"/>
    </row>
    <row r="6860" spans="16:23" s="1" customFormat="1" x14ac:dyDescent="0.2">
      <c r="P6860" s="95"/>
      <c r="R6860"/>
      <c r="S6860"/>
      <c r="T6860"/>
      <c r="U6860"/>
      <c r="V6860"/>
      <c r="W6860"/>
    </row>
    <row r="6861" spans="16:23" s="1" customFormat="1" x14ac:dyDescent="0.2">
      <c r="P6861" s="95"/>
      <c r="R6861"/>
      <c r="S6861"/>
      <c r="T6861"/>
      <c r="U6861"/>
      <c r="V6861"/>
      <c r="W6861"/>
    </row>
    <row r="6862" spans="16:23" s="1" customFormat="1" x14ac:dyDescent="0.2">
      <c r="P6862" s="95"/>
      <c r="R6862"/>
      <c r="S6862"/>
      <c r="T6862"/>
      <c r="U6862"/>
      <c r="V6862"/>
      <c r="W6862"/>
    </row>
    <row r="6863" spans="16:23" s="1" customFormat="1" x14ac:dyDescent="0.2">
      <c r="P6863" s="95"/>
      <c r="R6863"/>
      <c r="S6863"/>
      <c r="T6863"/>
      <c r="U6863"/>
      <c r="V6863"/>
      <c r="W6863"/>
    </row>
    <row r="6864" spans="16:23" s="1" customFormat="1" x14ac:dyDescent="0.2">
      <c r="P6864" s="95"/>
      <c r="R6864"/>
      <c r="S6864"/>
      <c r="T6864"/>
      <c r="U6864"/>
      <c r="V6864"/>
      <c r="W6864"/>
    </row>
    <row r="6865" spans="16:23" s="1" customFormat="1" x14ac:dyDescent="0.2">
      <c r="P6865" s="95"/>
      <c r="R6865"/>
      <c r="S6865"/>
      <c r="T6865"/>
      <c r="U6865"/>
      <c r="V6865"/>
      <c r="W6865"/>
    </row>
    <row r="6866" spans="16:23" s="1" customFormat="1" x14ac:dyDescent="0.2">
      <c r="P6866" s="95"/>
      <c r="R6866"/>
      <c r="S6866"/>
      <c r="T6866"/>
      <c r="U6866"/>
      <c r="V6866"/>
      <c r="W6866"/>
    </row>
    <row r="6867" spans="16:23" s="1" customFormat="1" x14ac:dyDescent="0.2">
      <c r="P6867" s="95"/>
      <c r="R6867"/>
      <c r="S6867"/>
      <c r="T6867"/>
      <c r="U6867"/>
      <c r="V6867"/>
      <c r="W6867"/>
    </row>
    <row r="6868" spans="16:23" s="1" customFormat="1" x14ac:dyDescent="0.2">
      <c r="P6868" s="95"/>
      <c r="R6868"/>
      <c r="S6868"/>
      <c r="T6868"/>
      <c r="U6868"/>
      <c r="V6868"/>
      <c r="W6868"/>
    </row>
    <row r="6869" spans="16:23" s="1" customFormat="1" x14ac:dyDescent="0.2">
      <c r="P6869" s="95"/>
      <c r="R6869"/>
      <c r="S6869"/>
      <c r="T6869"/>
      <c r="U6869"/>
      <c r="V6869"/>
      <c r="W6869"/>
    </row>
    <row r="6870" spans="16:23" s="1" customFormat="1" x14ac:dyDescent="0.2">
      <c r="P6870" s="95"/>
      <c r="R6870"/>
      <c r="S6870"/>
      <c r="T6870"/>
      <c r="U6870"/>
      <c r="V6870"/>
      <c r="W6870"/>
    </row>
    <row r="6871" spans="16:23" s="1" customFormat="1" x14ac:dyDescent="0.2">
      <c r="P6871" s="95"/>
      <c r="R6871"/>
      <c r="S6871"/>
      <c r="T6871"/>
      <c r="U6871"/>
      <c r="V6871"/>
      <c r="W6871"/>
    </row>
    <row r="6872" spans="16:23" s="1" customFormat="1" x14ac:dyDescent="0.2">
      <c r="P6872" s="95"/>
      <c r="R6872"/>
      <c r="S6872"/>
      <c r="T6872"/>
      <c r="U6872"/>
      <c r="V6872"/>
      <c r="W6872"/>
    </row>
    <row r="6873" spans="16:23" s="1" customFormat="1" x14ac:dyDescent="0.2">
      <c r="P6873" s="95"/>
      <c r="R6873"/>
      <c r="S6873"/>
      <c r="T6873"/>
      <c r="U6873"/>
      <c r="V6873"/>
      <c r="W6873"/>
    </row>
    <row r="6874" spans="16:23" s="1" customFormat="1" x14ac:dyDescent="0.2">
      <c r="P6874" s="95"/>
      <c r="R6874"/>
      <c r="S6874"/>
      <c r="T6874"/>
      <c r="U6874"/>
      <c r="V6874"/>
      <c r="W6874"/>
    </row>
    <row r="6875" spans="16:23" s="1" customFormat="1" x14ac:dyDescent="0.2">
      <c r="P6875" s="95"/>
      <c r="R6875"/>
      <c r="S6875"/>
      <c r="T6875"/>
      <c r="U6875"/>
      <c r="V6875"/>
      <c r="W6875"/>
    </row>
    <row r="6876" spans="16:23" s="1" customFormat="1" x14ac:dyDescent="0.2">
      <c r="P6876" s="95"/>
      <c r="R6876"/>
      <c r="S6876"/>
      <c r="T6876"/>
      <c r="U6876"/>
      <c r="V6876"/>
      <c r="W6876"/>
    </row>
    <row r="6877" spans="16:23" s="1" customFormat="1" x14ac:dyDescent="0.2">
      <c r="P6877" s="95"/>
      <c r="R6877"/>
      <c r="S6877"/>
      <c r="T6877"/>
      <c r="U6877"/>
      <c r="V6877"/>
      <c r="W6877"/>
    </row>
    <row r="6878" spans="16:23" s="1" customFormat="1" x14ac:dyDescent="0.2">
      <c r="P6878" s="95"/>
      <c r="R6878"/>
      <c r="S6878"/>
      <c r="T6878"/>
      <c r="U6878"/>
      <c r="V6878"/>
      <c r="W6878"/>
    </row>
    <row r="6879" spans="16:23" s="1" customFormat="1" x14ac:dyDescent="0.2">
      <c r="P6879" s="95"/>
      <c r="R6879"/>
      <c r="S6879"/>
      <c r="T6879"/>
      <c r="U6879"/>
      <c r="V6879"/>
      <c r="W6879"/>
    </row>
    <row r="6880" spans="16:23" s="1" customFormat="1" x14ac:dyDescent="0.2">
      <c r="P6880" s="95"/>
      <c r="R6880"/>
      <c r="S6880"/>
      <c r="T6880"/>
      <c r="U6880"/>
      <c r="V6880"/>
      <c r="W6880"/>
    </row>
    <row r="6881" spans="16:23" s="1" customFormat="1" x14ac:dyDescent="0.2">
      <c r="P6881" s="95"/>
      <c r="R6881"/>
      <c r="S6881"/>
      <c r="T6881"/>
      <c r="U6881"/>
      <c r="V6881"/>
      <c r="W6881"/>
    </row>
    <row r="6882" spans="16:23" s="1" customFormat="1" x14ac:dyDescent="0.2">
      <c r="P6882" s="95"/>
      <c r="R6882"/>
      <c r="S6882"/>
      <c r="T6882"/>
      <c r="U6882"/>
      <c r="V6882"/>
      <c r="W6882"/>
    </row>
    <row r="6883" spans="16:23" s="1" customFormat="1" x14ac:dyDescent="0.2">
      <c r="P6883" s="95"/>
      <c r="R6883"/>
      <c r="S6883"/>
      <c r="T6883"/>
      <c r="U6883"/>
      <c r="V6883"/>
      <c r="W6883"/>
    </row>
    <row r="6884" spans="16:23" s="1" customFormat="1" x14ac:dyDescent="0.2">
      <c r="P6884" s="95"/>
      <c r="R6884"/>
      <c r="S6884"/>
      <c r="T6884"/>
      <c r="U6884"/>
      <c r="V6884"/>
      <c r="W6884"/>
    </row>
    <row r="6885" spans="16:23" s="1" customFormat="1" x14ac:dyDescent="0.2">
      <c r="P6885" s="95"/>
      <c r="R6885"/>
      <c r="S6885"/>
      <c r="T6885"/>
      <c r="U6885"/>
      <c r="V6885"/>
      <c r="W6885"/>
    </row>
    <row r="6886" spans="16:23" s="1" customFormat="1" x14ac:dyDescent="0.2">
      <c r="P6886" s="95"/>
      <c r="R6886"/>
      <c r="S6886"/>
      <c r="T6886"/>
      <c r="U6886"/>
      <c r="V6886"/>
      <c r="W6886"/>
    </row>
    <row r="6887" spans="16:23" s="1" customFormat="1" x14ac:dyDescent="0.2">
      <c r="P6887" s="95"/>
      <c r="R6887"/>
      <c r="S6887"/>
      <c r="T6887"/>
      <c r="U6887"/>
      <c r="V6887"/>
      <c r="W6887"/>
    </row>
    <row r="6888" spans="16:23" s="1" customFormat="1" x14ac:dyDescent="0.2">
      <c r="P6888" s="95"/>
      <c r="R6888"/>
      <c r="S6888"/>
      <c r="T6888"/>
      <c r="U6888"/>
      <c r="V6888"/>
      <c r="W6888"/>
    </row>
    <row r="6889" spans="16:23" s="1" customFormat="1" x14ac:dyDescent="0.2">
      <c r="P6889" s="95"/>
      <c r="R6889"/>
      <c r="S6889"/>
      <c r="T6889"/>
      <c r="U6889"/>
      <c r="V6889"/>
      <c r="W6889"/>
    </row>
    <row r="6890" spans="16:23" s="1" customFormat="1" x14ac:dyDescent="0.2">
      <c r="P6890" s="95"/>
      <c r="R6890"/>
      <c r="S6890"/>
      <c r="T6890"/>
      <c r="U6890"/>
      <c r="V6890"/>
      <c r="W6890"/>
    </row>
    <row r="6891" spans="16:23" s="1" customFormat="1" x14ac:dyDescent="0.2">
      <c r="P6891" s="95"/>
      <c r="R6891"/>
      <c r="S6891"/>
      <c r="T6891"/>
      <c r="U6891"/>
      <c r="V6891"/>
      <c r="W6891"/>
    </row>
    <row r="6892" spans="16:23" s="1" customFormat="1" x14ac:dyDescent="0.2">
      <c r="P6892" s="95"/>
      <c r="R6892"/>
      <c r="S6892"/>
      <c r="T6892"/>
      <c r="U6892"/>
      <c r="V6892"/>
      <c r="W6892"/>
    </row>
    <row r="6893" spans="16:23" s="1" customFormat="1" x14ac:dyDescent="0.2">
      <c r="P6893" s="95"/>
      <c r="R6893"/>
      <c r="S6893"/>
      <c r="T6893"/>
      <c r="U6893"/>
      <c r="V6893"/>
      <c r="W6893"/>
    </row>
    <row r="6894" spans="16:23" s="1" customFormat="1" x14ac:dyDescent="0.2">
      <c r="P6894" s="95"/>
      <c r="R6894"/>
      <c r="S6894"/>
      <c r="T6894"/>
      <c r="U6894"/>
      <c r="V6894"/>
      <c r="W6894"/>
    </row>
    <row r="6895" spans="16:23" s="1" customFormat="1" x14ac:dyDescent="0.2">
      <c r="P6895" s="95"/>
      <c r="R6895"/>
      <c r="S6895"/>
      <c r="T6895"/>
      <c r="U6895"/>
      <c r="V6895"/>
      <c r="W6895"/>
    </row>
    <row r="6896" spans="16:23" s="1" customFormat="1" x14ac:dyDescent="0.2">
      <c r="P6896" s="95"/>
      <c r="R6896"/>
      <c r="S6896"/>
      <c r="T6896"/>
      <c r="U6896"/>
      <c r="V6896"/>
      <c r="W6896"/>
    </row>
    <row r="6897" spans="16:23" s="1" customFormat="1" x14ac:dyDescent="0.2">
      <c r="P6897" s="95"/>
      <c r="R6897"/>
      <c r="S6897"/>
      <c r="T6897"/>
      <c r="U6897"/>
      <c r="V6897"/>
      <c r="W6897"/>
    </row>
    <row r="6898" spans="16:23" s="1" customFormat="1" x14ac:dyDescent="0.2">
      <c r="P6898" s="95"/>
      <c r="R6898"/>
      <c r="S6898"/>
      <c r="T6898"/>
      <c r="U6898"/>
      <c r="V6898"/>
      <c r="W6898"/>
    </row>
    <row r="6899" spans="16:23" s="1" customFormat="1" x14ac:dyDescent="0.2">
      <c r="P6899" s="95"/>
      <c r="R6899"/>
      <c r="S6899"/>
      <c r="T6899"/>
      <c r="U6899"/>
      <c r="V6899"/>
      <c r="W6899"/>
    </row>
    <row r="6900" spans="16:23" s="1" customFormat="1" x14ac:dyDescent="0.2">
      <c r="P6900" s="95"/>
      <c r="R6900"/>
      <c r="S6900"/>
      <c r="T6900"/>
      <c r="U6900"/>
      <c r="V6900"/>
      <c r="W6900"/>
    </row>
    <row r="6901" spans="16:23" s="1" customFormat="1" x14ac:dyDescent="0.2">
      <c r="P6901" s="95"/>
      <c r="R6901"/>
      <c r="S6901"/>
      <c r="T6901"/>
      <c r="U6901"/>
      <c r="V6901"/>
      <c r="W6901"/>
    </row>
    <row r="6902" spans="16:23" s="1" customFormat="1" x14ac:dyDescent="0.2">
      <c r="P6902" s="95"/>
      <c r="R6902"/>
      <c r="S6902"/>
      <c r="T6902"/>
      <c r="U6902"/>
      <c r="V6902"/>
      <c r="W6902"/>
    </row>
    <row r="6903" spans="16:23" s="1" customFormat="1" x14ac:dyDescent="0.2">
      <c r="P6903" s="95"/>
      <c r="R6903"/>
      <c r="S6903"/>
      <c r="T6903"/>
      <c r="U6903"/>
      <c r="V6903"/>
      <c r="W6903"/>
    </row>
    <row r="6904" spans="16:23" s="1" customFormat="1" x14ac:dyDescent="0.2">
      <c r="P6904" s="95"/>
      <c r="R6904"/>
      <c r="S6904"/>
      <c r="T6904"/>
      <c r="U6904"/>
      <c r="V6904"/>
      <c r="W6904"/>
    </row>
    <row r="6905" spans="16:23" s="1" customFormat="1" x14ac:dyDescent="0.2">
      <c r="P6905" s="95"/>
      <c r="R6905"/>
      <c r="S6905"/>
      <c r="T6905"/>
      <c r="U6905"/>
      <c r="V6905"/>
      <c r="W6905"/>
    </row>
    <row r="6906" spans="16:23" s="1" customFormat="1" x14ac:dyDescent="0.2">
      <c r="P6906" s="95"/>
      <c r="R6906"/>
      <c r="S6906"/>
      <c r="T6906"/>
      <c r="U6906"/>
      <c r="V6906"/>
      <c r="W6906"/>
    </row>
    <row r="6907" spans="16:23" s="1" customFormat="1" x14ac:dyDescent="0.2">
      <c r="P6907" s="95"/>
      <c r="R6907"/>
      <c r="S6907"/>
      <c r="T6907"/>
      <c r="U6907"/>
      <c r="V6907"/>
      <c r="W6907"/>
    </row>
    <row r="6908" spans="16:23" s="1" customFormat="1" x14ac:dyDescent="0.2">
      <c r="P6908" s="95"/>
      <c r="R6908"/>
      <c r="S6908"/>
      <c r="T6908"/>
      <c r="U6908"/>
      <c r="V6908"/>
      <c r="W6908"/>
    </row>
    <row r="6909" spans="16:23" s="1" customFormat="1" x14ac:dyDescent="0.2">
      <c r="P6909" s="95"/>
      <c r="R6909"/>
      <c r="S6909"/>
      <c r="T6909"/>
      <c r="U6909"/>
      <c r="V6909"/>
      <c r="W6909"/>
    </row>
    <row r="6910" spans="16:23" s="1" customFormat="1" x14ac:dyDescent="0.2">
      <c r="P6910" s="95"/>
      <c r="R6910"/>
      <c r="S6910"/>
      <c r="T6910"/>
      <c r="U6910"/>
      <c r="V6910"/>
      <c r="W6910"/>
    </row>
    <row r="6911" spans="16:23" s="1" customFormat="1" x14ac:dyDescent="0.2">
      <c r="P6911" s="95"/>
      <c r="R6911"/>
      <c r="S6911"/>
      <c r="T6911"/>
      <c r="U6911"/>
      <c r="V6911"/>
      <c r="W6911"/>
    </row>
    <row r="6912" spans="16:23" s="1" customFormat="1" x14ac:dyDescent="0.2">
      <c r="P6912" s="95"/>
      <c r="R6912"/>
      <c r="S6912"/>
      <c r="T6912"/>
      <c r="U6912"/>
      <c r="V6912"/>
      <c r="W6912"/>
    </row>
    <row r="6913" spans="16:23" s="1" customFormat="1" x14ac:dyDescent="0.2">
      <c r="P6913" s="95"/>
      <c r="R6913"/>
      <c r="S6913"/>
      <c r="T6913"/>
      <c r="U6913"/>
      <c r="V6913"/>
      <c r="W6913"/>
    </row>
    <row r="6914" spans="16:23" s="1" customFormat="1" x14ac:dyDescent="0.2">
      <c r="P6914" s="95"/>
      <c r="R6914"/>
      <c r="S6914"/>
      <c r="T6914"/>
      <c r="U6914"/>
      <c r="V6914"/>
      <c r="W6914"/>
    </row>
    <row r="6915" spans="16:23" s="1" customFormat="1" x14ac:dyDescent="0.2">
      <c r="P6915" s="95"/>
      <c r="R6915"/>
      <c r="S6915"/>
      <c r="T6915"/>
      <c r="U6915"/>
      <c r="V6915"/>
      <c r="W6915"/>
    </row>
    <row r="6916" spans="16:23" s="1" customFormat="1" x14ac:dyDescent="0.2">
      <c r="P6916" s="95"/>
      <c r="R6916"/>
      <c r="S6916"/>
      <c r="T6916"/>
      <c r="U6916"/>
      <c r="V6916"/>
      <c r="W6916"/>
    </row>
    <row r="6917" spans="16:23" s="1" customFormat="1" x14ac:dyDescent="0.2">
      <c r="P6917" s="95"/>
      <c r="R6917"/>
      <c r="S6917"/>
      <c r="T6917"/>
      <c r="U6917"/>
      <c r="V6917"/>
      <c r="W6917"/>
    </row>
    <row r="6918" spans="16:23" s="1" customFormat="1" x14ac:dyDescent="0.2">
      <c r="P6918" s="95"/>
      <c r="R6918"/>
      <c r="S6918"/>
      <c r="T6918"/>
      <c r="U6918"/>
      <c r="V6918"/>
      <c r="W6918"/>
    </row>
    <row r="6919" spans="16:23" s="1" customFormat="1" x14ac:dyDescent="0.2">
      <c r="P6919" s="95"/>
      <c r="R6919"/>
      <c r="S6919"/>
      <c r="T6919"/>
      <c r="U6919"/>
      <c r="V6919"/>
      <c r="W6919"/>
    </row>
    <row r="6920" spans="16:23" s="1" customFormat="1" x14ac:dyDescent="0.2">
      <c r="P6920" s="95"/>
      <c r="R6920"/>
      <c r="S6920"/>
      <c r="T6920"/>
      <c r="U6920"/>
      <c r="V6920"/>
      <c r="W6920"/>
    </row>
    <row r="6921" spans="16:23" s="1" customFormat="1" x14ac:dyDescent="0.2">
      <c r="P6921" s="95"/>
      <c r="R6921"/>
      <c r="S6921"/>
      <c r="T6921"/>
      <c r="U6921"/>
      <c r="V6921"/>
      <c r="W6921"/>
    </row>
    <row r="6922" spans="16:23" s="1" customFormat="1" x14ac:dyDescent="0.2">
      <c r="P6922" s="95"/>
      <c r="R6922"/>
      <c r="S6922"/>
      <c r="T6922"/>
      <c r="U6922"/>
      <c r="V6922"/>
      <c r="W6922"/>
    </row>
    <row r="6923" spans="16:23" s="1" customFormat="1" x14ac:dyDescent="0.2">
      <c r="P6923" s="95"/>
      <c r="R6923"/>
      <c r="S6923"/>
      <c r="T6923"/>
      <c r="U6923"/>
      <c r="V6923"/>
      <c r="W6923"/>
    </row>
    <row r="6924" spans="16:23" s="1" customFormat="1" x14ac:dyDescent="0.2">
      <c r="P6924" s="95"/>
      <c r="R6924"/>
      <c r="S6924"/>
      <c r="T6924"/>
      <c r="U6924"/>
      <c r="V6924"/>
      <c r="W6924"/>
    </row>
    <row r="6925" spans="16:23" s="1" customFormat="1" x14ac:dyDescent="0.2">
      <c r="P6925" s="95"/>
      <c r="R6925"/>
      <c r="S6925"/>
      <c r="T6925"/>
      <c r="U6925"/>
      <c r="V6925"/>
      <c r="W6925"/>
    </row>
    <row r="6926" spans="16:23" s="1" customFormat="1" x14ac:dyDescent="0.2">
      <c r="P6926" s="95"/>
      <c r="R6926"/>
      <c r="S6926"/>
      <c r="T6926"/>
      <c r="U6926"/>
      <c r="V6926"/>
      <c r="W6926"/>
    </row>
    <row r="6927" spans="16:23" s="1" customFormat="1" x14ac:dyDescent="0.2">
      <c r="P6927" s="95"/>
      <c r="R6927"/>
      <c r="S6927"/>
      <c r="T6927"/>
      <c r="U6927"/>
      <c r="V6927"/>
      <c r="W6927"/>
    </row>
    <row r="6928" spans="16:23" s="1" customFormat="1" x14ac:dyDescent="0.2">
      <c r="P6928" s="95"/>
      <c r="R6928"/>
      <c r="S6928"/>
      <c r="T6928"/>
      <c r="U6928"/>
      <c r="V6928"/>
      <c r="W6928"/>
    </row>
    <row r="6929" spans="16:23" s="1" customFormat="1" x14ac:dyDescent="0.2">
      <c r="P6929" s="95"/>
      <c r="R6929"/>
      <c r="S6929"/>
      <c r="T6929"/>
      <c r="U6929"/>
      <c r="V6929"/>
      <c r="W6929"/>
    </row>
    <row r="6930" spans="16:23" s="1" customFormat="1" x14ac:dyDescent="0.2">
      <c r="P6930" s="95"/>
      <c r="R6930"/>
      <c r="S6930"/>
      <c r="T6930"/>
      <c r="U6930"/>
      <c r="V6930"/>
      <c r="W6930"/>
    </row>
    <row r="6931" spans="16:23" s="1" customFormat="1" x14ac:dyDescent="0.2">
      <c r="P6931" s="95"/>
      <c r="R6931"/>
      <c r="S6931"/>
      <c r="T6931"/>
      <c r="U6931"/>
      <c r="V6931"/>
      <c r="W6931"/>
    </row>
    <row r="6932" spans="16:23" s="1" customFormat="1" x14ac:dyDescent="0.2">
      <c r="P6932" s="95"/>
      <c r="R6932"/>
      <c r="S6932"/>
      <c r="T6932"/>
      <c r="U6932"/>
      <c r="V6932"/>
      <c r="W6932"/>
    </row>
    <row r="6933" spans="16:23" s="1" customFormat="1" x14ac:dyDescent="0.2">
      <c r="P6933" s="95"/>
      <c r="R6933"/>
      <c r="S6933"/>
      <c r="T6933"/>
      <c r="U6933"/>
      <c r="V6933"/>
      <c r="W6933"/>
    </row>
    <row r="6934" spans="16:23" s="1" customFormat="1" x14ac:dyDescent="0.2">
      <c r="P6934" s="95"/>
      <c r="R6934"/>
      <c r="S6934"/>
      <c r="T6934"/>
      <c r="U6934"/>
      <c r="V6934"/>
      <c r="W6934"/>
    </row>
    <row r="6935" spans="16:23" s="1" customFormat="1" x14ac:dyDescent="0.2">
      <c r="P6935" s="95"/>
      <c r="R6935"/>
      <c r="S6935"/>
      <c r="T6935"/>
      <c r="U6935"/>
      <c r="V6935"/>
      <c r="W6935"/>
    </row>
    <row r="6936" spans="16:23" s="1" customFormat="1" x14ac:dyDescent="0.2">
      <c r="P6936" s="95"/>
      <c r="R6936"/>
      <c r="S6936"/>
      <c r="T6936"/>
      <c r="U6936"/>
      <c r="V6936"/>
      <c r="W6936"/>
    </row>
    <row r="6937" spans="16:23" s="1" customFormat="1" x14ac:dyDescent="0.2">
      <c r="P6937" s="95"/>
      <c r="R6937"/>
      <c r="S6937"/>
      <c r="T6937"/>
      <c r="U6937"/>
      <c r="V6937"/>
      <c r="W6937"/>
    </row>
    <row r="6938" spans="16:23" s="1" customFormat="1" x14ac:dyDescent="0.2">
      <c r="P6938" s="95"/>
      <c r="R6938"/>
      <c r="S6938"/>
      <c r="T6938"/>
      <c r="U6938"/>
      <c r="V6938"/>
      <c r="W6938"/>
    </row>
    <row r="6939" spans="16:23" s="1" customFormat="1" x14ac:dyDescent="0.2">
      <c r="P6939" s="95"/>
      <c r="R6939"/>
      <c r="S6939"/>
      <c r="T6939"/>
      <c r="U6939"/>
      <c r="V6939"/>
      <c r="W6939"/>
    </row>
    <row r="6940" spans="16:23" s="1" customFormat="1" x14ac:dyDescent="0.2">
      <c r="P6940" s="95"/>
      <c r="R6940"/>
      <c r="S6940"/>
      <c r="T6940"/>
      <c r="U6940"/>
      <c r="V6940"/>
      <c r="W6940"/>
    </row>
    <row r="6941" spans="16:23" s="1" customFormat="1" x14ac:dyDescent="0.2">
      <c r="P6941" s="95"/>
      <c r="R6941"/>
      <c r="S6941"/>
      <c r="T6941"/>
      <c r="U6941"/>
      <c r="V6941"/>
      <c r="W6941"/>
    </row>
    <row r="6942" spans="16:23" s="1" customFormat="1" x14ac:dyDescent="0.2">
      <c r="P6942" s="95"/>
      <c r="R6942"/>
      <c r="S6942"/>
      <c r="T6942"/>
      <c r="U6942"/>
      <c r="V6942"/>
      <c r="W6942"/>
    </row>
    <row r="6943" spans="16:23" s="1" customFormat="1" x14ac:dyDescent="0.2">
      <c r="P6943" s="95"/>
      <c r="R6943"/>
      <c r="S6943"/>
      <c r="T6943"/>
      <c r="U6943"/>
      <c r="V6943"/>
      <c r="W6943"/>
    </row>
    <row r="6944" spans="16:23" s="1" customFormat="1" x14ac:dyDescent="0.2">
      <c r="P6944" s="95"/>
      <c r="R6944"/>
      <c r="S6944"/>
      <c r="T6944"/>
      <c r="U6944"/>
      <c r="V6944"/>
      <c r="W6944"/>
    </row>
    <row r="6945" spans="16:23" s="1" customFormat="1" x14ac:dyDescent="0.2">
      <c r="P6945" s="95"/>
      <c r="R6945"/>
      <c r="S6945"/>
      <c r="T6945"/>
      <c r="U6945"/>
      <c r="V6945"/>
      <c r="W6945"/>
    </row>
    <row r="6946" spans="16:23" s="1" customFormat="1" x14ac:dyDescent="0.2">
      <c r="P6946" s="95"/>
      <c r="R6946"/>
      <c r="S6946"/>
      <c r="T6946"/>
      <c r="U6946"/>
      <c r="V6946"/>
      <c r="W6946"/>
    </row>
    <row r="6947" spans="16:23" s="1" customFormat="1" x14ac:dyDescent="0.2">
      <c r="P6947" s="95"/>
      <c r="R6947"/>
      <c r="S6947"/>
      <c r="T6947"/>
      <c r="U6947"/>
      <c r="V6947"/>
      <c r="W6947"/>
    </row>
    <row r="6948" spans="16:23" s="1" customFormat="1" x14ac:dyDescent="0.2">
      <c r="P6948" s="95"/>
      <c r="R6948"/>
      <c r="S6948"/>
      <c r="T6948"/>
      <c r="U6948"/>
      <c r="V6948"/>
      <c r="W6948"/>
    </row>
    <row r="6949" spans="16:23" s="1" customFormat="1" x14ac:dyDescent="0.2">
      <c r="P6949" s="95"/>
      <c r="R6949"/>
      <c r="S6949"/>
      <c r="T6949"/>
      <c r="U6949"/>
      <c r="V6949"/>
      <c r="W6949"/>
    </row>
    <row r="6950" spans="16:23" s="1" customFormat="1" x14ac:dyDescent="0.2">
      <c r="P6950" s="95"/>
      <c r="R6950"/>
      <c r="S6950"/>
      <c r="T6950"/>
      <c r="U6950"/>
      <c r="V6950"/>
      <c r="W6950"/>
    </row>
    <row r="6951" spans="16:23" s="1" customFormat="1" x14ac:dyDescent="0.2">
      <c r="P6951" s="95"/>
      <c r="R6951"/>
      <c r="S6951"/>
      <c r="T6951"/>
      <c r="U6951"/>
      <c r="V6951"/>
      <c r="W6951"/>
    </row>
    <row r="6952" spans="16:23" s="1" customFormat="1" x14ac:dyDescent="0.2">
      <c r="P6952" s="95"/>
      <c r="R6952"/>
      <c r="S6952"/>
      <c r="T6952"/>
      <c r="U6952"/>
      <c r="V6952"/>
      <c r="W6952"/>
    </row>
    <row r="6953" spans="16:23" s="1" customFormat="1" x14ac:dyDescent="0.2">
      <c r="P6953" s="95"/>
      <c r="R6953"/>
      <c r="S6953"/>
      <c r="T6953"/>
      <c r="U6953"/>
      <c r="V6953"/>
      <c r="W6953"/>
    </row>
    <row r="6954" spans="16:23" s="1" customFormat="1" x14ac:dyDescent="0.2">
      <c r="P6954" s="95"/>
      <c r="R6954"/>
      <c r="S6954"/>
      <c r="T6954"/>
      <c r="U6954"/>
      <c r="V6954"/>
      <c r="W6954"/>
    </row>
    <row r="6955" spans="16:23" s="1" customFormat="1" x14ac:dyDescent="0.2">
      <c r="P6955" s="95"/>
      <c r="R6955"/>
      <c r="S6955"/>
      <c r="T6955"/>
      <c r="U6955"/>
      <c r="V6955"/>
      <c r="W6955"/>
    </row>
    <row r="6956" spans="16:23" s="1" customFormat="1" x14ac:dyDescent="0.2">
      <c r="P6956" s="95"/>
      <c r="R6956"/>
      <c r="S6956"/>
      <c r="T6956"/>
      <c r="U6956"/>
      <c r="V6956"/>
      <c r="W6956"/>
    </row>
    <row r="6957" spans="16:23" s="1" customFormat="1" x14ac:dyDescent="0.2">
      <c r="P6957" s="95"/>
      <c r="R6957"/>
      <c r="S6957"/>
      <c r="T6957"/>
      <c r="U6957"/>
      <c r="V6957"/>
      <c r="W6957"/>
    </row>
    <row r="6958" spans="16:23" s="1" customFormat="1" x14ac:dyDescent="0.2">
      <c r="P6958" s="95"/>
      <c r="R6958"/>
      <c r="S6958"/>
      <c r="T6958"/>
      <c r="U6958"/>
      <c r="V6958"/>
      <c r="W6958"/>
    </row>
    <row r="6959" spans="16:23" s="1" customFormat="1" x14ac:dyDescent="0.2">
      <c r="P6959" s="95"/>
      <c r="R6959"/>
      <c r="S6959"/>
      <c r="T6959"/>
      <c r="U6959"/>
      <c r="V6959"/>
      <c r="W6959"/>
    </row>
    <row r="6960" spans="16:23" s="1" customFormat="1" x14ac:dyDescent="0.2">
      <c r="P6960" s="95"/>
      <c r="R6960"/>
      <c r="S6960"/>
      <c r="T6960"/>
      <c r="U6960"/>
      <c r="V6960"/>
      <c r="W6960"/>
    </row>
    <row r="6961" spans="16:23" s="1" customFormat="1" x14ac:dyDescent="0.2">
      <c r="P6961" s="95"/>
      <c r="R6961"/>
      <c r="S6961"/>
      <c r="T6961"/>
      <c r="U6961"/>
      <c r="V6961"/>
      <c r="W6961"/>
    </row>
    <row r="6962" spans="16:23" s="1" customFormat="1" x14ac:dyDescent="0.2">
      <c r="P6962" s="95"/>
      <c r="R6962"/>
      <c r="S6962"/>
      <c r="T6962"/>
      <c r="U6962"/>
      <c r="V6962"/>
      <c r="W6962"/>
    </row>
    <row r="6963" spans="16:23" s="1" customFormat="1" x14ac:dyDescent="0.2">
      <c r="P6963" s="95"/>
      <c r="R6963"/>
      <c r="S6963"/>
      <c r="T6963"/>
      <c r="U6963"/>
      <c r="V6963"/>
      <c r="W6963"/>
    </row>
    <row r="6964" spans="16:23" s="1" customFormat="1" x14ac:dyDescent="0.2">
      <c r="P6964" s="95"/>
      <c r="R6964"/>
      <c r="S6964"/>
      <c r="T6964"/>
      <c r="U6964"/>
      <c r="V6964"/>
      <c r="W6964"/>
    </row>
    <row r="6965" spans="16:23" s="1" customFormat="1" x14ac:dyDescent="0.2">
      <c r="P6965" s="95"/>
      <c r="R6965"/>
      <c r="S6965"/>
      <c r="T6965"/>
      <c r="U6965"/>
      <c r="V6965"/>
      <c r="W6965"/>
    </row>
    <row r="6966" spans="16:23" s="1" customFormat="1" x14ac:dyDescent="0.2">
      <c r="P6966" s="95"/>
      <c r="R6966"/>
      <c r="S6966"/>
      <c r="T6966"/>
      <c r="U6966"/>
      <c r="V6966"/>
      <c r="W6966"/>
    </row>
    <row r="6967" spans="16:23" s="1" customFormat="1" x14ac:dyDescent="0.2">
      <c r="P6967" s="95"/>
      <c r="R6967"/>
      <c r="S6967"/>
      <c r="T6967"/>
      <c r="U6967"/>
      <c r="V6967"/>
      <c r="W6967"/>
    </row>
    <row r="6968" spans="16:23" s="1" customFormat="1" x14ac:dyDescent="0.2">
      <c r="P6968" s="95"/>
      <c r="R6968"/>
      <c r="S6968"/>
      <c r="T6968"/>
      <c r="U6968"/>
      <c r="V6968"/>
      <c r="W6968"/>
    </row>
    <row r="6969" spans="16:23" s="1" customFormat="1" x14ac:dyDescent="0.2">
      <c r="P6969" s="95"/>
      <c r="R6969"/>
      <c r="S6969"/>
      <c r="T6969"/>
      <c r="U6969"/>
      <c r="V6969"/>
      <c r="W6969"/>
    </row>
    <row r="6970" spans="16:23" s="1" customFormat="1" x14ac:dyDescent="0.2">
      <c r="P6970" s="95"/>
      <c r="R6970"/>
      <c r="S6970"/>
      <c r="T6970"/>
      <c r="U6970"/>
      <c r="V6970"/>
      <c r="W6970"/>
    </row>
    <row r="6971" spans="16:23" s="1" customFormat="1" x14ac:dyDescent="0.2">
      <c r="P6971" s="95"/>
      <c r="R6971"/>
      <c r="S6971"/>
      <c r="T6971"/>
      <c r="U6971"/>
      <c r="V6971"/>
      <c r="W6971"/>
    </row>
    <row r="6972" spans="16:23" s="1" customFormat="1" x14ac:dyDescent="0.2">
      <c r="P6972" s="95"/>
      <c r="R6972"/>
      <c r="S6972"/>
      <c r="T6972"/>
      <c r="U6972"/>
      <c r="V6972"/>
      <c r="W6972"/>
    </row>
    <row r="6973" spans="16:23" s="1" customFormat="1" x14ac:dyDescent="0.2">
      <c r="P6973" s="95"/>
      <c r="R6973"/>
      <c r="S6973"/>
      <c r="T6973"/>
      <c r="U6973"/>
      <c r="V6973"/>
      <c r="W6973"/>
    </row>
    <row r="6974" spans="16:23" s="1" customFormat="1" x14ac:dyDescent="0.2">
      <c r="P6974" s="95"/>
      <c r="R6974"/>
      <c r="S6974"/>
      <c r="T6974"/>
      <c r="U6974"/>
      <c r="V6974"/>
      <c r="W6974"/>
    </row>
    <row r="6975" spans="16:23" s="1" customFormat="1" x14ac:dyDescent="0.2">
      <c r="P6975" s="95"/>
      <c r="R6975"/>
      <c r="S6975"/>
      <c r="T6975"/>
      <c r="U6975"/>
      <c r="V6975"/>
      <c r="W6975"/>
    </row>
    <row r="6976" spans="16:23" s="1" customFormat="1" x14ac:dyDescent="0.2">
      <c r="P6976" s="95"/>
      <c r="R6976"/>
      <c r="S6976"/>
      <c r="T6976"/>
      <c r="U6976"/>
      <c r="V6976"/>
      <c r="W6976"/>
    </row>
    <row r="6977" spans="16:23" s="1" customFormat="1" x14ac:dyDescent="0.2">
      <c r="P6977" s="95"/>
      <c r="R6977"/>
      <c r="S6977"/>
      <c r="T6977"/>
      <c r="U6977"/>
      <c r="V6977"/>
      <c r="W6977"/>
    </row>
    <row r="6978" spans="16:23" s="1" customFormat="1" x14ac:dyDescent="0.2">
      <c r="P6978" s="95"/>
      <c r="R6978"/>
      <c r="S6978"/>
      <c r="T6978"/>
      <c r="U6978"/>
      <c r="V6978"/>
      <c r="W6978"/>
    </row>
    <row r="6979" spans="16:23" s="1" customFormat="1" x14ac:dyDescent="0.2">
      <c r="P6979" s="95"/>
      <c r="R6979"/>
      <c r="S6979"/>
      <c r="T6979"/>
      <c r="U6979"/>
      <c r="V6979"/>
      <c r="W6979"/>
    </row>
    <row r="6980" spans="16:23" s="1" customFormat="1" x14ac:dyDescent="0.2">
      <c r="P6980" s="95"/>
      <c r="R6980"/>
      <c r="S6980"/>
      <c r="T6980"/>
      <c r="U6980"/>
      <c r="V6980"/>
      <c r="W6980"/>
    </row>
    <row r="6981" spans="16:23" s="1" customFormat="1" x14ac:dyDescent="0.2">
      <c r="P6981" s="95"/>
      <c r="R6981"/>
      <c r="S6981"/>
      <c r="T6981"/>
      <c r="U6981"/>
      <c r="V6981"/>
      <c r="W6981"/>
    </row>
    <row r="6982" spans="16:23" s="1" customFormat="1" x14ac:dyDescent="0.2">
      <c r="P6982" s="95"/>
      <c r="R6982"/>
      <c r="S6982"/>
      <c r="T6982"/>
      <c r="U6982"/>
      <c r="V6982"/>
      <c r="W6982"/>
    </row>
    <row r="6983" spans="16:23" s="1" customFormat="1" x14ac:dyDescent="0.2">
      <c r="P6983" s="95"/>
      <c r="R6983"/>
      <c r="S6983"/>
      <c r="T6983"/>
      <c r="U6983"/>
      <c r="V6983"/>
      <c r="W6983"/>
    </row>
    <row r="6984" spans="16:23" s="1" customFormat="1" x14ac:dyDescent="0.2">
      <c r="P6984" s="95"/>
      <c r="R6984"/>
      <c r="S6984"/>
      <c r="T6984"/>
      <c r="U6984"/>
      <c r="V6984"/>
      <c r="W6984"/>
    </row>
    <row r="6985" spans="16:23" s="1" customFormat="1" x14ac:dyDescent="0.2">
      <c r="P6985" s="95"/>
      <c r="R6985"/>
      <c r="S6985"/>
      <c r="T6985"/>
      <c r="U6985"/>
      <c r="V6985"/>
      <c r="W6985"/>
    </row>
    <row r="6986" spans="16:23" s="1" customFormat="1" x14ac:dyDescent="0.2">
      <c r="P6986" s="95"/>
      <c r="R6986"/>
      <c r="S6986"/>
      <c r="T6986"/>
      <c r="U6986"/>
      <c r="V6986"/>
      <c r="W6986"/>
    </row>
    <row r="6987" spans="16:23" s="1" customFormat="1" x14ac:dyDescent="0.2">
      <c r="P6987" s="95"/>
      <c r="R6987"/>
      <c r="S6987"/>
      <c r="T6987"/>
      <c r="U6987"/>
      <c r="V6987"/>
      <c r="W6987"/>
    </row>
    <row r="6988" spans="16:23" s="1" customFormat="1" x14ac:dyDescent="0.2">
      <c r="P6988" s="95"/>
      <c r="R6988"/>
      <c r="S6988"/>
      <c r="T6988"/>
      <c r="U6988"/>
      <c r="V6988"/>
      <c r="W6988"/>
    </row>
    <row r="6989" spans="16:23" s="1" customFormat="1" x14ac:dyDescent="0.2">
      <c r="P6989" s="95"/>
      <c r="R6989"/>
      <c r="S6989"/>
      <c r="T6989"/>
      <c r="U6989"/>
      <c r="V6989"/>
      <c r="W6989"/>
    </row>
    <row r="6990" spans="16:23" s="1" customFormat="1" x14ac:dyDescent="0.2">
      <c r="P6990" s="95"/>
      <c r="R6990"/>
      <c r="S6990"/>
      <c r="T6990"/>
      <c r="U6990"/>
      <c r="V6990"/>
      <c r="W6990"/>
    </row>
    <row r="6991" spans="16:23" s="1" customFormat="1" x14ac:dyDescent="0.2">
      <c r="P6991" s="95"/>
      <c r="R6991"/>
      <c r="S6991"/>
      <c r="T6991"/>
      <c r="U6991"/>
      <c r="V6991"/>
      <c r="W6991"/>
    </row>
    <row r="6992" spans="16:23" s="1" customFormat="1" x14ac:dyDescent="0.2">
      <c r="P6992" s="95"/>
      <c r="R6992"/>
      <c r="S6992"/>
      <c r="T6992"/>
      <c r="U6992"/>
      <c r="V6992"/>
      <c r="W6992"/>
    </row>
    <row r="6993" spans="16:23" s="1" customFormat="1" x14ac:dyDescent="0.2">
      <c r="P6993" s="95"/>
      <c r="R6993"/>
      <c r="S6993"/>
      <c r="T6993"/>
      <c r="U6993"/>
      <c r="V6993"/>
      <c r="W6993"/>
    </row>
    <row r="6994" spans="16:23" s="1" customFormat="1" x14ac:dyDescent="0.2">
      <c r="P6994" s="95"/>
      <c r="R6994"/>
      <c r="S6994"/>
      <c r="T6994"/>
      <c r="U6994"/>
      <c r="V6994"/>
      <c r="W6994"/>
    </row>
    <row r="6995" spans="16:23" s="1" customFormat="1" x14ac:dyDescent="0.2">
      <c r="P6995" s="95"/>
      <c r="R6995"/>
      <c r="S6995"/>
      <c r="T6995"/>
      <c r="U6995"/>
      <c r="V6995"/>
      <c r="W6995"/>
    </row>
    <row r="6996" spans="16:23" s="1" customFormat="1" x14ac:dyDescent="0.2">
      <c r="P6996" s="95"/>
      <c r="R6996"/>
      <c r="S6996"/>
      <c r="T6996"/>
      <c r="U6996"/>
      <c r="V6996"/>
      <c r="W6996"/>
    </row>
    <row r="6997" spans="16:23" s="1" customFormat="1" x14ac:dyDescent="0.2">
      <c r="P6997" s="95"/>
      <c r="R6997"/>
      <c r="S6997"/>
      <c r="T6997"/>
      <c r="U6997"/>
      <c r="V6997"/>
      <c r="W6997"/>
    </row>
    <row r="6998" spans="16:23" s="1" customFormat="1" x14ac:dyDescent="0.2">
      <c r="P6998" s="95"/>
      <c r="R6998"/>
      <c r="S6998"/>
      <c r="T6998"/>
      <c r="U6998"/>
      <c r="V6998"/>
      <c r="W6998"/>
    </row>
    <row r="6999" spans="16:23" s="1" customFormat="1" x14ac:dyDescent="0.2">
      <c r="P6999" s="95"/>
      <c r="R6999"/>
      <c r="S6999"/>
      <c r="T6999"/>
      <c r="U6999"/>
      <c r="V6999"/>
      <c r="W6999"/>
    </row>
    <row r="7000" spans="16:23" s="1" customFormat="1" x14ac:dyDescent="0.2">
      <c r="P7000" s="95"/>
      <c r="R7000"/>
      <c r="S7000"/>
      <c r="T7000"/>
      <c r="U7000"/>
      <c r="V7000"/>
      <c r="W7000"/>
    </row>
    <row r="7001" spans="16:23" s="1" customFormat="1" x14ac:dyDescent="0.2">
      <c r="P7001" s="95"/>
      <c r="R7001"/>
      <c r="S7001"/>
      <c r="T7001"/>
      <c r="U7001"/>
      <c r="V7001"/>
      <c r="W7001"/>
    </row>
    <row r="7002" spans="16:23" s="1" customFormat="1" x14ac:dyDescent="0.2">
      <c r="P7002" s="95"/>
      <c r="R7002"/>
      <c r="S7002"/>
      <c r="T7002"/>
      <c r="U7002"/>
      <c r="V7002"/>
      <c r="W7002"/>
    </row>
    <row r="7003" spans="16:23" s="1" customFormat="1" x14ac:dyDescent="0.2">
      <c r="P7003" s="95"/>
      <c r="R7003"/>
      <c r="S7003"/>
      <c r="T7003"/>
      <c r="U7003"/>
      <c r="V7003"/>
      <c r="W7003"/>
    </row>
    <row r="7004" spans="16:23" s="1" customFormat="1" x14ac:dyDescent="0.2">
      <c r="P7004" s="95"/>
      <c r="R7004"/>
      <c r="S7004"/>
      <c r="T7004"/>
      <c r="U7004"/>
      <c r="V7004"/>
      <c r="W7004"/>
    </row>
    <row r="7005" spans="16:23" s="1" customFormat="1" x14ac:dyDescent="0.2">
      <c r="P7005" s="95"/>
      <c r="R7005"/>
      <c r="S7005"/>
      <c r="T7005"/>
      <c r="U7005"/>
      <c r="V7005"/>
      <c r="W7005"/>
    </row>
    <row r="7006" spans="16:23" s="1" customFormat="1" x14ac:dyDescent="0.2">
      <c r="P7006" s="95"/>
      <c r="R7006"/>
      <c r="S7006"/>
      <c r="T7006"/>
      <c r="U7006"/>
      <c r="V7006"/>
      <c r="W7006"/>
    </row>
    <row r="7007" spans="16:23" s="1" customFormat="1" x14ac:dyDescent="0.2">
      <c r="P7007" s="95"/>
      <c r="R7007"/>
      <c r="S7007"/>
      <c r="T7007"/>
      <c r="U7007"/>
      <c r="V7007"/>
      <c r="W7007"/>
    </row>
    <row r="7008" spans="16:23" s="1" customFormat="1" x14ac:dyDescent="0.2">
      <c r="P7008" s="95"/>
      <c r="R7008"/>
      <c r="S7008"/>
      <c r="T7008"/>
      <c r="U7008"/>
      <c r="V7008"/>
      <c r="W7008"/>
    </row>
    <row r="7009" spans="16:23" s="1" customFormat="1" x14ac:dyDescent="0.2">
      <c r="P7009" s="95"/>
      <c r="R7009"/>
      <c r="S7009"/>
      <c r="T7009"/>
      <c r="U7009"/>
      <c r="V7009"/>
      <c r="W7009"/>
    </row>
    <row r="7010" spans="16:23" s="1" customFormat="1" x14ac:dyDescent="0.2">
      <c r="P7010" s="95"/>
      <c r="R7010"/>
      <c r="S7010"/>
      <c r="T7010"/>
      <c r="U7010"/>
      <c r="V7010"/>
      <c r="W7010"/>
    </row>
    <row r="7011" spans="16:23" s="1" customFormat="1" x14ac:dyDescent="0.2">
      <c r="P7011" s="95"/>
      <c r="R7011"/>
      <c r="S7011"/>
      <c r="T7011"/>
      <c r="U7011"/>
      <c r="V7011"/>
      <c r="W7011"/>
    </row>
    <row r="7012" spans="16:23" s="1" customFormat="1" x14ac:dyDescent="0.2">
      <c r="P7012" s="95"/>
      <c r="R7012"/>
      <c r="S7012"/>
      <c r="T7012"/>
      <c r="U7012"/>
      <c r="V7012"/>
      <c r="W7012"/>
    </row>
    <row r="7013" spans="16:23" s="1" customFormat="1" x14ac:dyDescent="0.2">
      <c r="P7013" s="95"/>
      <c r="R7013"/>
      <c r="S7013"/>
      <c r="T7013"/>
      <c r="U7013"/>
      <c r="V7013"/>
      <c r="W7013"/>
    </row>
    <row r="7014" spans="16:23" s="1" customFormat="1" x14ac:dyDescent="0.2">
      <c r="P7014" s="95"/>
      <c r="R7014"/>
      <c r="S7014"/>
      <c r="T7014"/>
      <c r="U7014"/>
      <c r="V7014"/>
      <c r="W7014"/>
    </row>
    <row r="7015" spans="16:23" s="1" customFormat="1" x14ac:dyDescent="0.2">
      <c r="P7015" s="95"/>
      <c r="R7015"/>
      <c r="S7015"/>
      <c r="T7015"/>
      <c r="U7015"/>
      <c r="V7015"/>
      <c r="W7015"/>
    </row>
    <row r="7016" spans="16:23" s="1" customFormat="1" x14ac:dyDescent="0.2">
      <c r="P7016" s="95"/>
      <c r="R7016"/>
      <c r="S7016"/>
      <c r="T7016"/>
      <c r="U7016"/>
      <c r="V7016"/>
      <c r="W7016"/>
    </row>
    <row r="7017" spans="16:23" s="1" customFormat="1" x14ac:dyDescent="0.2">
      <c r="P7017" s="95"/>
      <c r="R7017"/>
      <c r="S7017"/>
      <c r="T7017"/>
      <c r="U7017"/>
      <c r="V7017"/>
      <c r="W7017"/>
    </row>
    <row r="7018" spans="16:23" s="1" customFormat="1" x14ac:dyDescent="0.2">
      <c r="P7018" s="95"/>
      <c r="R7018"/>
      <c r="S7018"/>
      <c r="T7018"/>
      <c r="U7018"/>
      <c r="V7018"/>
      <c r="W7018"/>
    </row>
    <row r="7019" spans="16:23" s="1" customFormat="1" x14ac:dyDescent="0.2">
      <c r="P7019" s="95"/>
      <c r="R7019"/>
      <c r="S7019"/>
      <c r="T7019"/>
      <c r="U7019"/>
      <c r="V7019"/>
      <c r="W7019"/>
    </row>
    <row r="7020" spans="16:23" s="1" customFormat="1" x14ac:dyDescent="0.2">
      <c r="P7020" s="95"/>
      <c r="R7020"/>
      <c r="S7020"/>
      <c r="T7020"/>
      <c r="U7020"/>
      <c r="V7020"/>
      <c r="W7020"/>
    </row>
    <row r="7021" spans="16:23" s="1" customFormat="1" x14ac:dyDescent="0.2">
      <c r="P7021" s="95"/>
      <c r="R7021"/>
      <c r="S7021"/>
      <c r="T7021"/>
      <c r="U7021"/>
      <c r="V7021"/>
      <c r="W7021"/>
    </row>
    <row r="7022" spans="16:23" s="1" customFormat="1" x14ac:dyDescent="0.2">
      <c r="P7022" s="95"/>
      <c r="R7022"/>
      <c r="S7022"/>
      <c r="T7022"/>
      <c r="U7022"/>
      <c r="V7022"/>
      <c r="W7022"/>
    </row>
    <row r="7023" spans="16:23" s="1" customFormat="1" x14ac:dyDescent="0.2">
      <c r="P7023" s="95"/>
      <c r="R7023"/>
      <c r="S7023"/>
      <c r="T7023"/>
      <c r="U7023"/>
      <c r="V7023"/>
      <c r="W7023"/>
    </row>
    <row r="7024" spans="16:23" s="1" customFormat="1" x14ac:dyDescent="0.2">
      <c r="P7024" s="95"/>
      <c r="R7024"/>
      <c r="S7024"/>
      <c r="T7024"/>
      <c r="U7024"/>
      <c r="V7024"/>
      <c r="W7024"/>
    </row>
    <row r="7025" spans="16:23" s="1" customFormat="1" x14ac:dyDescent="0.2">
      <c r="P7025" s="95"/>
      <c r="R7025"/>
      <c r="S7025"/>
      <c r="T7025"/>
      <c r="U7025"/>
      <c r="V7025"/>
      <c r="W7025"/>
    </row>
    <row r="7026" spans="16:23" s="1" customFormat="1" x14ac:dyDescent="0.2">
      <c r="P7026" s="95"/>
      <c r="R7026"/>
      <c r="S7026"/>
      <c r="T7026"/>
      <c r="U7026"/>
      <c r="V7026"/>
      <c r="W7026"/>
    </row>
    <row r="7027" spans="16:23" s="1" customFormat="1" x14ac:dyDescent="0.2">
      <c r="P7027" s="95"/>
      <c r="R7027"/>
      <c r="S7027"/>
      <c r="T7027"/>
      <c r="U7027"/>
      <c r="V7027"/>
      <c r="W7027"/>
    </row>
    <row r="7028" spans="16:23" s="1" customFormat="1" x14ac:dyDescent="0.2">
      <c r="P7028" s="95"/>
      <c r="R7028"/>
      <c r="S7028"/>
      <c r="T7028"/>
      <c r="U7028"/>
      <c r="V7028"/>
      <c r="W7028"/>
    </row>
    <row r="7029" spans="16:23" s="1" customFormat="1" x14ac:dyDescent="0.2">
      <c r="P7029" s="95"/>
      <c r="R7029"/>
      <c r="S7029"/>
      <c r="T7029"/>
      <c r="U7029"/>
      <c r="V7029"/>
      <c r="W7029"/>
    </row>
    <row r="7030" spans="16:23" s="1" customFormat="1" x14ac:dyDescent="0.2">
      <c r="P7030" s="95"/>
      <c r="R7030"/>
      <c r="S7030"/>
      <c r="T7030"/>
      <c r="U7030"/>
      <c r="V7030"/>
      <c r="W7030"/>
    </row>
    <row r="7031" spans="16:23" s="1" customFormat="1" x14ac:dyDescent="0.2">
      <c r="P7031" s="95"/>
      <c r="R7031"/>
      <c r="S7031"/>
      <c r="T7031"/>
      <c r="U7031"/>
      <c r="V7031"/>
      <c r="W7031"/>
    </row>
    <row r="7032" spans="16:23" s="1" customFormat="1" x14ac:dyDescent="0.2">
      <c r="P7032" s="95"/>
      <c r="R7032"/>
      <c r="S7032"/>
      <c r="T7032"/>
      <c r="U7032"/>
      <c r="V7032"/>
      <c r="W7032"/>
    </row>
    <row r="7033" spans="16:23" s="1" customFormat="1" x14ac:dyDescent="0.2">
      <c r="P7033" s="95"/>
      <c r="R7033"/>
      <c r="S7033"/>
      <c r="T7033"/>
      <c r="U7033"/>
      <c r="V7033"/>
      <c r="W7033"/>
    </row>
    <row r="7034" spans="16:23" s="1" customFormat="1" x14ac:dyDescent="0.2">
      <c r="P7034" s="95"/>
      <c r="R7034"/>
      <c r="S7034"/>
      <c r="T7034"/>
      <c r="U7034"/>
      <c r="V7034"/>
      <c r="W7034"/>
    </row>
    <row r="7035" spans="16:23" s="1" customFormat="1" x14ac:dyDescent="0.2">
      <c r="P7035" s="95"/>
      <c r="R7035"/>
      <c r="S7035"/>
      <c r="T7035"/>
      <c r="U7035"/>
      <c r="V7035"/>
      <c r="W7035"/>
    </row>
    <row r="7036" spans="16:23" s="1" customFormat="1" x14ac:dyDescent="0.2">
      <c r="P7036" s="95"/>
      <c r="R7036"/>
      <c r="S7036"/>
      <c r="T7036"/>
      <c r="U7036"/>
      <c r="V7036"/>
      <c r="W7036"/>
    </row>
    <row r="7037" spans="16:23" s="1" customFormat="1" x14ac:dyDescent="0.2">
      <c r="P7037" s="95"/>
      <c r="R7037"/>
      <c r="S7037"/>
      <c r="T7037"/>
      <c r="U7037"/>
      <c r="V7037"/>
      <c r="W7037"/>
    </row>
    <row r="7038" spans="16:23" s="1" customFormat="1" x14ac:dyDescent="0.2">
      <c r="P7038" s="95"/>
      <c r="R7038"/>
      <c r="S7038"/>
      <c r="T7038"/>
      <c r="U7038"/>
      <c r="V7038"/>
      <c r="W7038"/>
    </row>
    <row r="7039" spans="16:23" s="1" customFormat="1" x14ac:dyDescent="0.2">
      <c r="P7039" s="95"/>
      <c r="R7039"/>
      <c r="S7039"/>
      <c r="T7039"/>
      <c r="U7039"/>
      <c r="V7039"/>
      <c r="W7039"/>
    </row>
    <row r="7040" spans="16:23" s="1" customFormat="1" x14ac:dyDescent="0.2">
      <c r="P7040" s="95"/>
      <c r="R7040"/>
      <c r="S7040"/>
      <c r="T7040"/>
      <c r="U7040"/>
      <c r="V7040"/>
      <c r="W7040"/>
    </row>
    <row r="7041" spans="16:23" s="1" customFormat="1" x14ac:dyDescent="0.2">
      <c r="P7041" s="95"/>
      <c r="R7041"/>
      <c r="S7041"/>
      <c r="T7041"/>
      <c r="U7041"/>
      <c r="V7041"/>
      <c r="W7041"/>
    </row>
    <row r="7042" spans="16:23" s="1" customFormat="1" x14ac:dyDescent="0.2">
      <c r="P7042" s="95"/>
      <c r="R7042"/>
      <c r="S7042"/>
      <c r="T7042"/>
      <c r="U7042"/>
      <c r="V7042"/>
      <c r="W7042"/>
    </row>
    <row r="7043" spans="16:23" s="1" customFormat="1" x14ac:dyDescent="0.2">
      <c r="P7043" s="95"/>
      <c r="R7043"/>
      <c r="S7043"/>
      <c r="T7043"/>
      <c r="U7043"/>
      <c r="V7043"/>
      <c r="W7043"/>
    </row>
    <row r="7044" spans="16:23" s="1" customFormat="1" x14ac:dyDescent="0.2">
      <c r="P7044" s="95"/>
      <c r="R7044"/>
      <c r="S7044"/>
      <c r="T7044"/>
      <c r="U7044"/>
      <c r="V7044"/>
      <c r="W7044"/>
    </row>
    <row r="7045" spans="16:23" s="1" customFormat="1" x14ac:dyDescent="0.2">
      <c r="P7045" s="95"/>
      <c r="R7045"/>
      <c r="S7045"/>
      <c r="T7045"/>
      <c r="U7045"/>
      <c r="V7045"/>
      <c r="W7045"/>
    </row>
    <row r="7046" spans="16:23" s="1" customFormat="1" x14ac:dyDescent="0.2">
      <c r="P7046" s="95"/>
      <c r="R7046"/>
      <c r="S7046"/>
      <c r="T7046"/>
      <c r="U7046"/>
      <c r="V7046"/>
      <c r="W7046"/>
    </row>
    <row r="7047" spans="16:23" s="1" customFormat="1" x14ac:dyDescent="0.2">
      <c r="P7047" s="95"/>
      <c r="R7047"/>
      <c r="S7047"/>
      <c r="T7047"/>
      <c r="U7047"/>
      <c r="V7047"/>
      <c r="W7047"/>
    </row>
    <row r="7048" spans="16:23" s="1" customFormat="1" x14ac:dyDescent="0.2">
      <c r="P7048" s="95"/>
      <c r="R7048"/>
      <c r="S7048"/>
      <c r="T7048"/>
      <c r="U7048"/>
      <c r="V7048"/>
      <c r="W7048"/>
    </row>
    <row r="7049" spans="16:23" s="1" customFormat="1" x14ac:dyDescent="0.2">
      <c r="P7049" s="95"/>
      <c r="R7049"/>
      <c r="S7049"/>
      <c r="T7049"/>
      <c r="U7049"/>
      <c r="V7049"/>
      <c r="W7049"/>
    </row>
    <row r="7050" spans="16:23" s="1" customFormat="1" x14ac:dyDescent="0.2">
      <c r="P7050" s="95"/>
      <c r="R7050"/>
      <c r="S7050"/>
      <c r="T7050"/>
      <c r="U7050"/>
      <c r="V7050"/>
      <c r="W7050"/>
    </row>
    <row r="7051" spans="16:23" s="1" customFormat="1" x14ac:dyDescent="0.2">
      <c r="P7051" s="95"/>
      <c r="R7051"/>
      <c r="S7051"/>
      <c r="T7051"/>
      <c r="U7051"/>
      <c r="V7051"/>
      <c r="W7051"/>
    </row>
    <row r="7052" spans="16:23" s="1" customFormat="1" x14ac:dyDescent="0.2">
      <c r="P7052" s="95"/>
      <c r="R7052"/>
      <c r="S7052"/>
      <c r="T7052"/>
      <c r="U7052"/>
      <c r="V7052"/>
      <c r="W7052"/>
    </row>
    <row r="7053" spans="16:23" s="1" customFormat="1" x14ac:dyDescent="0.2">
      <c r="P7053" s="95"/>
      <c r="R7053"/>
      <c r="S7053"/>
      <c r="T7053"/>
      <c r="U7053"/>
      <c r="V7053"/>
      <c r="W7053"/>
    </row>
    <row r="7054" spans="16:23" s="1" customFormat="1" x14ac:dyDescent="0.2">
      <c r="P7054" s="95"/>
      <c r="R7054"/>
      <c r="S7054"/>
      <c r="T7054"/>
      <c r="U7054"/>
      <c r="V7054"/>
      <c r="W7054"/>
    </row>
    <row r="7055" spans="16:23" s="1" customFormat="1" x14ac:dyDescent="0.2">
      <c r="P7055" s="95"/>
      <c r="R7055"/>
      <c r="S7055"/>
      <c r="T7055"/>
      <c r="U7055"/>
      <c r="V7055"/>
      <c r="W7055"/>
    </row>
    <row r="7056" spans="16:23" s="1" customFormat="1" x14ac:dyDescent="0.2">
      <c r="P7056" s="95"/>
      <c r="R7056"/>
      <c r="S7056"/>
      <c r="T7056"/>
      <c r="U7056"/>
      <c r="V7056"/>
      <c r="W7056"/>
    </row>
    <row r="7057" spans="16:23" s="1" customFormat="1" x14ac:dyDescent="0.2">
      <c r="P7057" s="95"/>
      <c r="R7057"/>
      <c r="S7057"/>
      <c r="T7057"/>
      <c r="U7057"/>
      <c r="V7057"/>
      <c r="W7057"/>
    </row>
    <row r="7058" spans="16:23" s="1" customFormat="1" x14ac:dyDescent="0.2">
      <c r="P7058" s="95"/>
      <c r="R7058"/>
      <c r="S7058"/>
      <c r="T7058"/>
      <c r="U7058"/>
      <c r="V7058"/>
      <c r="W7058"/>
    </row>
    <row r="7059" spans="16:23" s="1" customFormat="1" x14ac:dyDescent="0.2">
      <c r="P7059" s="95"/>
      <c r="R7059"/>
      <c r="S7059"/>
      <c r="T7059"/>
      <c r="U7059"/>
      <c r="V7059"/>
      <c r="W7059"/>
    </row>
    <row r="7060" spans="16:23" s="1" customFormat="1" x14ac:dyDescent="0.2">
      <c r="P7060" s="95"/>
      <c r="R7060"/>
      <c r="S7060"/>
      <c r="T7060"/>
      <c r="U7060"/>
      <c r="V7060"/>
      <c r="W7060"/>
    </row>
    <row r="7061" spans="16:23" s="1" customFormat="1" x14ac:dyDescent="0.2">
      <c r="P7061" s="95"/>
      <c r="R7061"/>
      <c r="S7061"/>
      <c r="T7061"/>
      <c r="U7061"/>
      <c r="V7061"/>
      <c r="W7061"/>
    </row>
    <row r="7062" spans="16:23" s="1" customFormat="1" x14ac:dyDescent="0.2">
      <c r="P7062" s="95"/>
      <c r="R7062"/>
      <c r="S7062"/>
      <c r="T7062"/>
      <c r="U7062"/>
      <c r="V7062"/>
      <c r="W7062"/>
    </row>
    <row r="7063" spans="16:23" s="1" customFormat="1" x14ac:dyDescent="0.2">
      <c r="P7063" s="95"/>
      <c r="R7063"/>
      <c r="S7063"/>
      <c r="T7063"/>
      <c r="U7063"/>
      <c r="V7063"/>
      <c r="W7063"/>
    </row>
    <row r="7064" spans="16:23" s="1" customFormat="1" x14ac:dyDescent="0.2">
      <c r="P7064" s="95"/>
      <c r="R7064"/>
      <c r="S7064"/>
      <c r="T7064"/>
      <c r="U7064"/>
      <c r="V7064"/>
      <c r="W7064"/>
    </row>
    <row r="7065" spans="16:23" s="1" customFormat="1" x14ac:dyDescent="0.2">
      <c r="P7065" s="95"/>
      <c r="R7065"/>
      <c r="S7065"/>
      <c r="T7065"/>
      <c r="U7065"/>
      <c r="V7065"/>
      <c r="W7065"/>
    </row>
    <row r="7066" spans="16:23" s="1" customFormat="1" x14ac:dyDescent="0.2">
      <c r="P7066" s="95"/>
      <c r="R7066"/>
      <c r="S7066"/>
      <c r="T7066"/>
      <c r="U7066"/>
      <c r="V7066"/>
      <c r="W7066"/>
    </row>
    <row r="7067" spans="16:23" s="1" customFormat="1" x14ac:dyDescent="0.2">
      <c r="P7067" s="95"/>
      <c r="R7067"/>
      <c r="S7067"/>
      <c r="T7067"/>
      <c r="U7067"/>
      <c r="V7067"/>
      <c r="W7067"/>
    </row>
    <row r="7068" spans="16:23" s="1" customFormat="1" x14ac:dyDescent="0.2">
      <c r="P7068" s="95"/>
      <c r="R7068"/>
      <c r="S7068"/>
      <c r="T7068"/>
      <c r="U7068"/>
      <c r="V7068"/>
      <c r="W7068"/>
    </row>
    <row r="7069" spans="16:23" s="1" customFormat="1" x14ac:dyDescent="0.2">
      <c r="P7069" s="95"/>
      <c r="R7069"/>
      <c r="S7069"/>
      <c r="T7069"/>
      <c r="U7069"/>
      <c r="V7069"/>
      <c r="W7069"/>
    </row>
    <row r="7070" spans="16:23" s="1" customFormat="1" x14ac:dyDescent="0.2">
      <c r="P7070" s="95"/>
      <c r="R7070"/>
      <c r="S7070"/>
      <c r="T7070"/>
      <c r="U7070"/>
      <c r="V7070"/>
      <c r="W7070"/>
    </row>
    <row r="7071" spans="16:23" s="1" customFormat="1" x14ac:dyDescent="0.2">
      <c r="P7071" s="95"/>
      <c r="R7071"/>
      <c r="S7071"/>
      <c r="T7071"/>
      <c r="U7071"/>
      <c r="V7071"/>
      <c r="W7071"/>
    </row>
    <row r="7072" spans="16:23" s="1" customFormat="1" x14ac:dyDescent="0.2">
      <c r="P7072" s="95"/>
      <c r="R7072"/>
      <c r="S7072"/>
      <c r="T7072"/>
      <c r="U7072"/>
      <c r="V7072"/>
      <c r="W7072"/>
    </row>
    <row r="7073" spans="16:23" s="1" customFormat="1" x14ac:dyDescent="0.2">
      <c r="P7073" s="95"/>
      <c r="R7073"/>
      <c r="S7073"/>
      <c r="T7073"/>
      <c r="U7073"/>
      <c r="V7073"/>
      <c r="W7073"/>
    </row>
    <row r="7074" spans="16:23" s="1" customFormat="1" x14ac:dyDescent="0.2">
      <c r="P7074" s="95"/>
      <c r="R7074"/>
      <c r="S7074"/>
      <c r="T7074"/>
      <c r="U7074"/>
      <c r="V7074"/>
      <c r="W7074"/>
    </row>
    <row r="7075" spans="16:23" s="1" customFormat="1" x14ac:dyDescent="0.2">
      <c r="P7075" s="95"/>
      <c r="R7075"/>
      <c r="S7075"/>
      <c r="T7075"/>
      <c r="U7075"/>
      <c r="V7075"/>
      <c r="W7075"/>
    </row>
    <row r="7076" spans="16:23" s="1" customFormat="1" x14ac:dyDescent="0.2">
      <c r="P7076" s="95"/>
      <c r="R7076"/>
      <c r="S7076"/>
      <c r="T7076"/>
      <c r="U7076"/>
      <c r="V7076"/>
      <c r="W7076"/>
    </row>
    <row r="7077" spans="16:23" s="1" customFormat="1" x14ac:dyDescent="0.2">
      <c r="P7077" s="95"/>
      <c r="R7077"/>
      <c r="S7077"/>
      <c r="T7077"/>
      <c r="U7077"/>
      <c r="V7077"/>
      <c r="W7077"/>
    </row>
    <row r="7078" spans="16:23" s="1" customFormat="1" x14ac:dyDescent="0.2">
      <c r="P7078" s="95"/>
      <c r="R7078"/>
      <c r="S7078"/>
      <c r="T7078"/>
      <c r="U7078"/>
      <c r="V7078"/>
      <c r="W7078"/>
    </row>
    <row r="7079" spans="16:23" s="1" customFormat="1" x14ac:dyDescent="0.2">
      <c r="P7079" s="95"/>
      <c r="R7079"/>
      <c r="S7079"/>
      <c r="T7079"/>
      <c r="U7079"/>
      <c r="V7079"/>
      <c r="W7079"/>
    </row>
    <row r="7080" spans="16:23" s="1" customFormat="1" x14ac:dyDescent="0.2">
      <c r="P7080" s="95"/>
      <c r="R7080"/>
      <c r="S7080"/>
      <c r="T7080"/>
      <c r="U7080"/>
      <c r="V7080"/>
      <c r="W7080"/>
    </row>
    <row r="7081" spans="16:23" s="1" customFormat="1" x14ac:dyDescent="0.2">
      <c r="P7081" s="95"/>
      <c r="R7081"/>
      <c r="S7081"/>
      <c r="T7081"/>
      <c r="U7081"/>
      <c r="V7081"/>
      <c r="W7081"/>
    </row>
    <row r="7082" spans="16:23" s="1" customFormat="1" x14ac:dyDescent="0.2">
      <c r="P7082" s="95"/>
      <c r="R7082"/>
      <c r="S7082"/>
      <c r="T7082"/>
      <c r="U7082"/>
      <c r="V7082"/>
      <c r="W7082"/>
    </row>
    <row r="7083" spans="16:23" s="1" customFormat="1" x14ac:dyDescent="0.2">
      <c r="P7083" s="95"/>
      <c r="R7083"/>
      <c r="S7083"/>
      <c r="T7083"/>
      <c r="U7083"/>
      <c r="V7083"/>
      <c r="W7083"/>
    </row>
    <row r="7084" spans="16:23" s="1" customFormat="1" x14ac:dyDescent="0.2">
      <c r="P7084" s="95"/>
      <c r="R7084"/>
      <c r="S7084"/>
      <c r="T7084"/>
      <c r="U7084"/>
      <c r="V7084"/>
      <c r="W7084"/>
    </row>
    <row r="7085" spans="16:23" s="1" customFormat="1" x14ac:dyDescent="0.2">
      <c r="P7085" s="95"/>
      <c r="R7085"/>
      <c r="S7085"/>
      <c r="T7085"/>
      <c r="U7085"/>
      <c r="V7085"/>
      <c r="W7085"/>
    </row>
    <row r="7086" spans="16:23" s="1" customFormat="1" x14ac:dyDescent="0.2">
      <c r="P7086" s="95"/>
      <c r="R7086"/>
      <c r="S7086"/>
      <c r="T7086"/>
      <c r="U7086"/>
      <c r="V7086"/>
      <c r="W7086"/>
    </row>
    <row r="7087" spans="16:23" s="1" customFormat="1" x14ac:dyDescent="0.2">
      <c r="P7087" s="95"/>
      <c r="R7087"/>
      <c r="S7087"/>
      <c r="T7087"/>
      <c r="U7087"/>
      <c r="V7087"/>
      <c r="W7087"/>
    </row>
    <row r="7088" spans="16:23" s="1" customFormat="1" x14ac:dyDescent="0.2">
      <c r="P7088" s="95"/>
      <c r="R7088"/>
      <c r="S7088"/>
      <c r="T7088"/>
      <c r="U7088"/>
      <c r="V7088"/>
      <c r="W7088"/>
    </row>
    <row r="7089" spans="16:23" s="1" customFormat="1" x14ac:dyDescent="0.2">
      <c r="P7089" s="95"/>
      <c r="R7089"/>
      <c r="S7089"/>
      <c r="T7089"/>
      <c r="U7089"/>
      <c r="V7089"/>
      <c r="W7089"/>
    </row>
    <row r="7090" spans="16:23" s="1" customFormat="1" x14ac:dyDescent="0.2">
      <c r="P7090" s="95"/>
      <c r="R7090"/>
      <c r="S7090"/>
      <c r="T7090"/>
      <c r="U7090"/>
      <c r="V7090"/>
      <c r="W7090"/>
    </row>
    <row r="7091" spans="16:23" s="1" customFormat="1" x14ac:dyDescent="0.2">
      <c r="P7091" s="95"/>
      <c r="R7091"/>
      <c r="S7091"/>
      <c r="T7091"/>
      <c r="U7091"/>
      <c r="V7091"/>
      <c r="W7091"/>
    </row>
    <row r="7092" spans="16:23" s="1" customFormat="1" x14ac:dyDescent="0.2">
      <c r="P7092" s="95"/>
      <c r="R7092"/>
      <c r="S7092"/>
      <c r="T7092"/>
      <c r="U7092"/>
      <c r="V7092"/>
      <c r="W7092"/>
    </row>
    <row r="7093" spans="16:23" s="1" customFormat="1" x14ac:dyDescent="0.2">
      <c r="P7093" s="95"/>
      <c r="R7093"/>
      <c r="S7093"/>
      <c r="T7093"/>
      <c r="U7093"/>
      <c r="V7093"/>
      <c r="W7093"/>
    </row>
    <row r="7094" spans="16:23" s="1" customFormat="1" x14ac:dyDescent="0.2">
      <c r="P7094" s="95"/>
      <c r="R7094"/>
      <c r="S7094"/>
      <c r="T7094"/>
      <c r="U7094"/>
      <c r="V7094"/>
      <c r="W7094"/>
    </row>
    <row r="7095" spans="16:23" s="1" customFormat="1" x14ac:dyDescent="0.2">
      <c r="P7095" s="95"/>
      <c r="R7095"/>
      <c r="S7095"/>
      <c r="T7095"/>
      <c r="U7095"/>
      <c r="V7095"/>
      <c r="W7095"/>
    </row>
    <row r="7096" spans="16:23" s="1" customFormat="1" x14ac:dyDescent="0.2">
      <c r="P7096" s="95"/>
      <c r="R7096"/>
      <c r="S7096"/>
      <c r="T7096"/>
      <c r="U7096"/>
      <c r="V7096"/>
      <c r="W7096"/>
    </row>
    <row r="7097" spans="16:23" s="1" customFormat="1" x14ac:dyDescent="0.2">
      <c r="P7097" s="95"/>
      <c r="R7097"/>
      <c r="S7097"/>
      <c r="T7097"/>
      <c r="U7097"/>
      <c r="V7097"/>
      <c r="W7097"/>
    </row>
    <row r="7098" spans="16:23" s="1" customFormat="1" x14ac:dyDescent="0.2">
      <c r="P7098" s="95"/>
      <c r="R7098"/>
      <c r="S7098"/>
      <c r="T7098"/>
      <c r="U7098"/>
      <c r="V7098"/>
      <c r="W7098"/>
    </row>
    <row r="7099" spans="16:23" s="1" customFormat="1" x14ac:dyDescent="0.2">
      <c r="P7099" s="95"/>
      <c r="R7099"/>
      <c r="S7099"/>
      <c r="T7099"/>
      <c r="U7099"/>
      <c r="V7099"/>
      <c r="W7099"/>
    </row>
    <row r="7100" spans="16:23" s="1" customFormat="1" x14ac:dyDescent="0.2">
      <c r="P7100" s="95"/>
      <c r="R7100"/>
      <c r="S7100"/>
      <c r="T7100"/>
      <c r="U7100"/>
      <c r="V7100"/>
      <c r="W7100"/>
    </row>
    <row r="7101" spans="16:23" s="1" customFormat="1" x14ac:dyDescent="0.2">
      <c r="P7101" s="95"/>
      <c r="R7101"/>
      <c r="S7101"/>
      <c r="T7101"/>
      <c r="U7101"/>
      <c r="V7101"/>
      <c r="W7101"/>
    </row>
    <row r="7102" spans="16:23" s="1" customFormat="1" x14ac:dyDescent="0.2">
      <c r="P7102" s="95"/>
      <c r="R7102"/>
      <c r="S7102"/>
      <c r="T7102"/>
      <c r="U7102"/>
      <c r="V7102"/>
      <c r="W7102"/>
    </row>
    <row r="7103" spans="16:23" s="1" customFormat="1" x14ac:dyDescent="0.2">
      <c r="P7103" s="95"/>
      <c r="R7103"/>
      <c r="S7103"/>
      <c r="T7103"/>
      <c r="U7103"/>
      <c r="V7103"/>
      <c r="W7103"/>
    </row>
    <row r="7104" spans="16:23" s="1" customFormat="1" x14ac:dyDescent="0.2">
      <c r="P7104" s="95"/>
      <c r="R7104"/>
      <c r="S7104"/>
      <c r="T7104"/>
      <c r="U7104"/>
      <c r="V7104"/>
      <c r="W7104"/>
    </row>
    <row r="7105" spans="16:23" s="1" customFormat="1" x14ac:dyDescent="0.2">
      <c r="P7105" s="95"/>
      <c r="R7105"/>
      <c r="S7105"/>
      <c r="T7105"/>
      <c r="U7105"/>
      <c r="V7105"/>
      <c r="W7105"/>
    </row>
    <row r="7106" spans="16:23" s="1" customFormat="1" x14ac:dyDescent="0.2">
      <c r="P7106" s="95"/>
      <c r="R7106"/>
      <c r="S7106"/>
      <c r="T7106"/>
      <c r="U7106"/>
      <c r="V7106"/>
      <c r="W7106"/>
    </row>
    <row r="7107" spans="16:23" s="1" customFormat="1" x14ac:dyDescent="0.2">
      <c r="P7107" s="95"/>
      <c r="R7107"/>
      <c r="S7107"/>
      <c r="T7107"/>
      <c r="U7107"/>
      <c r="V7107"/>
      <c r="W7107"/>
    </row>
    <row r="7108" spans="16:23" s="1" customFormat="1" x14ac:dyDescent="0.2">
      <c r="P7108" s="95"/>
      <c r="R7108"/>
      <c r="S7108"/>
      <c r="T7108"/>
      <c r="U7108"/>
      <c r="V7108"/>
      <c r="W7108"/>
    </row>
    <row r="7109" spans="16:23" s="1" customFormat="1" x14ac:dyDescent="0.2">
      <c r="P7109" s="95"/>
      <c r="R7109"/>
      <c r="S7109"/>
      <c r="T7109"/>
      <c r="U7109"/>
      <c r="V7109"/>
      <c r="W7109"/>
    </row>
    <row r="7110" spans="16:23" s="1" customFormat="1" x14ac:dyDescent="0.2">
      <c r="P7110" s="95"/>
      <c r="R7110"/>
      <c r="S7110"/>
      <c r="T7110"/>
      <c r="U7110"/>
      <c r="V7110"/>
      <c r="W7110"/>
    </row>
    <row r="7111" spans="16:23" s="1" customFormat="1" x14ac:dyDescent="0.2">
      <c r="P7111" s="95"/>
      <c r="R7111"/>
      <c r="S7111"/>
      <c r="T7111"/>
      <c r="U7111"/>
      <c r="V7111"/>
      <c r="W7111"/>
    </row>
    <row r="7112" spans="16:23" s="1" customFormat="1" x14ac:dyDescent="0.2">
      <c r="P7112" s="95"/>
      <c r="R7112"/>
      <c r="S7112"/>
      <c r="T7112"/>
      <c r="U7112"/>
      <c r="V7112"/>
      <c r="W7112"/>
    </row>
    <row r="7113" spans="16:23" s="1" customFormat="1" x14ac:dyDescent="0.2">
      <c r="P7113" s="95"/>
      <c r="R7113"/>
      <c r="S7113"/>
      <c r="T7113"/>
      <c r="U7113"/>
      <c r="V7113"/>
      <c r="W7113"/>
    </row>
    <row r="7114" spans="16:23" s="1" customFormat="1" x14ac:dyDescent="0.2">
      <c r="P7114" s="95"/>
      <c r="R7114"/>
      <c r="S7114"/>
      <c r="T7114"/>
      <c r="U7114"/>
      <c r="V7114"/>
      <c r="W7114"/>
    </row>
    <row r="7115" spans="16:23" s="1" customFormat="1" x14ac:dyDescent="0.2">
      <c r="P7115" s="95"/>
      <c r="R7115"/>
      <c r="S7115"/>
      <c r="T7115"/>
      <c r="U7115"/>
      <c r="V7115"/>
      <c r="W7115"/>
    </row>
    <row r="7116" spans="16:23" s="1" customFormat="1" x14ac:dyDescent="0.2">
      <c r="P7116" s="95"/>
      <c r="R7116"/>
      <c r="S7116"/>
      <c r="T7116"/>
      <c r="U7116"/>
      <c r="V7116"/>
      <c r="W7116"/>
    </row>
    <row r="7117" spans="16:23" s="1" customFormat="1" x14ac:dyDescent="0.2">
      <c r="P7117" s="95"/>
      <c r="R7117"/>
      <c r="S7117"/>
      <c r="T7117"/>
      <c r="U7117"/>
      <c r="V7117"/>
      <c r="W7117"/>
    </row>
    <row r="7118" spans="16:23" s="1" customFormat="1" x14ac:dyDescent="0.2">
      <c r="P7118" s="95"/>
      <c r="R7118"/>
      <c r="S7118"/>
      <c r="T7118"/>
      <c r="U7118"/>
      <c r="V7118"/>
      <c r="W7118"/>
    </row>
    <row r="7119" spans="16:23" s="1" customFormat="1" x14ac:dyDescent="0.2">
      <c r="P7119" s="95"/>
      <c r="R7119"/>
      <c r="S7119"/>
      <c r="T7119"/>
      <c r="U7119"/>
      <c r="V7119"/>
      <c r="W7119"/>
    </row>
    <row r="7120" spans="16:23" s="1" customFormat="1" x14ac:dyDescent="0.2">
      <c r="P7120" s="95"/>
      <c r="R7120"/>
      <c r="S7120"/>
      <c r="T7120"/>
      <c r="U7120"/>
      <c r="V7120"/>
      <c r="W7120"/>
    </row>
    <row r="7121" spans="16:23" s="1" customFormat="1" x14ac:dyDescent="0.2">
      <c r="P7121" s="95"/>
      <c r="R7121"/>
      <c r="S7121"/>
      <c r="T7121"/>
      <c r="U7121"/>
      <c r="V7121"/>
      <c r="W7121"/>
    </row>
    <row r="7122" spans="16:23" s="1" customFormat="1" x14ac:dyDescent="0.2">
      <c r="P7122" s="95"/>
      <c r="R7122"/>
      <c r="S7122"/>
      <c r="T7122"/>
      <c r="U7122"/>
      <c r="V7122"/>
      <c r="W7122"/>
    </row>
    <row r="7123" spans="16:23" s="1" customFormat="1" x14ac:dyDescent="0.2">
      <c r="P7123" s="95"/>
      <c r="R7123"/>
      <c r="S7123"/>
      <c r="T7123"/>
      <c r="U7123"/>
      <c r="V7123"/>
      <c r="W7123"/>
    </row>
    <row r="7124" spans="16:23" s="1" customFormat="1" x14ac:dyDescent="0.2">
      <c r="P7124" s="95"/>
      <c r="R7124"/>
      <c r="S7124"/>
      <c r="T7124"/>
      <c r="U7124"/>
      <c r="V7124"/>
      <c r="W7124"/>
    </row>
    <row r="7125" spans="16:23" s="1" customFormat="1" x14ac:dyDescent="0.2">
      <c r="P7125" s="95"/>
      <c r="R7125"/>
      <c r="S7125"/>
      <c r="T7125"/>
      <c r="U7125"/>
      <c r="V7125"/>
      <c r="W7125"/>
    </row>
    <row r="7126" spans="16:23" s="1" customFormat="1" x14ac:dyDescent="0.2">
      <c r="P7126" s="95"/>
      <c r="R7126"/>
      <c r="S7126"/>
      <c r="T7126"/>
      <c r="U7126"/>
      <c r="V7126"/>
      <c r="W7126"/>
    </row>
    <row r="7127" spans="16:23" s="1" customFormat="1" x14ac:dyDescent="0.2">
      <c r="P7127" s="95"/>
      <c r="R7127"/>
      <c r="S7127"/>
      <c r="T7127"/>
      <c r="U7127"/>
      <c r="V7127"/>
      <c r="W7127"/>
    </row>
    <row r="7128" spans="16:23" s="1" customFormat="1" x14ac:dyDescent="0.2">
      <c r="P7128" s="95"/>
      <c r="R7128"/>
      <c r="S7128"/>
      <c r="T7128"/>
      <c r="U7128"/>
      <c r="V7128"/>
      <c r="W7128"/>
    </row>
    <row r="7129" spans="16:23" s="1" customFormat="1" x14ac:dyDescent="0.2">
      <c r="P7129" s="95"/>
      <c r="R7129"/>
      <c r="S7129"/>
      <c r="T7129"/>
      <c r="U7129"/>
      <c r="V7129"/>
      <c r="W7129"/>
    </row>
    <row r="7130" spans="16:23" s="1" customFormat="1" x14ac:dyDescent="0.2">
      <c r="P7130" s="95"/>
      <c r="R7130"/>
      <c r="S7130"/>
      <c r="T7130"/>
      <c r="U7130"/>
      <c r="V7130"/>
      <c r="W7130"/>
    </row>
    <row r="7131" spans="16:23" s="1" customFormat="1" x14ac:dyDescent="0.2">
      <c r="P7131" s="95"/>
      <c r="R7131"/>
      <c r="S7131"/>
      <c r="T7131"/>
      <c r="U7131"/>
      <c r="V7131"/>
      <c r="W7131"/>
    </row>
    <row r="7132" spans="16:23" s="1" customFormat="1" x14ac:dyDescent="0.2">
      <c r="P7132" s="95"/>
      <c r="R7132"/>
      <c r="S7132"/>
      <c r="T7132"/>
      <c r="U7132"/>
      <c r="V7132"/>
      <c r="W7132"/>
    </row>
    <row r="7133" spans="16:23" s="1" customFormat="1" x14ac:dyDescent="0.2">
      <c r="P7133" s="95"/>
      <c r="R7133"/>
      <c r="S7133"/>
      <c r="T7133"/>
      <c r="U7133"/>
      <c r="V7133"/>
      <c r="W7133"/>
    </row>
    <row r="7134" spans="16:23" s="1" customFormat="1" x14ac:dyDescent="0.2">
      <c r="P7134" s="95"/>
      <c r="R7134"/>
      <c r="S7134"/>
      <c r="T7134"/>
      <c r="U7134"/>
      <c r="V7134"/>
      <c r="W7134"/>
    </row>
    <row r="7135" spans="16:23" s="1" customFormat="1" x14ac:dyDescent="0.2">
      <c r="P7135" s="95"/>
      <c r="R7135"/>
      <c r="S7135"/>
      <c r="T7135"/>
      <c r="U7135"/>
      <c r="V7135"/>
      <c r="W7135"/>
    </row>
    <row r="7136" spans="16:23" s="1" customFormat="1" x14ac:dyDescent="0.2">
      <c r="P7136" s="95"/>
      <c r="R7136"/>
      <c r="S7136"/>
      <c r="T7136"/>
      <c r="U7136"/>
      <c r="V7136"/>
      <c r="W7136"/>
    </row>
    <row r="7137" spans="16:23" s="1" customFormat="1" x14ac:dyDescent="0.2">
      <c r="P7137" s="95"/>
      <c r="R7137"/>
      <c r="S7137"/>
      <c r="T7137"/>
      <c r="U7137"/>
      <c r="V7137"/>
      <c r="W7137"/>
    </row>
    <row r="7138" spans="16:23" s="1" customFormat="1" x14ac:dyDescent="0.2">
      <c r="P7138" s="95"/>
      <c r="R7138"/>
      <c r="S7138"/>
      <c r="T7138"/>
      <c r="U7138"/>
      <c r="V7138"/>
      <c r="W7138"/>
    </row>
    <row r="7139" spans="16:23" s="1" customFormat="1" x14ac:dyDescent="0.2">
      <c r="P7139" s="95"/>
      <c r="R7139"/>
      <c r="S7139"/>
      <c r="T7139"/>
      <c r="U7139"/>
      <c r="V7139"/>
      <c r="W7139"/>
    </row>
    <row r="7140" spans="16:23" s="1" customFormat="1" x14ac:dyDescent="0.2">
      <c r="P7140" s="95"/>
      <c r="R7140"/>
      <c r="S7140"/>
      <c r="T7140"/>
      <c r="U7140"/>
      <c r="V7140"/>
      <c r="W7140"/>
    </row>
    <row r="7141" spans="16:23" s="1" customFormat="1" x14ac:dyDescent="0.2">
      <c r="P7141" s="95"/>
      <c r="R7141"/>
      <c r="S7141"/>
      <c r="T7141"/>
      <c r="U7141"/>
      <c r="V7141"/>
      <c r="W7141"/>
    </row>
    <row r="7142" spans="16:23" s="1" customFormat="1" x14ac:dyDescent="0.2">
      <c r="P7142" s="95"/>
      <c r="R7142"/>
      <c r="S7142"/>
      <c r="T7142"/>
      <c r="U7142"/>
      <c r="V7142"/>
      <c r="W7142"/>
    </row>
    <row r="7143" spans="16:23" s="1" customFormat="1" x14ac:dyDescent="0.2">
      <c r="P7143" s="95"/>
      <c r="R7143"/>
      <c r="S7143"/>
      <c r="T7143"/>
      <c r="U7143"/>
      <c r="V7143"/>
      <c r="W7143"/>
    </row>
    <row r="7144" spans="16:23" s="1" customFormat="1" x14ac:dyDescent="0.2">
      <c r="P7144" s="95"/>
      <c r="R7144"/>
      <c r="S7144"/>
      <c r="T7144"/>
      <c r="U7144"/>
      <c r="V7144"/>
      <c r="W7144"/>
    </row>
    <row r="7145" spans="16:23" s="1" customFormat="1" x14ac:dyDescent="0.2">
      <c r="P7145" s="95"/>
      <c r="R7145"/>
      <c r="S7145"/>
      <c r="T7145"/>
      <c r="U7145"/>
      <c r="V7145"/>
      <c r="W7145"/>
    </row>
    <row r="7146" spans="16:23" s="1" customFormat="1" x14ac:dyDescent="0.2">
      <c r="P7146" s="95"/>
      <c r="R7146"/>
      <c r="S7146"/>
      <c r="T7146"/>
      <c r="U7146"/>
      <c r="V7146"/>
      <c r="W7146"/>
    </row>
    <row r="7147" spans="16:23" s="1" customFormat="1" x14ac:dyDescent="0.2">
      <c r="P7147" s="95"/>
      <c r="R7147"/>
      <c r="S7147"/>
      <c r="T7147"/>
      <c r="U7147"/>
      <c r="V7147"/>
      <c r="W7147"/>
    </row>
    <row r="7148" spans="16:23" s="1" customFormat="1" x14ac:dyDescent="0.2">
      <c r="P7148" s="95"/>
      <c r="R7148"/>
      <c r="S7148"/>
      <c r="T7148"/>
      <c r="U7148"/>
      <c r="V7148"/>
      <c r="W7148"/>
    </row>
    <row r="7149" spans="16:23" s="1" customFormat="1" x14ac:dyDescent="0.2">
      <c r="P7149" s="95"/>
      <c r="R7149"/>
      <c r="S7149"/>
      <c r="T7149"/>
      <c r="U7149"/>
      <c r="V7149"/>
      <c r="W7149"/>
    </row>
    <row r="7150" spans="16:23" s="1" customFormat="1" x14ac:dyDescent="0.2">
      <c r="P7150" s="95"/>
      <c r="R7150"/>
      <c r="S7150"/>
      <c r="T7150"/>
      <c r="U7150"/>
      <c r="V7150"/>
      <c r="W7150"/>
    </row>
    <row r="7151" spans="16:23" s="1" customFormat="1" x14ac:dyDescent="0.2">
      <c r="P7151" s="95"/>
      <c r="R7151"/>
      <c r="S7151"/>
      <c r="T7151"/>
      <c r="U7151"/>
      <c r="V7151"/>
      <c r="W7151"/>
    </row>
    <row r="7152" spans="16:23" s="1" customFormat="1" x14ac:dyDescent="0.2">
      <c r="P7152" s="95"/>
      <c r="R7152"/>
      <c r="S7152"/>
      <c r="T7152"/>
      <c r="U7152"/>
      <c r="V7152"/>
      <c r="W7152"/>
    </row>
    <row r="7153" spans="16:23" s="1" customFormat="1" x14ac:dyDescent="0.2">
      <c r="P7153" s="95"/>
      <c r="R7153"/>
      <c r="S7153"/>
      <c r="T7153"/>
      <c r="U7153"/>
      <c r="V7153"/>
      <c r="W7153"/>
    </row>
    <row r="7154" spans="16:23" s="1" customFormat="1" x14ac:dyDescent="0.2">
      <c r="P7154" s="95"/>
      <c r="R7154"/>
      <c r="S7154"/>
      <c r="T7154"/>
      <c r="U7154"/>
      <c r="V7154"/>
      <c r="W7154"/>
    </row>
    <row r="7155" spans="16:23" s="1" customFormat="1" x14ac:dyDescent="0.2">
      <c r="P7155" s="95"/>
      <c r="R7155"/>
      <c r="S7155"/>
      <c r="T7155"/>
      <c r="U7155"/>
      <c r="V7155"/>
      <c r="W7155"/>
    </row>
    <row r="7156" spans="16:23" s="1" customFormat="1" x14ac:dyDescent="0.2">
      <c r="P7156" s="95"/>
      <c r="R7156"/>
      <c r="S7156"/>
      <c r="T7156"/>
      <c r="U7156"/>
      <c r="V7156"/>
      <c r="W7156"/>
    </row>
    <row r="7157" spans="16:23" s="1" customFormat="1" x14ac:dyDescent="0.2">
      <c r="P7157" s="95"/>
      <c r="R7157"/>
      <c r="S7157"/>
      <c r="T7157"/>
      <c r="U7157"/>
      <c r="V7157"/>
      <c r="W7157"/>
    </row>
    <row r="7158" spans="16:23" s="1" customFormat="1" x14ac:dyDescent="0.2">
      <c r="P7158" s="95"/>
      <c r="R7158"/>
      <c r="S7158"/>
      <c r="T7158"/>
      <c r="U7158"/>
      <c r="V7158"/>
      <c r="W7158"/>
    </row>
    <row r="7159" spans="16:23" s="1" customFormat="1" x14ac:dyDescent="0.2">
      <c r="P7159" s="95"/>
      <c r="R7159"/>
      <c r="S7159"/>
      <c r="T7159"/>
      <c r="U7159"/>
      <c r="V7159"/>
      <c r="W7159"/>
    </row>
    <row r="7160" spans="16:23" s="1" customFormat="1" x14ac:dyDescent="0.2">
      <c r="P7160" s="95"/>
      <c r="R7160"/>
      <c r="S7160"/>
      <c r="T7160"/>
      <c r="U7160"/>
      <c r="V7160"/>
      <c r="W7160"/>
    </row>
    <row r="7161" spans="16:23" s="1" customFormat="1" x14ac:dyDescent="0.2">
      <c r="P7161" s="95"/>
      <c r="R7161"/>
      <c r="S7161"/>
      <c r="T7161"/>
      <c r="U7161"/>
      <c r="V7161"/>
      <c r="W7161"/>
    </row>
    <row r="7162" spans="16:23" s="1" customFormat="1" x14ac:dyDescent="0.2">
      <c r="P7162" s="95"/>
      <c r="R7162"/>
      <c r="S7162"/>
      <c r="T7162"/>
      <c r="U7162"/>
      <c r="V7162"/>
      <c r="W7162"/>
    </row>
    <row r="7163" spans="16:23" s="1" customFormat="1" x14ac:dyDescent="0.2">
      <c r="P7163" s="95"/>
      <c r="R7163"/>
      <c r="S7163"/>
      <c r="T7163"/>
      <c r="U7163"/>
      <c r="V7163"/>
      <c r="W7163"/>
    </row>
    <row r="7164" spans="16:23" s="1" customFormat="1" x14ac:dyDescent="0.2">
      <c r="P7164" s="95"/>
      <c r="R7164"/>
      <c r="S7164"/>
      <c r="T7164"/>
      <c r="U7164"/>
      <c r="V7164"/>
      <c r="W7164"/>
    </row>
    <row r="7165" spans="16:23" s="1" customFormat="1" x14ac:dyDescent="0.2">
      <c r="P7165" s="95"/>
      <c r="R7165"/>
      <c r="S7165"/>
      <c r="T7165"/>
      <c r="U7165"/>
      <c r="V7165"/>
      <c r="W7165"/>
    </row>
    <row r="7166" spans="16:23" s="1" customFormat="1" x14ac:dyDescent="0.2">
      <c r="P7166" s="95"/>
      <c r="R7166"/>
      <c r="S7166"/>
      <c r="T7166"/>
      <c r="U7166"/>
      <c r="V7166"/>
      <c r="W7166"/>
    </row>
    <row r="7167" spans="16:23" s="1" customFormat="1" x14ac:dyDescent="0.2">
      <c r="P7167" s="95"/>
      <c r="R7167"/>
      <c r="S7167"/>
      <c r="T7167"/>
      <c r="U7167"/>
      <c r="V7167"/>
      <c r="W7167"/>
    </row>
    <row r="7168" spans="16:23" s="1" customFormat="1" x14ac:dyDescent="0.2">
      <c r="P7168" s="95"/>
      <c r="R7168"/>
      <c r="S7168"/>
      <c r="T7168"/>
      <c r="U7168"/>
      <c r="V7168"/>
      <c r="W7168"/>
    </row>
    <row r="7169" spans="16:23" s="1" customFormat="1" x14ac:dyDescent="0.2">
      <c r="P7169" s="95"/>
      <c r="R7169"/>
      <c r="S7169"/>
      <c r="T7169"/>
      <c r="U7169"/>
      <c r="V7169"/>
      <c r="W7169"/>
    </row>
    <row r="7170" spans="16:23" s="1" customFormat="1" x14ac:dyDescent="0.2">
      <c r="P7170" s="95"/>
      <c r="R7170"/>
      <c r="S7170"/>
      <c r="T7170"/>
      <c r="U7170"/>
      <c r="V7170"/>
      <c r="W7170"/>
    </row>
    <row r="7171" spans="16:23" s="1" customFormat="1" x14ac:dyDescent="0.2">
      <c r="P7171" s="95"/>
      <c r="R7171"/>
      <c r="S7171"/>
      <c r="T7171"/>
      <c r="U7171"/>
      <c r="V7171"/>
      <c r="W7171"/>
    </row>
    <row r="7172" spans="16:23" s="1" customFormat="1" x14ac:dyDescent="0.2">
      <c r="P7172" s="95"/>
      <c r="R7172"/>
      <c r="S7172"/>
      <c r="T7172"/>
      <c r="U7172"/>
      <c r="V7172"/>
      <c r="W7172"/>
    </row>
    <row r="7173" spans="16:23" s="1" customFormat="1" x14ac:dyDescent="0.2">
      <c r="P7173" s="95"/>
      <c r="R7173"/>
      <c r="S7173"/>
      <c r="T7173"/>
      <c r="U7173"/>
      <c r="V7173"/>
      <c r="W7173"/>
    </row>
    <row r="7174" spans="16:23" s="1" customFormat="1" x14ac:dyDescent="0.2">
      <c r="P7174" s="95"/>
      <c r="R7174"/>
      <c r="S7174"/>
      <c r="T7174"/>
      <c r="U7174"/>
      <c r="V7174"/>
      <c r="W7174"/>
    </row>
    <row r="7175" spans="16:23" s="1" customFormat="1" x14ac:dyDescent="0.2">
      <c r="P7175" s="95"/>
      <c r="R7175"/>
      <c r="S7175"/>
      <c r="T7175"/>
      <c r="U7175"/>
      <c r="V7175"/>
      <c r="W7175"/>
    </row>
    <row r="7176" spans="16:23" s="1" customFormat="1" x14ac:dyDescent="0.2">
      <c r="P7176" s="95"/>
      <c r="R7176"/>
      <c r="S7176"/>
      <c r="T7176"/>
      <c r="U7176"/>
      <c r="V7176"/>
      <c r="W7176"/>
    </row>
    <row r="7177" spans="16:23" s="1" customFormat="1" x14ac:dyDescent="0.2">
      <c r="P7177" s="95"/>
      <c r="R7177"/>
      <c r="S7177"/>
      <c r="T7177"/>
      <c r="U7177"/>
      <c r="V7177"/>
      <c r="W7177"/>
    </row>
    <row r="7178" spans="16:23" s="1" customFormat="1" x14ac:dyDescent="0.2">
      <c r="P7178" s="95"/>
      <c r="R7178"/>
      <c r="S7178"/>
      <c r="T7178"/>
      <c r="U7178"/>
      <c r="V7178"/>
      <c r="W7178"/>
    </row>
    <row r="7179" spans="16:23" s="1" customFormat="1" x14ac:dyDescent="0.2">
      <c r="P7179" s="95"/>
      <c r="R7179"/>
      <c r="S7179"/>
      <c r="T7179"/>
      <c r="U7179"/>
      <c r="V7179"/>
      <c r="W7179"/>
    </row>
    <row r="7180" spans="16:23" s="1" customFormat="1" x14ac:dyDescent="0.2">
      <c r="P7180" s="95"/>
      <c r="R7180"/>
      <c r="S7180"/>
      <c r="T7180"/>
      <c r="U7180"/>
      <c r="V7180"/>
      <c r="W7180"/>
    </row>
    <row r="7181" spans="16:23" s="1" customFormat="1" x14ac:dyDescent="0.2">
      <c r="P7181" s="95"/>
      <c r="R7181"/>
      <c r="S7181"/>
      <c r="T7181"/>
      <c r="U7181"/>
      <c r="V7181"/>
      <c r="W7181"/>
    </row>
    <row r="7182" spans="16:23" s="1" customFormat="1" x14ac:dyDescent="0.2">
      <c r="P7182" s="95"/>
      <c r="R7182"/>
      <c r="S7182"/>
      <c r="T7182"/>
      <c r="U7182"/>
      <c r="V7182"/>
      <c r="W7182"/>
    </row>
    <row r="7183" spans="16:23" s="1" customFormat="1" x14ac:dyDescent="0.2">
      <c r="P7183" s="95"/>
      <c r="R7183"/>
      <c r="S7183"/>
      <c r="T7183"/>
      <c r="U7183"/>
      <c r="V7183"/>
      <c r="W7183"/>
    </row>
    <row r="7184" spans="16:23" s="1" customFormat="1" x14ac:dyDescent="0.2">
      <c r="P7184" s="95"/>
      <c r="R7184"/>
      <c r="S7184"/>
      <c r="T7184"/>
      <c r="U7184"/>
      <c r="V7184"/>
      <c r="W7184"/>
    </row>
    <row r="7185" spans="16:23" s="1" customFormat="1" x14ac:dyDescent="0.2">
      <c r="P7185" s="95"/>
      <c r="R7185"/>
      <c r="S7185"/>
      <c r="T7185"/>
      <c r="U7185"/>
      <c r="V7185"/>
      <c r="W7185"/>
    </row>
    <row r="7186" spans="16:23" s="1" customFormat="1" x14ac:dyDescent="0.2">
      <c r="P7186" s="95"/>
      <c r="R7186"/>
      <c r="S7186"/>
      <c r="T7186"/>
      <c r="U7186"/>
      <c r="V7186"/>
      <c r="W7186"/>
    </row>
    <row r="7187" spans="16:23" s="1" customFormat="1" x14ac:dyDescent="0.2">
      <c r="P7187" s="95"/>
      <c r="R7187"/>
      <c r="S7187"/>
      <c r="T7187"/>
      <c r="U7187"/>
      <c r="V7187"/>
      <c r="W7187"/>
    </row>
    <row r="7188" spans="16:23" s="1" customFormat="1" x14ac:dyDescent="0.2">
      <c r="P7188" s="95"/>
      <c r="R7188"/>
      <c r="S7188"/>
      <c r="T7188"/>
      <c r="U7188"/>
      <c r="V7188"/>
      <c r="W7188"/>
    </row>
    <row r="7189" spans="16:23" s="1" customFormat="1" x14ac:dyDescent="0.2">
      <c r="P7189" s="95"/>
      <c r="R7189"/>
      <c r="S7189"/>
      <c r="T7189"/>
      <c r="U7189"/>
      <c r="V7189"/>
      <c r="W7189"/>
    </row>
    <row r="7190" spans="16:23" s="1" customFormat="1" x14ac:dyDescent="0.2">
      <c r="P7190" s="95"/>
      <c r="R7190"/>
      <c r="S7190"/>
      <c r="T7190"/>
      <c r="U7190"/>
      <c r="V7190"/>
      <c r="W7190"/>
    </row>
    <row r="7191" spans="16:23" s="1" customFormat="1" x14ac:dyDescent="0.2">
      <c r="P7191" s="95"/>
      <c r="R7191"/>
      <c r="S7191"/>
      <c r="T7191"/>
      <c r="U7191"/>
      <c r="V7191"/>
      <c r="W7191"/>
    </row>
    <row r="7192" spans="16:23" s="1" customFormat="1" x14ac:dyDescent="0.2">
      <c r="P7192" s="95"/>
      <c r="R7192"/>
      <c r="S7192"/>
      <c r="T7192"/>
      <c r="U7192"/>
      <c r="V7192"/>
      <c r="W7192"/>
    </row>
    <row r="7193" spans="16:23" s="1" customFormat="1" x14ac:dyDescent="0.2">
      <c r="P7193" s="95"/>
      <c r="R7193"/>
      <c r="S7193"/>
      <c r="T7193"/>
      <c r="U7193"/>
      <c r="V7193"/>
      <c r="W7193"/>
    </row>
    <row r="7194" spans="16:23" s="1" customFormat="1" x14ac:dyDescent="0.2">
      <c r="P7194" s="95"/>
      <c r="R7194"/>
      <c r="S7194"/>
      <c r="T7194"/>
      <c r="U7194"/>
      <c r="V7194"/>
      <c r="W7194"/>
    </row>
    <row r="7195" spans="16:23" s="1" customFormat="1" x14ac:dyDescent="0.2">
      <c r="P7195" s="95"/>
      <c r="R7195"/>
      <c r="S7195"/>
      <c r="T7195"/>
      <c r="U7195"/>
      <c r="V7195"/>
      <c r="W7195"/>
    </row>
    <row r="7196" spans="16:23" s="1" customFormat="1" x14ac:dyDescent="0.2">
      <c r="P7196" s="95"/>
      <c r="R7196"/>
      <c r="S7196"/>
      <c r="T7196"/>
      <c r="U7196"/>
      <c r="V7196"/>
      <c r="W7196"/>
    </row>
    <row r="7197" spans="16:23" s="1" customFormat="1" x14ac:dyDescent="0.2">
      <c r="P7197" s="95"/>
      <c r="R7197"/>
      <c r="S7197"/>
      <c r="T7197"/>
      <c r="U7197"/>
      <c r="V7197"/>
      <c r="W7197"/>
    </row>
    <row r="7198" spans="16:23" s="1" customFormat="1" x14ac:dyDescent="0.2">
      <c r="P7198" s="95"/>
      <c r="R7198"/>
      <c r="S7198"/>
      <c r="T7198"/>
      <c r="U7198"/>
      <c r="V7198"/>
      <c r="W7198"/>
    </row>
    <row r="7199" spans="16:23" s="1" customFormat="1" x14ac:dyDescent="0.2">
      <c r="P7199" s="95"/>
      <c r="R7199"/>
      <c r="S7199"/>
      <c r="T7199"/>
      <c r="U7199"/>
      <c r="V7199"/>
      <c r="W7199"/>
    </row>
    <row r="7200" spans="16:23" s="1" customFormat="1" x14ac:dyDescent="0.2">
      <c r="P7200" s="95"/>
      <c r="R7200"/>
      <c r="S7200"/>
      <c r="T7200"/>
      <c r="U7200"/>
      <c r="V7200"/>
      <c r="W7200"/>
    </row>
    <row r="7201" spans="16:23" s="1" customFormat="1" x14ac:dyDescent="0.2">
      <c r="P7201" s="95"/>
      <c r="R7201"/>
      <c r="S7201"/>
      <c r="T7201"/>
      <c r="U7201"/>
      <c r="V7201"/>
      <c r="W7201"/>
    </row>
    <row r="7202" spans="16:23" s="1" customFormat="1" x14ac:dyDescent="0.2">
      <c r="P7202" s="95"/>
      <c r="R7202"/>
      <c r="S7202"/>
      <c r="T7202"/>
      <c r="U7202"/>
      <c r="V7202"/>
      <c r="W7202"/>
    </row>
    <row r="7203" spans="16:23" s="1" customFormat="1" x14ac:dyDescent="0.2">
      <c r="P7203" s="95"/>
      <c r="R7203"/>
      <c r="S7203"/>
      <c r="T7203"/>
      <c r="U7203"/>
      <c r="V7203"/>
      <c r="W7203"/>
    </row>
    <row r="7204" spans="16:23" s="1" customFormat="1" x14ac:dyDescent="0.2">
      <c r="P7204" s="95"/>
      <c r="R7204"/>
      <c r="S7204"/>
      <c r="T7204"/>
      <c r="U7204"/>
      <c r="V7204"/>
      <c r="W7204"/>
    </row>
    <row r="7205" spans="16:23" s="1" customFormat="1" x14ac:dyDescent="0.2">
      <c r="P7205" s="95"/>
      <c r="R7205"/>
      <c r="S7205"/>
      <c r="T7205"/>
      <c r="U7205"/>
      <c r="V7205"/>
      <c r="W7205"/>
    </row>
    <row r="7206" spans="16:23" s="1" customFormat="1" x14ac:dyDescent="0.2">
      <c r="P7206" s="95"/>
      <c r="R7206"/>
      <c r="S7206"/>
      <c r="T7206"/>
      <c r="U7206"/>
      <c r="V7206"/>
      <c r="W7206"/>
    </row>
    <row r="7207" spans="16:23" s="1" customFormat="1" x14ac:dyDescent="0.2">
      <c r="P7207" s="95"/>
      <c r="R7207"/>
      <c r="S7207"/>
      <c r="T7207"/>
      <c r="U7207"/>
      <c r="V7207"/>
      <c r="W7207"/>
    </row>
    <row r="7208" spans="16:23" s="1" customFormat="1" x14ac:dyDescent="0.2">
      <c r="P7208" s="95"/>
      <c r="R7208"/>
      <c r="S7208"/>
      <c r="T7208"/>
      <c r="U7208"/>
      <c r="V7208"/>
      <c r="W7208"/>
    </row>
    <row r="7209" spans="16:23" s="1" customFormat="1" x14ac:dyDescent="0.2">
      <c r="P7209" s="95"/>
      <c r="R7209"/>
      <c r="S7209"/>
      <c r="T7209"/>
      <c r="U7209"/>
      <c r="V7209"/>
      <c r="W7209"/>
    </row>
    <row r="7210" spans="16:23" s="1" customFormat="1" x14ac:dyDescent="0.2">
      <c r="P7210" s="95"/>
      <c r="R7210"/>
      <c r="S7210"/>
      <c r="T7210"/>
      <c r="U7210"/>
      <c r="V7210"/>
      <c r="W7210"/>
    </row>
    <row r="7211" spans="16:23" s="1" customFormat="1" x14ac:dyDescent="0.2">
      <c r="P7211" s="95"/>
      <c r="R7211"/>
      <c r="S7211"/>
      <c r="T7211"/>
      <c r="U7211"/>
      <c r="V7211"/>
      <c r="W7211"/>
    </row>
    <row r="7212" spans="16:23" s="1" customFormat="1" x14ac:dyDescent="0.2">
      <c r="P7212" s="95"/>
      <c r="R7212"/>
      <c r="S7212"/>
      <c r="T7212"/>
      <c r="U7212"/>
      <c r="V7212"/>
      <c r="W7212"/>
    </row>
    <row r="7213" spans="16:23" s="1" customFormat="1" x14ac:dyDescent="0.2">
      <c r="P7213" s="95"/>
      <c r="R7213"/>
      <c r="S7213"/>
      <c r="T7213"/>
      <c r="U7213"/>
      <c r="V7213"/>
      <c r="W7213"/>
    </row>
    <row r="7214" spans="16:23" s="1" customFormat="1" x14ac:dyDescent="0.2">
      <c r="P7214" s="95"/>
      <c r="R7214"/>
      <c r="S7214"/>
      <c r="T7214"/>
      <c r="U7214"/>
      <c r="V7214"/>
      <c r="W7214"/>
    </row>
    <row r="7215" spans="16:23" s="1" customFormat="1" x14ac:dyDescent="0.2">
      <c r="P7215" s="95"/>
      <c r="R7215"/>
      <c r="S7215"/>
      <c r="T7215"/>
      <c r="U7215"/>
      <c r="V7215"/>
      <c r="W7215"/>
    </row>
    <row r="7216" spans="16:23" s="1" customFormat="1" x14ac:dyDescent="0.2">
      <c r="P7216" s="95"/>
      <c r="R7216"/>
      <c r="S7216"/>
      <c r="T7216"/>
      <c r="U7216"/>
      <c r="V7216"/>
      <c r="W7216"/>
    </row>
    <row r="7217" spans="16:23" s="1" customFormat="1" x14ac:dyDescent="0.2">
      <c r="P7217" s="95"/>
      <c r="R7217"/>
      <c r="S7217"/>
      <c r="T7217"/>
      <c r="U7217"/>
      <c r="V7217"/>
      <c r="W7217"/>
    </row>
    <row r="7218" spans="16:23" s="1" customFormat="1" x14ac:dyDescent="0.2">
      <c r="P7218" s="95"/>
      <c r="R7218"/>
      <c r="S7218"/>
      <c r="T7218"/>
      <c r="U7218"/>
      <c r="V7218"/>
      <c r="W7218"/>
    </row>
    <row r="7219" spans="16:23" s="1" customFormat="1" x14ac:dyDescent="0.2">
      <c r="P7219" s="95"/>
      <c r="R7219"/>
      <c r="S7219"/>
      <c r="T7219"/>
      <c r="U7219"/>
      <c r="V7219"/>
      <c r="W7219"/>
    </row>
    <row r="7220" spans="16:23" s="1" customFormat="1" x14ac:dyDescent="0.2">
      <c r="P7220" s="95"/>
      <c r="R7220"/>
      <c r="S7220"/>
      <c r="T7220"/>
      <c r="U7220"/>
      <c r="V7220"/>
      <c r="W7220"/>
    </row>
    <row r="7221" spans="16:23" s="1" customFormat="1" x14ac:dyDescent="0.2">
      <c r="P7221" s="95"/>
      <c r="R7221"/>
      <c r="S7221"/>
      <c r="T7221"/>
      <c r="U7221"/>
      <c r="V7221"/>
      <c r="W7221"/>
    </row>
    <row r="7222" spans="16:23" s="1" customFormat="1" x14ac:dyDescent="0.2">
      <c r="P7222" s="95"/>
      <c r="R7222"/>
      <c r="S7222"/>
      <c r="T7222"/>
      <c r="U7222"/>
      <c r="V7222"/>
      <c r="W7222"/>
    </row>
    <row r="7223" spans="16:23" s="1" customFormat="1" x14ac:dyDescent="0.2">
      <c r="P7223" s="95"/>
      <c r="R7223"/>
      <c r="S7223"/>
      <c r="T7223"/>
      <c r="U7223"/>
      <c r="V7223"/>
      <c r="W7223"/>
    </row>
    <row r="7224" spans="16:23" s="1" customFormat="1" x14ac:dyDescent="0.2">
      <c r="P7224" s="95"/>
      <c r="R7224"/>
      <c r="S7224"/>
      <c r="T7224"/>
      <c r="U7224"/>
      <c r="V7224"/>
      <c r="W7224"/>
    </row>
    <row r="7225" spans="16:23" s="1" customFormat="1" x14ac:dyDescent="0.2">
      <c r="P7225" s="95"/>
      <c r="R7225"/>
      <c r="S7225"/>
      <c r="T7225"/>
      <c r="U7225"/>
      <c r="V7225"/>
      <c r="W7225"/>
    </row>
    <row r="7226" spans="16:23" s="1" customFormat="1" x14ac:dyDescent="0.2">
      <c r="P7226" s="95"/>
      <c r="R7226"/>
      <c r="S7226"/>
      <c r="T7226"/>
      <c r="U7226"/>
      <c r="V7226"/>
      <c r="W7226"/>
    </row>
    <row r="7227" spans="16:23" s="1" customFormat="1" x14ac:dyDescent="0.2">
      <c r="P7227" s="95"/>
      <c r="R7227"/>
      <c r="S7227"/>
      <c r="T7227"/>
      <c r="U7227"/>
      <c r="V7227"/>
      <c r="W7227"/>
    </row>
    <row r="7228" spans="16:23" s="1" customFormat="1" x14ac:dyDescent="0.2">
      <c r="P7228" s="95"/>
      <c r="R7228"/>
      <c r="S7228"/>
      <c r="T7228"/>
      <c r="U7228"/>
      <c r="V7228"/>
      <c r="W7228"/>
    </row>
    <row r="7229" spans="16:23" s="1" customFormat="1" x14ac:dyDescent="0.2">
      <c r="P7229" s="95"/>
      <c r="R7229"/>
      <c r="S7229"/>
      <c r="T7229"/>
      <c r="U7229"/>
      <c r="V7229"/>
      <c r="W7229"/>
    </row>
    <row r="7230" spans="16:23" s="1" customFormat="1" x14ac:dyDescent="0.2">
      <c r="P7230" s="95"/>
      <c r="R7230"/>
      <c r="S7230"/>
      <c r="T7230"/>
      <c r="U7230"/>
      <c r="V7230"/>
      <c r="W7230"/>
    </row>
    <row r="7231" spans="16:23" s="1" customFormat="1" x14ac:dyDescent="0.2">
      <c r="P7231" s="95"/>
      <c r="R7231"/>
      <c r="S7231"/>
      <c r="T7231"/>
      <c r="U7231"/>
      <c r="V7231"/>
      <c r="W7231"/>
    </row>
    <row r="7232" spans="16:23" s="1" customFormat="1" x14ac:dyDescent="0.2">
      <c r="P7232" s="95"/>
      <c r="R7232"/>
      <c r="S7232"/>
      <c r="T7232"/>
      <c r="U7232"/>
      <c r="V7232"/>
      <c r="W7232"/>
    </row>
    <row r="7233" spans="16:23" s="1" customFormat="1" x14ac:dyDescent="0.2">
      <c r="P7233" s="95"/>
      <c r="R7233"/>
      <c r="S7233"/>
      <c r="T7233"/>
      <c r="U7233"/>
      <c r="V7233"/>
      <c r="W7233"/>
    </row>
    <row r="7234" spans="16:23" s="1" customFormat="1" x14ac:dyDescent="0.2">
      <c r="P7234" s="95"/>
      <c r="R7234"/>
      <c r="S7234"/>
      <c r="T7234"/>
      <c r="U7234"/>
      <c r="V7234"/>
      <c r="W7234"/>
    </row>
    <row r="7235" spans="16:23" s="1" customFormat="1" x14ac:dyDescent="0.2">
      <c r="P7235" s="95"/>
      <c r="R7235"/>
      <c r="S7235"/>
      <c r="T7235"/>
      <c r="U7235"/>
      <c r="V7235"/>
      <c r="W7235"/>
    </row>
    <row r="7236" spans="16:23" s="1" customFormat="1" x14ac:dyDescent="0.2">
      <c r="P7236" s="95"/>
      <c r="R7236"/>
      <c r="S7236"/>
      <c r="T7236"/>
      <c r="U7236"/>
      <c r="V7236"/>
      <c r="W7236"/>
    </row>
    <row r="7237" spans="16:23" s="1" customFormat="1" x14ac:dyDescent="0.2">
      <c r="P7237" s="95"/>
      <c r="R7237"/>
      <c r="S7237"/>
      <c r="T7237"/>
      <c r="U7237"/>
      <c r="V7237"/>
      <c r="W7237"/>
    </row>
    <row r="7238" spans="16:23" s="1" customFormat="1" x14ac:dyDescent="0.2">
      <c r="P7238" s="95"/>
      <c r="R7238"/>
      <c r="S7238"/>
      <c r="T7238"/>
      <c r="U7238"/>
      <c r="V7238"/>
      <c r="W7238"/>
    </row>
    <row r="7239" spans="16:23" s="1" customFormat="1" x14ac:dyDescent="0.2">
      <c r="P7239" s="95"/>
      <c r="R7239"/>
      <c r="S7239"/>
      <c r="T7239"/>
      <c r="U7239"/>
      <c r="V7239"/>
      <c r="W7239"/>
    </row>
    <row r="7240" spans="16:23" s="1" customFormat="1" x14ac:dyDescent="0.2">
      <c r="P7240" s="95"/>
      <c r="R7240"/>
      <c r="S7240"/>
      <c r="T7240"/>
      <c r="U7240"/>
      <c r="V7240"/>
      <c r="W7240"/>
    </row>
    <row r="7241" spans="16:23" s="1" customFormat="1" x14ac:dyDescent="0.2">
      <c r="P7241" s="95"/>
      <c r="R7241"/>
      <c r="S7241"/>
      <c r="T7241"/>
      <c r="U7241"/>
      <c r="V7241"/>
      <c r="W7241"/>
    </row>
    <row r="7242" spans="16:23" s="1" customFormat="1" x14ac:dyDescent="0.2">
      <c r="P7242" s="95"/>
      <c r="R7242"/>
      <c r="S7242"/>
      <c r="T7242"/>
      <c r="U7242"/>
      <c r="V7242"/>
      <c r="W7242"/>
    </row>
    <row r="7243" spans="16:23" s="1" customFormat="1" x14ac:dyDescent="0.2">
      <c r="P7243" s="95"/>
      <c r="R7243"/>
      <c r="S7243"/>
      <c r="T7243"/>
      <c r="U7243"/>
      <c r="V7243"/>
      <c r="W7243"/>
    </row>
    <row r="7244" spans="16:23" s="1" customFormat="1" x14ac:dyDescent="0.2">
      <c r="P7244" s="95"/>
      <c r="R7244"/>
      <c r="S7244"/>
      <c r="T7244"/>
      <c r="U7244"/>
      <c r="V7244"/>
      <c r="W7244"/>
    </row>
    <row r="7245" spans="16:23" s="1" customFormat="1" x14ac:dyDescent="0.2">
      <c r="P7245" s="95"/>
      <c r="R7245"/>
      <c r="S7245"/>
      <c r="T7245"/>
      <c r="U7245"/>
      <c r="V7245"/>
      <c r="W7245"/>
    </row>
    <row r="7246" spans="16:23" s="1" customFormat="1" x14ac:dyDescent="0.2">
      <c r="P7246" s="95"/>
      <c r="R7246"/>
      <c r="S7246"/>
      <c r="T7246"/>
      <c r="U7246"/>
      <c r="V7246"/>
      <c r="W7246"/>
    </row>
    <row r="7247" spans="16:23" s="1" customFormat="1" x14ac:dyDescent="0.2">
      <c r="P7247" s="95"/>
      <c r="R7247"/>
      <c r="S7247"/>
      <c r="T7247"/>
      <c r="U7247"/>
      <c r="V7247"/>
      <c r="W7247"/>
    </row>
    <row r="7248" spans="16:23" s="1" customFormat="1" x14ac:dyDescent="0.2">
      <c r="P7248" s="95"/>
      <c r="R7248"/>
      <c r="S7248"/>
      <c r="T7248"/>
      <c r="U7248"/>
      <c r="V7248"/>
      <c r="W7248"/>
    </row>
    <row r="7249" spans="16:23" s="1" customFormat="1" x14ac:dyDescent="0.2">
      <c r="P7249" s="95"/>
      <c r="R7249"/>
      <c r="S7249"/>
      <c r="T7249"/>
      <c r="U7249"/>
      <c r="V7249"/>
      <c r="W7249"/>
    </row>
    <row r="7250" spans="16:23" s="1" customFormat="1" x14ac:dyDescent="0.2">
      <c r="P7250" s="95"/>
      <c r="R7250"/>
      <c r="S7250"/>
      <c r="T7250"/>
      <c r="U7250"/>
      <c r="V7250"/>
      <c r="W7250"/>
    </row>
    <row r="7251" spans="16:23" s="1" customFormat="1" x14ac:dyDescent="0.2">
      <c r="P7251" s="95"/>
      <c r="R7251"/>
      <c r="S7251"/>
      <c r="T7251"/>
      <c r="U7251"/>
      <c r="V7251"/>
      <c r="W7251"/>
    </row>
    <row r="7252" spans="16:23" s="1" customFormat="1" x14ac:dyDescent="0.2">
      <c r="P7252" s="95"/>
      <c r="R7252"/>
      <c r="S7252"/>
      <c r="T7252"/>
      <c r="U7252"/>
      <c r="V7252"/>
      <c r="W7252"/>
    </row>
    <row r="7253" spans="16:23" s="1" customFormat="1" x14ac:dyDescent="0.2">
      <c r="P7253" s="95"/>
      <c r="R7253"/>
      <c r="S7253"/>
      <c r="T7253"/>
      <c r="U7253"/>
      <c r="V7253"/>
      <c r="W7253"/>
    </row>
    <row r="7254" spans="16:23" s="1" customFormat="1" x14ac:dyDescent="0.2">
      <c r="P7254" s="95"/>
      <c r="R7254"/>
      <c r="S7254"/>
      <c r="T7254"/>
      <c r="U7254"/>
      <c r="V7254"/>
      <c r="W7254"/>
    </row>
    <row r="7255" spans="16:23" s="1" customFormat="1" x14ac:dyDescent="0.2">
      <c r="P7255" s="95"/>
      <c r="R7255"/>
      <c r="S7255"/>
      <c r="T7255"/>
      <c r="U7255"/>
      <c r="V7255"/>
      <c r="W7255"/>
    </row>
    <row r="7256" spans="16:23" s="1" customFormat="1" x14ac:dyDescent="0.2">
      <c r="P7256" s="95"/>
      <c r="R7256"/>
      <c r="S7256"/>
      <c r="T7256"/>
      <c r="U7256"/>
      <c r="V7256"/>
      <c r="W7256"/>
    </row>
    <row r="7257" spans="16:23" s="1" customFormat="1" x14ac:dyDescent="0.2">
      <c r="P7257" s="95"/>
      <c r="R7257"/>
      <c r="S7257"/>
      <c r="T7257"/>
      <c r="U7257"/>
      <c r="V7257"/>
      <c r="W7257"/>
    </row>
    <row r="7258" spans="16:23" s="1" customFormat="1" x14ac:dyDescent="0.2">
      <c r="P7258" s="95"/>
      <c r="R7258"/>
      <c r="S7258"/>
      <c r="T7258"/>
      <c r="U7258"/>
      <c r="V7258"/>
      <c r="W7258"/>
    </row>
    <row r="7259" spans="16:23" s="1" customFormat="1" x14ac:dyDescent="0.2">
      <c r="P7259" s="95"/>
      <c r="R7259"/>
      <c r="S7259"/>
      <c r="T7259"/>
      <c r="U7259"/>
      <c r="V7259"/>
      <c r="W7259"/>
    </row>
    <row r="7260" spans="16:23" s="1" customFormat="1" x14ac:dyDescent="0.2">
      <c r="P7260" s="95"/>
      <c r="R7260"/>
      <c r="S7260"/>
      <c r="T7260"/>
      <c r="U7260"/>
      <c r="V7260"/>
      <c r="W7260"/>
    </row>
    <row r="7261" spans="16:23" s="1" customFormat="1" x14ac:dyDescent="0.2">
      <c r="P7261" s="95"/>
      <c r="R7261"/>
      <c r="S7261"/>
      <c r="T7261"/>
      <c r="U7261"/>
      <c r="V7261"/>
      <c r="W7261"/>
    </row>
    <row r="7262" spans="16:23" s="1" customFormat="1" x14ac:dyDescent="0.2">
      <c r="P7262" s="95"/>
      <c r="R7262"/>
      <c r="S7262"/>
      <c r="T7262"/>
      <c r="U7262"/>
      <c r="V7262"/>
      <c r="W7262"/>
    </row>
    <row r="7263" spans="16:23" s="1" customFormat="1" x14ac:dyDescent="0.2">
      <c r="P7263" s="95"/>
      <c r="R7263"/>
      <c r="S7263"/>
      <c r="T7263"/>
      <c r="U7263"/>
      <c r="V7263"/>
      <c r="W7263"/>
    </row>
    <row r="7264" spans="16:23" s="1" customFormat="1" x14ac:dyDescent="0.2">
      <c r="P7264" s="95"/>
      <c r="R7264"/>
      <c r="S7264"/>
      <c r="T7264"/>
      <c r="U7264"/>
      <c r="V7264"/>
      <c r="W7264"/>
    </row>
    <row r="7265" spans="16:23" s="1" customFormat="1" x14ac:dyDescent="0.2">
      <c r="P7265" s="95"/>
      <c r="R7265"/>
      <c r="S7265"/>
      <c r="T7265"/>
      <c r="U7265"/>
      <c r="V7265"/>
      <c r="W7265"/>
    </row>
    <row r="7266" spans="16:23" s="1" customFormat="1" x14ac:dyDescent="0.2">
      <c r="P7266" s="95"/>
      <c r="R7266"/>
      <c r="S7266"/>
      <c r="T7266"/>
      <c r="U7266"/>
      <c r="V7266"/>
      <c r="W7266"/>
    </row>
    <row r="7267" spans="16:23" s="1" customFormat="1" x14ac:dyDescent="0.2">
      <c r="P7267" s="95"/>
      <c r="R7267"/>
      <c r="S7267"/>
      <c r="T7267"/>
      <c r="U7267"/>
      <c r="V7267"/>
      <c r="W7267"/>
    </row>
    <row r="7268" spans="16:23" s="1" customFormat="1" x14ac:dyDescent="0.2">
      <c r="P7268" s="95"/>
      <c r="R7268"/>
      <c r="S7268"/>
      <c r="T7268"/>
      <c r="U7268"/>
      <c r="V7268"/>
      <c r="W7268"/>
    </row>
    <row r="7269" spans="16:23" s="1" customFormat="1" x14ac:dyDescent="0.2">
      <c r="P7269" s="95"/>
      <c r="R7269"/>
      <c r="S7269"/>
      <c r="T7269"/>
      <c r="U7269"/>
      <c r="V7269"/>
      <c r="W7269"/>
    </row>
    <row r="7270" spans="16:23" s="1" customFormat="1" x14ac:dyDescent="0.2">
      <c r="P7270" s="95"/>
      <c r="R7270"/>
      <c r="S7270"/>
      <c r="T7270"/>
      <c r="U7270"/>
      <c r="V7270"/>
      <c r="W7270"/>
    </row>
    <row r="7271" spans="16:23" s="1" customFormat="1" x14ac:dyDescent="0.2">
      <c r="P7271" s="95"/>
      <c r="R7271"/>
      <c r="S7271"/>
      <c r="T7271"/>
      <c r="U7271"/>
      <c r="V7271"/>
      <c r="W7271"/>
    </row>
    <row r="7272" spans="16:23" s="1" customFormat="1" x14ac:dyDescent="0.2">
      <c r="P7272" s="95"/>
      <c r="R7272"/>
      <c r="S7272"/>
      <c r="T7272"/>
      <c r="U7272"/>
      <c r="V7272"/>
      <c r="W7272"/>
    </row>
    <row r="7273" spans="16:23" s="1" customFormat="1" x14ac:dyDescent="0.2">
      <c r="P7273" s="95"/>
      <c r="R7273"/>
      <c r="S7273"/>
      <c r="T7273"/>
      <c r="U7273"/>
      <c r="V7273"/>
      <c r="W7273"/>
    </row>
    <row r="7274" spans="16:23" s="1" customFormat="1" x14ac:dyDescent="0.2">
      <c r="P7274" s="95"/>
      <c r="R7274"/>
      <c r="S7274"/>
      <c r="T7274"/>
      <c r="U7274"/>
      <c r="V7274"/>
      <c r="W7274"/>
    </row>
    <row r="7275" spans="16:23" s="1" customFormat="1" x14ac:dyDescent="0.2">
      <c r="P7275" s="95"/>
      <c r="R7275"/>
      <c r="S7275"/>
      <c r="T7275"/>
      <c r="U7275"/>
      <c r="V7275"/>
      <c r="W7275"/>
    </row>
    <row r="7276" spans="16:23" s="1" customFormat="1" x14ac:dyDescent="0.2">
      <c r="P7276" s="95"/>
      <c r="R7276"/>
      <c r="S7276"/>
      <c r="T7276"/>
      <c r="U7276"/>
      <c r="V7276"/>
      <c r="W7276"/>
    </row>
    <row r="7277" spans="16:23" s="1" customFormat="1" x14ac:dyDescent="0.2">
      <c r="P7277" s="95"/>
      <c r="R7277"/>
      <c r="S7277"/>
      <c r="T7277"/>
      <c r="U7277"/>
      <c r="V7277"/>
      <c r="W7277"/>
    </row>
    <row r="7278" spans="16:23" s="1" customFormat="1" x14ac:dyDescent="0.2">
      <c r="P7278" s="95"/>
      <c r="R7278"/>
      <c r="S7278"/>
      <c r="T7278"/>
      <c r="U7278"/>
      <c r="V7278"/>
      <c r="W7278"/>
    </row>
    <row r="7279" spans="16:23" s="1" customFormat="1" x14ac:dyDescent="0.2">
      <c r="P7279" s="95"/>
      <c r="R7279"/>
      <c r="S7279"/>
      <c r="T7279"/>
      <c r="U7279"/>
      <c r="V7279"/>
      <c r="W7279"/>
    </row>
    <row r="7280" spans="16:23" s="1" customFormat="1" x14ac:dyDescent="0.2">
      <c r="P7280" s="95"/>
      <c r="R7280"/>
      <c r="S7280"/>
      <c r="T7280"/>
      <c r="U7280"/>
      <c r="V7280"/>
      <c r="W7280"/>
    </row>
    <row r="7281" spans="16:23" s="1" customFormat="1" x14ac:dyDescent="0.2">
      <c r="P7281" s="95"/>
      <c r="R7281"/>
      <c r="S7281"/>
      <c r="T7281"/>
      <c r="U7281"/>
      <c r="V7281"/>
      <c r="W7281"/>
    </row>
    <row r="7282" spans="16:23" s="1" customFormat="1" x14ac:dyDescent="0.2">
      <c r="P7282" s="95"/>
      <c r="R7282"/>
      <c r="S7282"/>
      <c r="T7282"/>
      <c r="U7282"/>
      <c r="V7282"/>
      <c r="W7282"/>
    </row>
    <row r="7283" spans="16:23" s="1" customFormat="1" x14ac:dyDescent="0.2">
      <c r="P7283" s="95"/>
      <c r="R7283"/>
      <c r="S7283"/>
      <c r="T7283"/>
      <c r="U7283"/>
      <c r="V7283"/>
      <c r="W7283"/>
    </row>
    <row r="7284" spans="16:23" s="1" customFormat="1" x14ac:dyDescent="0.2">
      <c r="P7284" s="95"/>
      <c r="R7284"/>
      <c r="S7284"/>
      <c r="T7284"/>
      <c r="U7284"/>
      <c r="V7284"/>
      <c r="W7284"/>
    </row>
    <row r="7285" spans="16:23" s="1" customFormat="1" x14ac:dyDescent="0.2">
      <c r="P7285" s="95"/>
      <c r="R7285"/>
      <c r="S7285"/>
      <c r="T7285"/>
      <c r="U7285"/>
      <c r="V7285"/>
      <c r="W7285"/>
    </row>
    <row r="7286" spans="16:23" s="1" customFormat="1" x14ac:dyDescent="0.2">
      <c r="P7286" s="95"/>
      <c r="R7286"/>
      <c r="S7286"/>
      <c r="T7286"/>
      <c r="U7286"/>
      <c r="V7286"/>
      <c r="W7286"/>
    </row>
    <row r="7287" spans="16:23" s="1" customFormat="1" x14ac:dyDescent="0.2">
      <c r="P7287" s="95"/>
      <c r="R7287"/>
      <c r="S7287"/>
      <c r="T7287"/>
      <c r="U7287"/>
      <c r="V7287"/>
      <c r="W7287"/>
    </row>
    <row r="7288" spans="16:23" s="1" customFormat="1" x14ac:dyDescent="0.2">
      <c r="P7288" s="95"/>
      <c r="R7288"/>
      <c r="S7288"/>
      <c r="T7288"/>
      <c r="U7288"/>
      <c r="V7288"/>
      <c r="W7288"/>
    </row>
    <row r="7289" spans="16:23" s="1" customFormat="1" x14ac:dyDescent="0.2">
      <c r="P7289" s="95"/>
      <c r="R7289"/>
      <c r="S7289"/>
      <c r="T7289"/>
      <c r="U7289"/>
      <c r="V7289"/>
      <c r="W7289"/>
    </row>
    <row r="7290" spans="16:23" s="1" customFormat="1" x14ac:dyDescent="0.2">
      <c r="P7290" s="95"/>
      <c r="R7290"/>
      <c r="S7290"/>
      <c r="T7290"/>
      <c r="U7290"/>
      <c r="V7290"/>
      <c r="W7290"/>
    </row>
    <row r="7291" spans="16:23" s="1" customFormat="1" x14ac:dyDescent="0.2">
      <c r="P7291" s="95"/>
      <c r="R7291"/>
      <c r="S7291"/>
      <c r="T7291"/>
      <c r="U7291"/>
      <c r="V7291"/>
      <c r="W7291"/>
    </row>
    <row r="7292" spans="16:23" s="1" customFormat="1" x14ac:dyDescent="0.2">
      <c r="P7292" s="95"/>
      <c r="R7292"/>
      <c r="S7292"/>
      <c r="T7292"/>
      <c r="U7292"/>
      <c r="V7292"/>
      <c r="W7292"/>
    </row>
    <row r="7293" spans="16:23" s="1" customFormat="1" x14ac:dyDescent="0.2">
      <c r="P7293" s="95"/>
      <c r="R7293"/>
      <c r="S7293"/>
      <c r="T7293"/>
      <c r="U7293"/>
      <c r="V7293"/>
      <c r="W7293"/>
    </row>
    <row r="7294" spans="16:23" s="1" customFormat="1" x14ac:dyDescent="0.2">
      <c r="P7294" s="95"/>
      <c r="R7294"/>
      <c r="S7294"/>
      <c r="T7294"/>
      <c r="U7294"/>
      <c r="V7294"/>
      <c r="W7294"/>
    </row>
    <row r="7295" spans="16:23" s="1" customFormat="1" x14ac:dyDescent="0.2">
      <c r="P7295" s="95"/>
      <c r="R7295"/>
      <c r="S7295"/>
      <c r="T7295"/>
      <c r="U7295"/>
      <c r="V7295"/>
      <c r="W7295"/>
    </row>
    <row r="7296" spans="16:23" s="1" customFormat="1" x14ac:dyDescent="0.2">
      <c r="P7296" s="95"/>
      <c r="R7296"/>
      <c r="S7296"/>
      <c r="T7296"/>
      <c r="U7296"/>
      <c r="V7296"/>
      <c r="W7296"/>
    </row>
    <row r="7297" spans="16:23" s="1" customFormat="1" x14ac:dyDescent="0.2">
      <c r="P7297" s="95"/>
      <c r="R7297"/>
      <c r="S7297"/>
      <c r="T7297"/>
      <c r="U7297"/>
      <c r="V7297"/>
      <c r="W7297"/>
    </row>
    <row r="7298" spans="16:23" s="1" customFormat="1" x14ac:dyDescent="0.2">
      <c r="P7298" s="95"/>
      <c r="R7298"/>
      <c r="S7298"/>
      <c r="T7298"/>
      <c r="U7298"/>
      <c r="V7298"/>
      <c r="W7298"/>
    </row>
    <row r="7299" spans="16:23" s="1" customFormat="1" x14ac:dyDescent="0.2">
      <c r="P7299" s="95"/>
      <c r="R7299"/>
      <c r="S7299"/>
      <c r="T7299"/>
      <c r="U7299"/>
      <c r="V7299"/>
      <c r="W7299"/>
    </row>
    <row r="7300" spans="16:23" s="1" customFormat="1" x14ac:dyDescent="0.2">
      <c r="P7300" s="95"/>
      <c r="R7300"/>
      <c r="S7300"/>
      <c r="T7300"/>
      <c r="U7300"/>
      <c r="V7300"/>
      <c r="W7300"/>
    </row>
    <row r="7301" spans="16:23" s="1" customFormat="1" x14ac:dyDescent="0.2">
      <c r="P7301" s="95"/>
      <c r="R7301"/>
      <c r="S7301"/>
      <c r="T7301"/>
      <c r="U7301"/>
      <c r="V7301"/>
      <c r="W7301"/>
    </row>
    <row r="7302" spans="16:23" s="1" customFormat="1" x14ac:dyDescent="0.2">
      <c r="P7302" s="95"/>
      <c r="R7302"/>
      <c r="S7302"/>
      <c r="T7302"/>
      <c r="U7302"/>
      <c r="V7302"/>
      <c r="W7302"/>
    </row>
    <row r="7303" spans="16:23" s="1" customFormat="1" x14ac:dyDescent="0.2">
      <c r="P7303" s="95"/>
      <c r="R7303"/>
      <c r="S7303"/>
      <c r="T7303"/>
      <c r="U7303"/>
      <c r="V7303"/>
      <c r="W7303"/>
    </row>
    <row r="7304" spans="16:23" s="1" customFormat="1" x14ac:dyDescent="0.2">
      <c r="P7304" s="95"/>
      <c r="R7304"/>
      <c r="S7304"/>
      <c r="T7304"/>
      <c r="U7304"/>
      <c r="V7304"/>
      <c r="W7304"/>
    </row>
    <row r="7305" spans="16:23" s="1" customFormat="1" x14ac:dyDescent="0.2">
      <c r="P7305" s="95"/>
      <c r="R7305"/>
      <c r="S7305"/>
      <c r="T7305"/>
      <c r="U7305"/>
      <c r="V7305"/>
      <c r="W7305"/>
    </row>
    <row r="7306" spans="16:23" s="1" customFormat="1" x14ac:dyDescent="0.2">
      <c r="P7306" s="95"/>
      <c r="R7306"/>
      <c r="S7306"/>
      <c r="T7306"/>
      <c r="U7306"/>
      <c r="V7306"/>
      <c r="W7306"/>
    </row>
    <row r="7307" spans="16:23" s="1" customFormat="1" x14ac:dyDescent="0.2">
      <c r="P7307" s="95"/>
      <c r="R7307"/>
      <c r="S7307"/>
      <c r="T7307"/>
      <c r="U7307"/>
      <c r="V7307"/>
      <c r="W7307"/>
    </row>
    <row r="7308" spans="16:23" s="1" customFormat="1" x14ac:dyDescent="0.2">
      <c r="P7308" s="95"/>
      <c r="R7308"/>
      <c r="S7308"/>
      <c r="T7308"/>
      <c r="U7308"/>
      <c r="V7308"/>
      <c r="W7308"/>
    </row>
    <row r="7309" spans="16:23" s="1" customFormat="1" x14ac:dyDescent="0.2">
      <c r="P7309" s="95"/>
      <c r="R7309"/>
      <c r="S7309"/>
      <c r="T7309"/>
      <c r="U7309"/>
      <c r="V7309"/>
      <c r="W7309"/>
    </row>
    <row r="7310" spans="16:23" s="1" customFormat="1" x14ac:dyDescent="0.2">
      <c r="P7310" s="95"/>
      <c r="R7310"/>
      <c r="S7310"/>
      <c r="T7310"/>
      <c r="U7310"/>
      <c r="V7310"/>
      <c r="W7310"/>
    </row>
    <row r="7311" spans="16:23" s="1" customFormat="1" x14ac:dyDescent="0.2">
      <c r="P7311" s="95"/>
      <c r="R7311"/>
      <c r="S7311"/>
      <c r="T7311"/>
      <c r="U7311"/>
      <c r="V7311"/>
      <c r="W7311"/>
    </row>
    <row r="7312" spans="16:23" s="1" customFormat="1" x14ac:dyDescent="0.2">
      <c r="P7312" s="95"/>
      <c r="R7312"/>
      <c r="S7312"/>
      <c r="T7312"/>
      <c r="U7312"/>
      <c r="V7312"/>
      <c r="W7312"/>
    </row>
    <row r="7313" spans="16:23" s="1" customFormat="1" x14ac:dyDescent="0.2">
      <c r="P7313" s="95"/>
      <c r="R7313"/>
      <c r="S7313"/>
      <c r="T7313"/>
      <c r="U7313"/>
      <c r="V7313"/>
      <c r="W7313"/>
    </row>
    <row r="7314" spans="16:23" s="1" customFormat="1" x14ac:dyDescent="0.2">
      <c r="P7314" s="95"/>
      <c r="R7314"/>
      <c r="S7314"/>
      <c r="T7314"/>
      <c r="U7314"/>
      <c r="V7314"/>
      <c r="W7314"/>
    </row>
    <row r="7315" spans="16:23" s="1" customFormat="1" x14ac:dyDescent="0.2">
      <c r="P7315" s="95"/>
      <c r="R7315"/>
      <c r="S7315"/>
      <c r="T7315"/>
      <c r="U7315"/>
      <c r="V7315"/>
      <c r="W7315"/>
    </row>
    <row r="7316" spans="16:23" s="1" customFormat="1" x14ac:dyDescent="0.2">
      <c r="P7316" s="95"/>
      <c r="R7316"/>
      <c r="S7316"/>
      <c r="T7316"/>
      <c r="U7316"/>
      <c r="V7316"/>
      <c r="W7316"/>
    </row>
    <row r="7317" spans="16:23" s="1" customFormat="1" x14ac:dyDescent="0.2">
      <c r="P7317" s="95"/>
      <c r="R7317"/>
      <c r="S7317"/>
      <c r="T7317"/>
      <c r="U7317"/>
      <c r="V7317"/>
      <c r="W7317"/>
    </row>
    <row r="7318" spans="16:23" s="1" customFormat="1" x14ac:dyDescent="0.2">
      <c r="P7318" s="95"/>
      <c r="R7318"/>
      <c r="S7318"/>
      <c r="T7318"/>
      <c r="U7318"/>
      <c r="V7318"/>
      <c r="W7318"/>
    </row>
    <row r="7319" spans="16:23" s="1" customFormat="1" x14ac:dyDescent="0.2">
      <c r="P7319" s="95"/>
      <c r="R7319"/>
      <c r="S7319"/>
      <c r="T7319"/>
      <c r="U7319"/>
      <c r="V7319"/>
      <c r="W7319"/>
    </row>
    <row r="7320" spans="16:23" s="1" customFormat="1" x14ac:dyDescent="0.2">
      <c r="P7320" s="95"/>
      <c r="R7320"/>
      <c r="S7320"/>
      <c r="T7320"/>
      <c r="U7320"/>
      <c r="V7320"/>
      <c r="W7320"/>
    </row>
    <row r="7321" spans="16:23" s="1" customFormat="1" x14ac:dyDescent="0.2">
      <c r="P7321" s="95"/>
      <c r="R7321"/>
      <c r="S7321"/>
      <c r="T7321"/>
      <c r="U7321"/>
      <c r="V7321"/>
      <c r="W7321"/>
    </row>
    <row r="7322" spans="16:23" s="1" customFormat="1" x14ac:dyDescent="0.2">
      <c r="P7322" s="95"/>
      <c r="R7322"/>
      <c r="S7322"/>
      <c r="T7322"/>
      <c r="U7322"/>
      <c r="V7322"/>
      <c r="W7322"/>
    </row>
    <row r="7323" spans="16:23" s="1" customFormat="1" x14ac:dyDescent="0.2">
      <c r="P7323" s="95"/>
      <c r="R7323"/>
      <c r="S7323"/>
      <c r="T7323"/>
      <c r="U7323"/>
      <c r="V7323"/>
      <c r="W7323"/>
    </row>
    <row r="7324" spans="16:23" s="1" customFormat="1" x14ac:dyDescent="0.2">
      <c r="P7324" s="95"/>
      <c r="R7324"/>
      <c r="S7324"/>
      <c r="T7324"/>
      <c r="U7324"/>
      <c r="V7324"/>
      <c r="W7324"/>
    </row>
    <row r="7325" spans="16:23" s="1" customFormat="1" x14ac:dyDescent="0.2">
      <c r="P7325" s="95"/>
      <c r="R7325"/>
      <c r="S7325"/>
      <c r="T7325"/>
      <c r="U7325"/>
      <c r="V7325"/>
      <c r="W7325"/>
    </row>
    <row r="7326" spans="16:23" s="1" customFormat="1" x14ac:dyDescent="0.2">
      <c r="P7326" s="95"/>
      <c r="R7326"/>
      <c r="S7326"/>
      <c r="T7326"/>
      <c r="U7326"/>
      <c r="V7326"/>
      <c r="W7326"/>
    </row>
    <row r="7327" spans="16:23" s="1" customFormat="1" x14ac:dyDescent="0.2">
      <c r="P7327" s="95"/>
      <c r="R7327"/>
      <c r="S7327"/>
      <c r="T7327"/>
      <c r="U7327"/>
      <c r="V7327"/>
      <c r="W7327"/>
    </row>
    <row r="7328" spans="16:23" s="1" customFormat="1" x14ac:dyDescent="0.2">
      <c r="P7328" s="95"/>
      <c r="R7328"/>
      <c r="S7328"/>
      <c r="T7328"/>
      <c r="U7328"/>
      <c r="V7328"/>
      <c r="W7328"/>
    </row>
    <row r="7329" spans="16:23" s="1" customFormat="1" x14ac:dyDescent="0.2">
      <c r="P7329" s="95"/>
      <c r="R7329"/>
      <c r="S7329"/>
      <c r="T7329"/>
      <c r="U7329"/>
      <c r="V7329"/>
      <c r="W7329"/>
    </row>
    <row r="7330" spans="16:23" s="1" customFormat="1" x14ac:dyDescent="0.2">
      <c r="P7330" s="95"/>
      <c r="R7330"/>
      <c r="S7330"/>
      <c r="T7330"/>
      <c r="U7330"/>
      <c r="V7330"/>
      <c r="W7330"/>
    </row>
    <row r="7331" spans="16:23" s="1" customFormat="1" x14ac:dyDescent="0.2">
      <c r="P7331" s="95"/>
      <c r="R7331"/>
      <c r="S7331"/>
      <c r="T7331"/>
      <c r="U7331"/>
      <c r="V7331"/>
      <c r="W7331"/>
    </row>
    <row r="7332" spans="16:23" s="1" customFormat="1" x14ac:dyDescent="0.2">
      <c r="P7332" s="95"/>
      <c r="R7332"/>
      <c r="S7332"/>
      <c r="T7332"/>
      <c r="U7332"/>
      <c r="V7332"/>
      <c r="W7332"/>
    </row>
    <row r="7333" spans="16:23" s="1" customFormat="1" x14ac:dyDescent="0.2">
      <c r="P7333" s="95"/>
      <c r="R7333"/>
      <c r="S7333"/>
      <c r="T7333"/>
      <c r="U7333"/>
      <c r="V7333"/>
      <c r="W7333"/>
    </row>
    <row r="7334" spans="16:23" s="1" customFormat="1" x14ac:dyDescent="0.2">
      <c r="P7334" s="95"/>
      <c r="R7334"/>
      <c r="S7334"/>
      <c r="T7334"/>
      <c r="U7334"/>
      <c r="V7334"/>
      <c r="W7334"/>
    </row>
    <row r="7335" spans="16:23" s="1" customFormat="1" x14ac:dyDescent="0.2">
      <c r="P7335" s="95"/>
      <c r="R7335"/>
      <c r="S7335"/>
      <c r="T7335"/>
      <c r="U7335"/>
      <c r="V7335"/>
      <c r="W7335"/>
    </row>
    <row r="7336" spans="16:23" s="1" customFormat="1" x14ac:dyDescent="0.2">
      <c r="P7336" s="95"/>
      <c r="R7336"/>
      <c r="S7336"/>
      <c r="T7336"/>
      <c r="U7336"/>
      <c r="V7336"/>
      <c r="W7336"/>
    </row>
    <row r="7337" spans="16:23" s="1" customFormat="1" x14ac:dyDescent="0.2">
      <c r="P7337" s="95"/>
      <c r="R7337"/>
      <c r="S7337"/>
      <c r="T7337"/>
      <c r="U7337"/>
      <c r="V7337"/>
      <c r="W7337"/>
    </row>
    <row r="7338" spans="16:23" s="1" customFormat="1" x14ac:dyDescent="0.2">
      <c r="P7338" s="95"/>
      <c r="R7338"/>
      <c r="S7338"/>
      <c r="T7338"/>
      <c r="U7338"/>
      <c r="V7338"/>
      <c r="W7338"/>
    </row>
    <row r="7339" spans="16:23" s="1" customFormat="1" x14ac:dyDescent="0.2">
      <c r="P7339" s="95"/>
      <c r="R7339"/>
      <c r="S7339"/>
      <c r="T7339"/>
      <c r="U7339"/>
      <c r="V7339"/>
      <c r="W7339"/>
    </row>
    <row r="7340" spans="16:23" s="1" customFormat="1" x14ac:dyDescent="0.2">
      <c r="P7340" s="95"/>
      <c r="R7340"/>
      <c r="S7340"/>
      <c r="T7340"/>
      <c r="U7340"/>
      <c r="V7340"/>
      <c r="W7340"/>
    </row>
    <row r="7341" spans="16:23" s="1" customFormat="1" x14ac:dyDescent="0.2">
      <c r="P7341" s="95"/>
      <c r="R7341"/>
      <c r="S7341"/>
      <c r="T7341"/>
      <c r="U7341"/>
      <c r="V7341"/>
      <c r="W7341"/>
    </row>
    <row r="7342" spans="16:23" s="1" customFormat="1" x14ac:dyDescent="0.2">
      <c r="P7342" s="95"/>
      <c r="R7342"/>
      <c r="S7342"/>
      <c r="T7342"/>
      <c r="U7342"/>
      <c r="V7342"/>
      <c r="W7342"/>
    </row>
    <row r="7343" spans="16:23" s="1" customFormat="1" x14ac:dyDescent="0.2">
      <c r="P7343" s="95"/>
      <c r="R7343"/>
      <c r="S7343"/>
      <c r="T7343"/>
      <c r="U7343"/>
      <c r="V7343"/>
      <c r="W7343"/>
    </row>
    <row r="7344" spans="16:23" s="1" customFormat="1" x14ac:dyDescent="0.2">
      <c r="P7344" s="95"/>
      <c r="R7344"/>
      <c r="S7344"/>
      <c r="T7344"/>
      <c r="U7344"/>
      <c r="V7344"/>
      <c r="W7344"/>
    </row>
    <row r="7345" spans="16:23" s="1" customFormat="1" x14ac:dyDescent="0.2">
      <c r="P7345" s="95"/>
      <c r="R7345"/>
      <c r="S7345"/>
      <c r="T7345"/>
      <c r="U7345"/>
      <c r="V7345"/>
      <c r="W7345"/>
    </row>
    <row r="7346" spans="16:23" s="1" customFormat="1" x14ac:dyDescent="0.2">
      <c r="P7346" s="95"/>
      <c r="R7346"/>
      <c r="S7346"/>
      <c r="T7346"/>
      <c r="U7346"/>
      <c r="V7346"/>
      <c r="W7346"/>
    </row>
    <row r="7347" spans="16:23" s="1" customFormat="1" x14ac:dyDescent="0.2">
      <c r="P7347" s="95"/>
      <c r="R7347"/>
      <c r="S7347"/>
      <c r="T7347"/>
      <c r="U7347"/>
      <c r="V7347"/>
      <c r="W7347"/>
    </row>
    <row r="7348" spans="16:23" s="1" customFormat="1" x14ac:dyDescent="0.2">
      <c r="P7348" s="95"/>
      <c r="R7348"/>
      <c r="S7348"/>
      <c r="T7348"/>
      <c r="U7348"/>
      <c r="V7348"/>
      <c r="W7348"/>
    </row>
    <row r="7349" spans="16:23" s="1" customFormat="1" x14ac:dyDescent="0.2">
      <c r="P7349" s="95"/>
      <c r="R7349"/>
      <c r="S7349"/>
      <c r="T7349"/>
      <c r="U7349"/>
      <c r="V7349"/>
      <c r="W7349"/>
    </row>
    <row r="7350" spans="16:23" s="1" customFormat="1" x14ac:dyDescent="0.2">
      <c r="P7350" s="95"/>
      <c r="R7350"/>
      <c r="S7350"/>
      <c r="T7350"/>
      <c r="U7350"/>
      <c r="V7350"/>
      <c r="W7350"/>
    </row>
    <row r="7351" spans="16:23" s="1" customFormat="1" x14ac:dyDescent="0.2">
      <c r="P7351" s="95"/>
      <c r="R7351"/>
      <c r="S7351"/>
      <c r="T7351"/>
      <c r="U7351"/>
      <c r="V7351"/>
      <c r="W7351"/>
    </row>
    <row r="7352" spans="16:23" s="1" customFormat="1" x14ac:dyDescent="0.2">
      <c r="P7352" s="95"/>
      <c r="R7352"/>
      <c r="S7352"/>
      <c r="T7352"/>
      <c r="U7352"/>
      <c r="V7352"/>
      <c r="W7352"/>
    </row>
    <row r="7353" spans="16:23" s="1" customFormat="1" x14ac:dyDescent="0.2">
      <c r="P7353" s="95"/>
      <c r="R7353"/>
      <c r="S7353"/>
      <c r="T7353"/>
      <c r="U7353"/>
      <c r="V7353"/>
      <c r="W7353"/>
    </row>
    <row r="7354" spans="16:23" s="1" customFormat="1" x14ac:dyDescent="0.2">
      <c r="P7354" s="95"/>
      <c r="R7354"/>
      <c r="S7354"/>
      <c r="T7354"/>
      <c r="U7354"/>
      <c r="V7354"/>
      <c r="W7354"/>
    </row>
    <row r="7355" spans="16:23" s="1" customFormat="1" x14ac:dyDescent="0.2">
      <c r="P7355" s="95"/>
      <c r="R7355"/>
      <c r="S7355"/>
      <c r="T7355"/>
      <c r="U7355"/>
      <c r="V7355"/>
      <c r="W7355"/>
    </row>
    <row r="7356" spans="16:23" s="1" customFormat="1" x14ac:dyDescent="0.2">
      <c r="P7356" s="95"/>
      <c r="R7356"/>
      <c r="S7356"/>
      <c r="T7356"/>
      <c r="U7356"/>
      <c r="V7356"/>
      <c r="W7356"/>
    </row>
    <row r="7357" spans="16:23" s="1" customFormat="1" x14ac:dyDescent="0.2">
      <c r="P7357" s="95"/>
      <c r="R7357"/>
      <c r="S7357"/>
      <c r="T7357"/>
      <c r="U7357"/>
      <c r="V7357"/>
      <c r="W7357"/>
    </row>
    <row r="7358" spans="16:23" s="1" customFormat="1" x14ac:dyDescent="0.2">
      <c r="P7358" s="95"/>
      <c r="R7358"/>
      <c r="S7358"/>
      <c r="T7358"/>
      <c r="U7358"/>
      <c r="V7358"/>
      <c r="W7358"/>
    </row>
    <row r="7359" spans="16:23" s="1" customFormat="1" x14ac:dyDescent="0.2">
      <c r="P7359" s="95"/>
      <c r="R7359"/>
      <c r="S7359"/>
      <c r="T7359"/>
      <c r="U7359"/>
      <c r="V7359"/>
      <c r="W7359"/>
    </row>
    <row r="7360" spans="16:23" s="1" customFormat="1" x14ac:dyDescent="0.2">
      <c r="P7360" s="95"/>
      <c r="R7360"/>
      <c r="S7360"/>
      <c r="T7360"/>
      <c r="U7360"/>
      <c r="V7360"/>
      <c r="W7360"/>
    </row>
    <row r="7361" spans="16:23" s="1" customFormat="1" x14ac:dyDescent="0.2">
      <c r="P7361" s="95"/>
      <c r="R7361"/>
      <c r="S7361"/>
      <c r="T7361"/>
      <c r="U7361"/>
      <c r="V7361"/>
      <c r="W7361"/>
    </row>
    <row r="7362" spans="16:23" s="1" customFormat="1" x14ac:dyDescent="0.2">
      <c r="P7362" s="95"/>
      <c r="R7362"/>
      <c r="S7362"/>
      <c r="T7362"/>
      <c r="U7362"/>
      <c r="V7362"/>
      <c r="W7362"/>
    </row>
    <row r="7363" spans="16:23" s="1" customFormat="1" x14ac:dyDescent="0.2">
      <c r="P7363" s="95"/>
      <c r="R7363"/>
      <c r="S7363"/>
      <c r="T7363"/>
      <c r="U7363"/>
      <c r="V7363"/>
      <c r="W7363"/>
    </row>
    <row r="7364" spans="16:23" s="1" customFormat="1" x14ac:dyDescent="0.2">
      <c r="P7364" s="95"/>
      <c r="R7364"/>
      <c r="S7364"/>
      <c r="T7364"/>
      <c r="U7364"/>
      <c r="V7364"/>
      <c r="W7364"/>
    </row>
    <row r="7365" spans="16:23" s="1" customFormat="1" x14ac:dyDescent="0.2">
      <c r="P7365" s="95"/>
      <c r="R7365"/>
      <c r="S7365"/>
      <c r="T7365"/>
      <c r="U7365"/>
      <c r="V7365"/>
      <c r="W7365"/>
    </row>
    <row r="7366" spans="16:23" s="1" customFormat="1" x14ac:dyDescent="0.2">
      <c r="P7366" s="95"/>
      <c r="R7366"/>
      <c r="S7366"/>
      <c r="T7366"/>
      <c r="U7366"/>
      <c r="V7366"/>
      <c r="W7366"/>
    </row>
    <row r="7367" spans="16:23" s="1" customFormat="1" x14ac:dyDescent="0.2">
      <c r="P7367" s="95"/>
      <c r="R7367"/>
      <c r="S7367"/>
      <c r="T7367"/>
      <c r="U7367"/>
      <c r="V7367"/>
      <c r="W7367"/>
    </row>
    <row r="7368" spans="16:23" s="1" customFormat="1" x14ac:dyDescent="0.2">
      <c r="P7368" s="95"/>
      <c r="R7368"/>
      <c r="S7368"/>
      <c r="T7368"/>
      <c r="U7368"/>
      <c r="V7368"/>
      <c r="W7368"/>
    </row>
    <row r="7369" spans="16:23" s="1" customFormat="1" x14ac:dyDescent="0.2">
      <c r="P7369" s="95"/>
      <c r="R7369"/>
      <c r="S7369"/>
      <c r="T7369"/>
      <c r="U7369"/>
      <c r="V7369"/>
      <c r="W7369"/>
    </row>
    <row r="7370" spans="16:23" s="1" customFormat="1" x14ac:dyDescent="0.2">
      <c r="P7370" s="95"/>
      <c r="R7370"/>
      <c r="S7370"/>
      <c r="T7370"/>
      <c r="U7370"/>
      <c r="V7370"/>
      <c r="W7370"/>
    </row>
    <row r="7371" spans="16:23" s="1" customFormat="1" x14ac:dyDescent="0.2">
      <c r="P7371" s="95"/>
      <c r="R7371"/>
      <c r="S7371"/>
      <c r="T7371"/>
      <c r="U7371"/>
      <c r="V7371"/>
      <c r="W7371"/>
    </row>
    <row r="7372" spans="16:23" s="1" customFormat="1" x14ac:dyDescent="0.2">
      <c r="P7372" s="95"/>
      <c r="R7372"/>
      <c r="S7372"/>
      <c r="T7372"/>
      <c r="U7372"/>
      <c r="V7372"/>
      <c r="W7372"/>
    </row>
    <row r="7373" spans="16:23" s="1" customFormat="1" x14ac:dyDescent="0.2">
      <c r="P7373" s="95"/>
      <c r="R7373"/>
      <c r="S7373"/>
      <c r="T7373"/>
      <c r="U7373"/>
      <c r="V7373"/>
      <c r="W7373"/>
    </row>
    <row r="7374" spans="16:23" s="1" customFormat="1" x14ac:dyDescent="0.2">
      <c r="P7374" s="95"/>
      <c r="R7374"/>
      <c r="S7374"/>
      <c r="T7374"/>
      <c r="U7374"/>
      <c r="V7374"/>
      <c r="W7374"/>
    </row>
    <row r="7375" spans="16:23" s="1" customFormat="1" x14ac:dyDescent="0.2">
      <c r="P7375" s="95"/>
      <c r="R7375"/>
      <c r="S7375"/>
      <c r="T7375"/>
      <c r="U7375"/>
      <c r="V7375"/>
      <c r="W7375"/>
    </row>
    <row r="7376" spans="16:23" s="1" customFormat="1" x14ac:dyDescent="0.2">
      <c r="P7376" s="95"/>
      <c r="R7376"/>
      <c r="S7376"/>
      <c r="T7376"/>
      <c r="U7376"/>
      <c r="V7376"/>
      <c r="W7376"/>
    </row>
    <row r="7377" spans="16:23" s="1" customFormat="1" x14ac:dyDescent="0.2">
      <c r="P7377" s="95"/>
      <c r="R7377"/>
      <c r="S7377"/>
      <c r="T7377"/>
      <c r="U7377"/>
      <c r="V7377"/>
      <c r="W7377"/>
    </row>
    <row r="7378" spans="16:23" s="1" customFormat="1" x14ac:dyDescent="0.2">
      <c r="P7378" s="95"/>
      <c r="R7378"/>
      <c r="S7378"/>
      <c r="T7378"/>
      <c r="U7378"/>
      <c r="V7378"/>
      <c r="W7378"/>
    </row>
    <row r="7379" spans="16:23" s="1" customFormat="1" x14ac:dyDescent="0.2">
      <c r="P7379" s="95"/>
      <c r="R7379"/>
      <c r="S7379"/>
      <c r="T7379"/>
      <c r="U7379"/>
      <c r="V7379"/>
      <c r="W7379"/>
    </row>
    <row r="7380" spans="16:23" s="1" customFormat="1" x14ac:dyDescent="0.2">
      <c r="P7380" s="95"/>
      <c r="R7380"/>
      <c r="S7380"/>
      <c r="T7380"/>
      <c r="U7380"/>
      <c r="V7380"/>
      <c r="W7380"/>
    </row>
    <row r="7381" spans="16:23" s="1" customFormat="1" x14ac:dyDescent="0.2">
      <c r="P7381" s="95"/>
      <c r="R7381"/>
      <c r="S7381"/>
      <c r="T7381"/>
      <c r="U7381"/>
      <c r="V7381"/>
      <c r="W7381"/>
    </row>
    <row r="7382" spans="16:23" s="1" customFormat="1" x14ac:dyDescent="0.2">
      <c r="P7382" s="95"/>
      <c r="R7382"/>
      <c r="S7382"/>
      <c r="T7382"/>
      <c r="U7382"/>
      <c r="V7382"/>
      <c r="W7382"/>
    </row>
    <row r="7383" spans="16:23" s="1" customFormat="1" x14ac:dyDescent="0.2">
      <c r="P7383" s="95"/>
      <c r="R7383"/>
      <c r="S7383"/>
      <c r="T7383"/>
      <c r="U7383"/>
      <c r="V7383"/>
      <c r="W7383"/>
    </row>
    <row r="7384" spans="16:23" s="1" customFormat="1" x14ac:dyDescent="0.2">
      <c r="P7384" s="95"/>
      <c r="R7384"/>
      <c r="S7384"/>
      <c r="T7384"/>
      <c r="U7384"/>
      <c r="V7384"/>
      <c r="W7384"/>
    </row>
    <row r="7385" spans="16:23" s="1" customFormat="1" x14ac:dyDescent="0.2">
      <c r="P7385" s="95"/>
      <c r="R7385"/>
      <c r="S7385"/>
      <c r="T7385"/>
      <c r="U7385"/>
      <c r="V7385"/>
      <c r="W7385"/>
    </row>
    <row r="7386" spans="16:23" s="1" customFormat="1" x14ac:dyDescent="0.2">
      <c r="P7386" s="95"/>
      <c r="R7386"/>
      <c r="S7386"/>
      <c r="T7386"/>
      <c r="U7386"/>
      <c r="V7386"/>
      <c r="W7386"/>
    </row>
    <row r="7387" spans="16:23" s="1" customFormat="1" x14ac:dyDescent="0.2">
      <c r="P7387" s="95"/>
      <c r="R7387"/>
      <c r="S7387"/>
      <c r="T7387"/>
      <c r="U7387"/>
      <c r="V7387"/>
      <c r="W7387"/>
    </row>
    <row r="7388" spans="16:23" s="1" customFormat="1" x14ac:dyDescent="0.2">
      <c r="P7388" s="95"/>
      <c r="R7388"/>
      <c r="S7388"/>
      <c r="T7388"/>
      <c r="U7388"/>
      <c r="V7388"/>
      <c r="W7388"/>
    </row>
    <row r="7389" spans="16:23" s="1" customFormat="1" x14ac:dyDescent="0.2">
      <c r="P7389" s="95"/>
      <c r="R7389"/>
      <c r="S7389"/>
      <c r="T7389"/>
      <c r="U7389"/>
      <c r="V7389"/>
      <c r="W7389"/>
    </row>
    <row r="7390" spans="16:23" s="1" customFormat="1" x14ac:dyDescent="0.2">
      <c r="P7390" s="95"/>
      <c r="R7390"/>
      <c r="S7390"/>
      <c r="T7390"/>
      <c r="U7390"/>
      <c r="V7390"/>
      <c r="W7390"/>
    </row>
    <row r="7391" spans="16:23" s="1" customFormat="1" x14ac:dyDescent="0.2">
      <c r="P7391" s="95"/>
      <c r="R7391"/>
      <c r="S7391"/>
      <c r="T7391"/>
      <c r="U7391"/>
      <c r="V7391"/>
      <c r="W7391"/>
    </row>
    <row r="7392" spans="16:23" s="1" customFormat="1" x14ac:dyDescent="0.2">
      <c r="P7392" s="95"/>
      <c r="R7392"/>
      <c r="S7392"/>
      <c r="T7392"/>
      <c r="U7392"/>
      <c r="V7392"/>
      <c r="W7392"/>
    </row>
    <row r="7393" spans="16:23" s="1" customFormat="1" x14ac:dyDescent="0.2">
      <c r="P7393" s="95"/>
      <c r="R7393"/>
      <c r="S7393"/>
      <c r="T7393"/>
      <c r="U7393"/>
      <c r="V7393"/>
      <c r="W7393"/>
    </row>
    <row r="7394" spans="16:23" s="1" customFormat="1" x14ac:dyDescent="0.2">
      <c r="P7394" s="95"/>
      <c r="R7394"/>
      <c r="S7394"/>
      <c r="T7394"/>
      <c r="U7394"/>
      <c r="V7394"/>
      <c r="W7394"/>
    </row>
    <row r="7395" spans="16:23" s="1" customFormat="1" x14ac:dyDescent="0.2">
      <c r="P7395" s="95"/>
      <c r="R7395"/>
      <c r="S7395"/>
      <c r="T7395"/>
      <c r="U7395"/>
      <c r="V7395"/>
      <c r="W7395"/>
    </row>
    <row r="7396" spans="16:23" s="1" customFormat="1" x14ac:dyDescent="0.2">
      <c r="P7396" s="95"/>
      <c r="R7396"/>
      <c r="S7396"/>
      <c r="T7396"/>
      <c r="U7396"/>
      <c r="V7396"/>
      <c r="W7396"/>
    </row>
    <row r="7397" spans="16:23" s="1" customFormat="1" x14ac:dyDescent="0.2">
      <c r="P7397" s="95"/>
      <c r="R7397"/>
      <c r="S7397"/>
      <c r="T7397"/>
      <c r="U7397"/>
      <c r="V7397"/>
      <c r="W7397"/>
    </row>
    <row r="7398" spans="16:23" s="1" customFormat="1" x14ac:dyDescent="0.2">
      <c r="P7398" s="95"/>
      <c r="R7398"/>
      <c r="S7398"/>
      <c r="T7398"/>
      <c r="U7398"/>
      <c r="V7398"/>
      <c r="W7398"/>
    </row>
    <row r="7399" spans="16:23" s="1" customFormat="1" x14ac:dyDescent="0.2">
      <c r="P7399" s="95"/>
      <c r="R7399"/>
      <c r="S7399"/>
      <c r="T7399"/>
      <c r="U7399"/>
      <c r="V7399"/>
      <c r="W7399"/>
    </row>
    <row r="7400" spans="16:23" s="1" customFormat="1" x14ac:dyDescent="0.2">
      <c r="P7400" s="95"/>
      <c r="R7400"/>
      <c r="S7400"/>
      <c r="T7400"/>
      <c r="U7400"/>
      <c r="V7400"/>
      <c r="W7400"/>
    </row>
    <row r="7401" spans="16:23" s="1" customFormat="1" x14ac:dyDescent="0.2">
      <c r="P7401" s="95"/>
      <c r="R7401"/>
      <c r="S7401"/>
      <c r="T7401"/>
      <c r="U7401"/>
      <c r="V7401"/>
      <c r="W7401"/>
    </row>
    <row r="7402" spans="16:23" s="1" customFormat="1" x14ac:dyDescent="0.2">
      <c r="P7402" s="95"/>
      <c r="R7402"/>
      <c r="S7402"/>
      <c r="T7402"/>
      <c r="U7402"/>
      <c r="V7402"/>
      <c r="W7402"/>
    </row>
    <row r="7403" spans="16:23" s="1" customFormat="1" x14ac:dyDescent="0.2">
      <c r="P7403" s="95"/>
      <c r="R7403"/>
      <c r="S7403"/>
      <c r="T7403"/>
      <c r="U7403"/>
      <c r="V7403"/>
      <c r="W7403"/>
    </row>
    <row r="7404" spans="16:23" s="1" customFormat="1" x14ac:dyDescent="0.2">
      <c r="P7404" s="95"/>
      <c r="R7404"/>
      <c r="S7404"/>
      <c r="T7404"/>
      <c r="U7404"/>
      <c r="V7404"/>
      <c r="W7404"/>
    </row>
    <row r="7405" spans="16:23" s="1" customFormat="1" x14ac:dyDescent="0.2">
      <c r="P7405" s="95"/>
      <c r="R7405"/>
      <c r="S7405"/>
      <c r="T7405"/>
      <c r="U7405"/>
      <c r="V7405"/>
      <c r="W7405"/>
    </row>
    <row r="7406" spans="16:23" s="1" customFormat="1" x14ac:dyDescent="0.2">
      <c r="P7406" s="95"/>
      <c r="R7406"/>
      <c r="S7406"/>
      <c r="T7406"/>
      <c r="U7406"/>
      <c r="V7406"/>
      <c r="W7406"/>
    </row>
    <row r="7407" spans="16:23" s="1" customFormat="1" x14ac:dyDescent="0.2">
      <c r="P7407" s="95"/>
      <c r="R7407"/>
      <c r="S7407"/>
      <c r="T7407"/>
      <c r="U7407"/>
      <c r="V7407"/>
      <c r="W7407"/>
    </row>
    <row r="7408" spans="16:23" s="1" customFormat="1" x14ac:dyDescent="0.2">
      <c r="P7408" s="95"/>
      <c r="R7408"/>
      <c r="S7408"/>
      <c r="T7408"/>
      <c r="U7408"/>
      <c r="V7408"/>
      <c r="W7408"/>
    </row>
    <row r="7409" spans="16:23" s="1" customFormat="1" x14ac:dyDescent="0.2">
      <c r="P7409" s="95"/>
      <c r="R7409"/>
      <c r="S7409"/>
      <c r="T7409"/>
      <c r="U7409"/>
      <c r="V7409"/>
      <c r="W7409"/>
    </row>
    <row r="7410" spans="16:23" s="1" customFormat="1" x14ac:dyDescent="0.2">
      <c r="P7410" s="95"/>
      <c r="R7410"/>
      <c r="S7410"/>
      <c r="T7410"/>
      <c r="U7410"/>
      <c r="V7410"/>
      <c r="W7410"/>
    </row>
    <row r="7411" spans="16:23" s="1" customFormat="1" x14ac:dyDescent="0.2">
      <c r="P7411" s="95"/>
      <c r="R7411"/>
      <c r="S7411"/>
      <c r="T7411"/>
      <c r="U7411"/>
      <c r="V7411"/>
      <c r="W7411"/>
    </row>
    <row r="7412" spans="16:23" s="1" customFormat="1" x14ac:dyDescent="0.2">
      <c r="P7412" s="95"/>
      <c r="R7412"/>
      <c r="S7412"/>
      <c r="T7412"/>
      <c r="U7412"/>
      <c r="V7412"/>
      <c r="W7412"/>
    </row>
    <row r="7413" spans="16:23" s="1" customFormat="1" x14ac:dyDescent="0.2">
      <c r="P7413" s="95"/>
      <c r="R7413"/>
      <c r="S7413"/>
      <c r="T7413"/>
      <c r="U7413"/>
      <c r="V7413"/>
      <c r="W7413"/>
    </row>
    <row r="7414" spans="16:23" s="1" customFormat="1" x14ac:dyDescent="0.2">
      <c r="P7414" s="95"/>
      <c r="R7414"/>
      <c r="S7414"/>
      <c r="T7414"/>
      <c r="U7414"/>
      <c r="V7414"/>
      <c r="W7414"/>
    </row>
    <row r="7415" spans="16:23" s="1" customFormat="1" x14ac:dyDescent="0.2">
      <c r="P7415" s="95"/>
      <c r="R7415"/>
      <c r="S7415"/>
      <c r="T7415"/>
      <c r="U7415"/>
      <c r="V7415"/>
      <c r="W7415"/>
    </row>
    <row r="7416" spans="16:23" s="1" customFormat="1" x14ac:dyDescent="0.2">
      <c r="P7416" s="95"/>
      <c r="R7416"/>
      <c r="S7416"/>
      <c r="T7416"/>
      <c r="U7416"/>
      <c r="V7416"/>
      <c r="W7416"/>
    </row>
    <row r="7417" spans="16:23" s="1" customFormat="1" x14ac:dyDescent="0.2">
      <c r="P7417" s="95"/>
      <c r="R7417"/>
      <c r="S7417"/>
      <c r="T7417"/>
      <c r="U7417"/>
      <c r="V7417"/>
      <c r="W7417"/>
    </row>
    <row r="7418" spans="16:23" s="1" customFormat="1" x14ac:dyDescent="0.2">
      <c r="P7418" s="95"/>
      <c r="R7418"/>
      <c r="S7418"/>
      <c r="T7418"/>
      <c r="U7418"/>
      <c r="V7418"/>
      <c r="W7418"/>
    </row>
    <row r="7419" spans="16:23" s="1" customFormat="1" x14ac:dyDescent="0.2">
      <c r="P7419" s="95"/>
      <c r="R7419"/>
      <c r="S7419"/>
      <c r="T7419"/>
      <c r="U7419"/>
      <c r="V7419"/>
      <c r="W7419"/>
    </row>
    <row r="7420" spans="16:23" s="1" customFormat="1" x14ac:dyDescent="0.2">
      <c r="P7420" s="95"/>
      <c r="R7420"/>
      <c r="S7420"/>
      <c r="T7420"/>
      <c r="U7420"/>
      <c r="V7420"/>
      <c r="W7420"/>
    </row>
    <row r="7421" spans="16:23" s="1" customFormat="1" x14ac:dyDescent="0.2">
      <c r="P7421" s="95"/>
      <c r="R7421"/>
      <c r="S7421"/>
      <c r="T7421"/>
      <c r="U7421"/>
      <c r="V7421"/>
      <c r="W7421"/>
    </row>
    <row r="7422" spans="16:23" s="1" customFormat="1" x14ac:dyDescent="0.2">
      <c r="P7422" s="95"/>
      <c r="R7422"/>
      <c r="S7422"/>
      <c r="T7422"/>
      <c r="U7422"/>
      <c r="V7422"/>
      <c r="W7422"/>
    </row>
    <row r="7423" spans="16:23" s="1" customFormat="1" x14ac:dyDescent="0.2">
      <c r="P7423" s="95"/>
      <c r="R7423"/>
      <c r="S7423"/>
      <c r="T7423"/>
      <c r="U7423"/>
      <c r="V7423"/>
      <c r="W7423"/>
    </row>
    <row r="7424" spans="16:23" s="1" customFormat="1" x14ac:dyDescent="0.2">
      <c r="P7424" s="95"/>
      <c r="R7424"/>
      <c r="S7424"/>
      <c r="T7424"/>
      <c r="U7424"/>
      <c r="V7424"/>
      <c r="W7424"/>
    </row>
    <row r="7425" spans="16:23" s="1" customFormat="1" x14ac:dyDescent="0.2">
      <c r="P7425" s="95"/>
      <c r="R7425"/>
      <c r="S7425"/>
      <c r="T7425"/>
      <c r="U7425"/>
      <c r="V7425"/>
      <c r="W7425"/>
    </row>
    <row r="7426" spans="16:23" s="1" customFormat="1" x14ac:dyDescent="0.2">
      <c r="P7426" s="95"/>
      <c r="R7426"/>
      <c r="S7426"/>
      <c r="T7426"/>
      <c r="U7426"/>
      <c r="V7426"/>
      <c r="W7426"/>
    </row>
    <row r="7427" spans="16:23" s="1" customFormat="1" x14ac:dyDescent="0.2">
      <c r="P7427" s="95"/>
      <c r="R7427"/>
      <c r="S7427"/>
      <c r="T7427"/>
      <c r="U7427"/>
      <c r="V7427"/>
      <c r="W7427"/>
    </row>
    <row r="7428" spans="16:23" s="1" customFormat="1" x14ac:dyDescent="0.2">
      <c r="P7428" s="95"/>
      <c r="R7428"/>
      <c r="S7428"/>
      <c r="T7428"/>
      <c r="U7428"/>
      <c r="V7428"/>
      <c r="W7428"/>
    </row>
    <row r="7429" spans="16:23" s="1" customFormat="1" x14ac:dyDescent="0.2">
      <c r="P7429" s="95"/>
      <c r="R7429"/>
      <c r="S7429"/>
      <c r="T7429"/>
      <c r="U7429"/>
      <c r="V7429"/>
      <c r="W7429"/>
    </row>
    <row r="7430" spans="16:23" s="1" customFormat="1" x14ac:dyDescent="0.2">
      <c r="P7430" s="95"/>
      <c r="R7430"/>
      <c r="S7430"/>
      <c r="T7430"/>
      <c r="U7430"/>
      <c r="V7430"/>
      <c r="W7430"/>
    </row>
    <row r="7431" spans="16:23" s="1" customFormat="1" x14ac:dyDescent="0.2">
      <c r="P7431" s="95"/>
      <c r="R7431"/>
      <c r="S7431"/>
      <c r="T7431"/>
      <c r="U7431"/>
      <c r="V7431"/>
      <c r="W7431"/>
    </row>
    <row r="7432" spans="16:23" s="1" customFormat="1" x14ac:dyDescent="0.2">
      <c r="P7432" s="95"/>
      <c r="R7432"/>
      <c r="S7432"/>
      <c r="T7432"/>
      <c r="U7432"/>
      <c r="V7432"/>
      <c r="W7432"/>
    </row>
    <row r="7433" spans="16:23" s="1" customFormat="1" x14ac:dyDescent="0.2">
      <c r="P7433" s="95"/>
      <c r="R7433"/>
      <c r="S7433"/>
      <c r="T7433"/>
      <c r="U7433"/>
      <c r="V7433"/>
      <c r="W7433"/>
    </row>
    <row r="7434" spans="16:23" s="1" customFormat="1" x14ac:dyDescent="0.2">
      <c r="P7434" s="95"/>
      <c r="R7434"/>
      <c r="S7434"/>
      <c r="T7434"/>
      <c r="U7434"/>
      <c r="V7434"/>
      <c r="W7434"/>
    </row>
    <row r="7435" spans="16:23" s="1" customFormat="1" x14ac:dyDescent="0.2">
      <c r="P7435" s="95"/>
      <c r="R7435"/>
      <c r="S7435"/>
      <c r="T7435"/>
      <c r="U7435"/>
      <c r="V7435"/>
      <c r="W7435"/>
    </row>
    <row r="7436" spans="16:23" s="1" customFormat="1" x14ac:dyDescent="0.2">
      <c r="P7436" s="95"/>
      <c r="R7436"/>
      <c r="S7436"/>
      <c r="T7436"/>
      <c r="U7436"/>
      <c r="V7436"/>
      <c r="W7436"/>
    </row>
    <row r="7437" spans="16:23" s="1" customFormat="1" x14ac:dyDescent="0.2">
      <c r="P7437" s="95"/>
      <c r="R7437"/>
      <c r="S7437"/>
      <c r="T7437"/>
      <c r="U7437"/>
      <c r="V7437"/>
      <c r="W7437"/>
    </row>
    <row r="7438" spans="16:23" s="1" customFormat="1" x14ac:dyDescent="0.2">
      <c r="P7438" s="95"/>
      <c r="R7438"/>
      <c r="S7438"/>
      <c r="T7438"/>
      <c r="U7438"/>
      <c r="V7438"/>
      <c r="W7438"/>
    </row>
    <row r="7439" spans="16:23" s="1" customFormat="1" x14ac:dyDescent="0.2">
      <c r="P7439" s="95"/>
      <c r="R7439"/>
      <c r="S7439"/>
      <c r="T7439"/>
      <c r="U7439"/>
      <c r="V7439"/>
      <c r="W7439"/>
    </row>
    <row r="7440" spans="16:23" s="1" customFormat="1" x14ac:dyDescent="0.2">
      <c r="P7440" s="95"/>
      <c r="R7440"/>
      <c r="S7440"/>
      <c r="T7440"/>
      <c r="U7440"/>
      <c r="V7440"/>
      <c r="W7440"/>
    </row>
    <row r="7441" spans="16:23" s="1" customFormat="1" x14ac:dyDescent="0.2">
      <c r="P7441" s="95"/>
      <c r="R7441"/>
      <c r="S7441"/>
      <c r="T7441"/>
      <c r="U7441"/>
      <c r="V7441"/>
      <c r="W7441"/>
    </row>
    <row r="7442" spans="16:23" s="1" customFormat="1" x14ac:dyDescent="0.2">
      <c r="P7442" s="95"/>
      <c r="R7442"/>
      <c r="S7442"/>
      <c r="T7442"/>
      <c r="U7442"/>
      <c r="V7442"/>
      <c r="W7442"/>
    </row>
    <row r="7443" spans="16:23" s="1" customFormat="1" x14ac:dyDescent="0.2">
      <c r="P7443" s="95"/>
      <c r="R7443"/>
      <c r="S7443"/>
      <c r="T7443"/>
      <c r="U7443"/>
      <c r="V7443"/>
      <c r="W7443"/>
    </row>
    <row r="7444" spans="16:23" s="1" customFormat="1" x14ac:dyDescent="0.2">
      <c r="P7444" s="95"/>
      <c r="R7444"/>
      <c r="S7444"/>
      <c r="T7444"/>
      <c r="U7444"/>
      <c r="V7444"/>
      <c r="W7444"/>
    </row>
    <row r="7445" spans="16:23" s="1" customFormat="1" x14ac:dyDescent="0.2">
      <c r="P7445" s="95"/>
      <c r="R7445"/>
      <c r="S7445"/>
      <c r="T7445"/>
      <c r="U7445"/>
      <c r="V7445"/>
      <c r="W7445"/>
    </row>
    <row r="7446" spans="16:23" s="1" customFormat="1" x14ac:dyDescent="0.2">
      <c r="P7446" s="95"/>
      <c r="R7446"/>
      <c r="S7446"/>
      <c r="T7446"/>
      <c r="U7446"/>
      <c r="V7446"/>
      <c r="W7446"/>
    </row>
    <row r="7447" spans="16:23" s="1" customFormat="1" x14ac:dyDescent="0.2">
      <c r="P7447" s="95"/>
      <c r="R7447"/>
      <c r="S7447"/>
      <c r="T7447"/>
      <c r="U7447"/>
      <c r="V7447"/>
      <c r="W7447"/>
    </row>
    <row r="7448" spans="16:23" s="1" customFormat="1" x14ac:dyDescent="0.2">
      <c r="P7448" s="95"/>
      <c r="R7448"/>
      <c r="S7448"/>
      <c r="T7448"/>
      <c r="U7448"/>
      <c r="V7448"/>
      <c r="W7448"/>
    </row>
    <row r="7449" spans="16:23" s="1" customFormat="1" x14ac:dyDescent="0.2">
      <c r="P7449" s="95"/>
      <c r="R7449"/>
      <c r="S7449"/>
      <c r="T7449"/>
      <c r="U7449"/>
      <c r="V7449"/>
      <c r="W7449"/>
    </row>
    <row r="7450" spans="16:23" s="1" customFormat="1" x14ac:dyDescent="0.2">
      <c r="P7450" s="95"/>
      <c r="R7450"/>
      <c r="S7450"/>
      <c r="T7450"/>
      <c r="U7450"/>
      <c r="V7450"/>
      <c r="W7450"/>
    </row>
    <row r="7451" spans="16:23" s="1" customFormat="1" x14ac:dyDescent="0.2">
      <c r="P7451" s="95"/>
      <c r="R7451"/>
      <c r="S7451"/>
      <c r="T7451"/>
      <c r="U7451"/>
      <c r="V7451"/>
      <c r="W7451"/>
    </row>
    <row r="7452" spans="16:23" s="1" customFormat="1" x14ac:dyDescent="0.2">
      <c r="P7452" s="95"/>
      <c r="R7452"/>
      <c r="S7452"/>
      <c r="T7452"/>
      <c r="U7452"/>
      <c r="V7452"/>
      <c r="W7452"/>
    </row>
    <row r="7453" spans="16:23" s="1" customFormat="1" x14ac:dyDescent="0.2">
      <c r="P7453" s="95"/>
      <c r="R7453"/>
      <c r="S7453"/>
      <c r="T7453"/>
      <c r="U7453"/>
      <c r="V7453"/>
      <c r="W7453"/>
    </row>
    <row r="7454" spans="16:23" s="1" customFormat="1" x14ac:dyDescent="0.2">
      <c r="P7454" s="95"/>
      <c r="R7454"/>
      <c r="S7454"/>
      <c r="T7454"/>
      <c r="U7454"/>
      <c r="V7454"/>
      <c r="W7454"/>
    </row>
    <row r="7455" spans="16:23" s="1" customFormat="1" x14ac:dyDescent="0.2">
      <c r="P7455" s="95"/>
      <c r="R7455"/>
      <c r="S7455"/>
      <c r="T7455"/>
      <c r="U7455"/>
      <c r="V7455"/>
      <c r="W7455"/>
    </row>
    <row r="7456" spans="16:23" s="1" customFormat="1" x14ac:dyDescent="0.2">
      <c r="P7456" s="95"/>
      <c r="R7456"/>
      <c r="S7456"/>
      <c r="T7456"/>
      <c r="U7456"/>
      <c r="V7456"/>
      <c r="W7456"/>
    </row>
    <row r="7457" spans="16:23" s="1" customFormat="1" x14ac:dyDescent="0.2">
      <c r="P7457" s="95"/>
      <c r="R7457"/>
      <c r="S7457"/>
      <c r="T7457"/>
      <c r="U7457"/>
      <c r="V7457"/>
      <c r="W7457"/>
    </row>
    <row r="7458" spans="16:23" s="1" customFormat="1" x14ac:dyDescent="0.2">
      <c r="P7458" s="95"/>
      <c r="R7458"/>
      <c r="S7458"/>
      <c r="T7458"/>
      <c r="U7458"/>
      <c r="V7458"/>
      <c r="W7458"/>
    </row>
    <row r="7459" spans="16:23" s="1" customFormat="1" x14ac:dyDescent="0.2">
      <c r="P7459" s="95"/>
      <c r="R7459"/>
      <c r="S7459"/>
      <c r="T7459"/>
      <c r="U7459"/>
      <c r="V7459"/>
      <c r="W7459"/>
    </row>
    <row r="7460" spans="16:23" s="1" customFormat="1" x14ac:dyDescent="0.2">
      <c r="P7460" s="95"/>
      <c r="R7460"/>
      <c r="S7460"/>
      <c r="T7460"/>
      <c r="U7460"/>
      <c r="V7460"/>
      <c r="W7460"/>
    </row>
    <row r="7461" spans="16:23" s="1" customFormat="1" x14ac:dyDescent="0.2">
      <c r="P7461" s="95"/>
      <c r="R7461"/>
      <c r="S7461"/>
      <c r="T7461"/>
      <c r="U7461"/>
      <c r="V7461"/>
      <c r="W7461"/>
    </row>
    <row r="7462" spans="16:23" s="1" customFormat="1" x14ac:dyDescent="0.2">
      <c r="P7462" s="95"/>
      <c r="R7462"/>
      <c r="S7462"/>
      <c r="T7462"/>
      <c r="U7462"/>
      <c r="V7462"/>
      <c r="W7462"/>
    </row>
    <row r="7463" spans="16:23" s="1" customFormat="1" x14ac:dyDescent="0.2">
      <c r="P7463" s="95"/>
      <c r="R7463"/>
      <c r="S7463"/>
      <c r="T7463"/>
      <c r="U7463"/>
      <c r="V7463"/>
      <c r="W7463"/>
    </row>
    <row r="7464" spans="16:23" s="1" customFormat="1" x14ac:dyDescent="0.2">
      <c r="P7464" s="95"/>
      <c r="R7464"/>
      <c r="S7464"/>
      <c r="T7464"/>
      <c r="U7464"/>
      <c r="V7464"/>
      <c r="W7464"/>
    </row>
    <row r="7465" spans="16:23" s="1" customFormat="1" x14ac:dyDescent="0.2">
      <c r="P7465" s="95"/>
      <c r="R7465"/>
      <c r="S7465"/>
      <c r="T7465"/>
      <c r="U7465"/>
      <c r="V7465"/>
      <c r="W7465"/>
    </row>
    <row r="7466" spans="16:23" s="1" customFormat="1" x14ac:dyDescent="0.2">
      <c r="P7466" s="95"/>
      <c r="R7466"/>
      <c r="S7466"/>
      <c r="T7466"/>
      <c r="U7466"/>
      <c r="V7466"/>
      <c r="W7466"/>
    </row>
    <row r="7467" spans="16:23" s="1" customFormat="1" x14ac:dyDescent="0.2">
      <c r="P7467" s="95"/>
      <c r="R7467"/>
      <c r="S7467"/>
      <c r="T7467"/>
      <c r="U7467"/>
      <c r="V7467"/>
      <c r="W7467"/>
    </row>
    <row r="7468" spans="16:23" s="1" customFormat="1" x14ac:dyDescent="0.2">
      <c r="P7468" s="95"/>
      <c r="R7468"/>
      <c r="S7468"/>
      <c r="T7468"/>
      <c r="U7468"/>
      <c r="V7468"/>
      <c r="W7468"/>
    </row>
    <row r="7469" spans="16:23" s="1" customFormat="1" x14ac:dyDescent="0.2">
      <c r="P7469" s="95"/>
      <c r="R7469"/>
      <c r="S7469"/>
      <c r="T7469"/>
      <c r="U7469"/>
      <c r="V7469"/>
      <c r="W7469"/>
    </row>
    <row r="7470" spans="16:23" s="1" customFormat="1" x14ac:dyDescent="0.2">
      <c r="P7470" s="95"/>
      <c r="R7470"/>
      <c r="S7470"/>
      <c r="T7470"/>
      <c r="U7470"/>
      <c r="V7470"/>
      <c r="W7470"/>
    </row>
    <row r="7471" spans="16:23" s="1" customFormat="1" x14ac:dyDescent="0.2">
      <c r="P7471" s="95"/>
      <c r="R7471"/>
      <c r="S7471"/>
      <c r="T7471"/>
      <c r="U7471"/>
      <c r="V7471"/>
      <c r="W7471"/>
    </row>
    <row r="7472" spans="16:23" s="1" customFormat="1" x14ac:dyDescent="0.2">
      <c r="P7472" s="95"/>
      <c r="R7472"/>
      <c r="S7472"/>
      <c r="T7472"/>
      <c r="U7472"/>
      <c r="V7472"/>
      <c r="W7472"/>
    </row>
    <row r="7473" spans="16:23" s="1" customFormat="1" x14ac:dyDescent="0.2">
      <c r="P7473" s="95"/>
      <c r="R7473"/>
      <c r="S7473"/>
      <c r="T7473"/>
      <c r="U7473"/>
      <c r="V7473"/>
      <c r="W7473"/>
    </row>
    <row r="7474" spans="16:23" s="1" customFormat="1" x14ac:dyDescent="0.2">
      <c r="P7474" s="95"/>
      <c r="R7474"/>
      <c r="S7474"/>
      <c r="T7474"/>
      <c r="U7474"/>
      <c r="V7474"/>
      <c r="W7474"/>
    </row>
    <row r="7475" spans="16:23" s="1" customFormat="1" x14ac:dyDescent="0.2">
      <c r="P7475" s="95"/>
      <c r="R7475"/>
      <c r="S7475"/>
      <c r="T7475"/>
      <c r="U7475"/>
      <c r="V7475"/>
      <c r="W7475"/>
    </row>
    <row r="7476" spans="16:23" s="1" customFormat="1" x14ac:dyDescent="0.2">
      <c r="P7476" s="95"/>
      <c r="R7476"/>
      <c r="S7476"/>
      <c r="T7476"/>
      <c r="U7476"/>
      <c r="V7476"/>
      <c r="W7476"/>
    </row>
    <row r="7477" spans="16:23" s="1" customFormat="1" x14ac:dyDescent="0.2">
      <c r="P7477" s="95"/>
      <c r="R7477"/>
      <c r="S7477"/>
      <c r="T7477"/>
      <c r="U7477"/>
      <c r="V7477"/>
      <c r="W7477"/>
    </row>
    <row r="7478" spans="16:23" s="1" customFormat="1" x14ac:dyDescent="0.2">
      <c r="P7478" s="95"/>
      <c r="R7478"/>
      <c r="S7478"/>
      <c r="T7478"/>
      <c r="U7478"/>
      <c r="V7478"/>
      <c r="W7478"/>
    </row>
    <row r="7479" spans="16:23" s="1" customFormat="1" x14ac:dyDescent="0.2">
      <c r="P7479" s="95"/>
      <c r="R7479"/>
      <c r="S7479"/>
      <c r="T7479"/>
      <c r="U7479"/>
      <c r="V7479"/>
      <c r="W7479"/>
    </row>
    <row r="7480" spans="16:23" s="1" customFormat="1" x14ac:dyDescent="0.2">
      <c r="P7480" s="95"/>
      <c r="R7480"/>
      <c r="S7480"/>
      <c r="T7480"/>
      <c r="U7480"/>
      <c r="V7480"/>
      <c r="W7480"/>
    </row>
    <row r="7481" spans="16:23" s="1" customFormat="1" x14ac:dyDescent="0.2">
      <c r="P7481" s="95"/>
      <c r="R7481"/>
      <c r="S7481"/>
      <c r="T7481"/>
      <c r="U7481"/>
      <c r="V7481"/>
      <c r="W7481"/>
    </row>
    <row r="7482" spans="16:23" s="1" customFormat="1" x14ac:dyDescent="0.2">
      <c r="P7482" s="95"/>
      <c r="R7482"/>
      <c r="S7482"/>
      <c r="T7482"/>
      <c r="U7482"/>
      <c r="V7482"/>
      <c r="W7482"/>
    </row>
    <row r="7483" spans="16:23" s="1" customFormat="1" x14ac:dyDescent="0.2">
      <c r="P7483" s="95"/>
      <c r="R7483"/>
      <c r="S7483"/>
      <c r="T7483"/>
      <c r="U7483"/>
      <c r="V7483"/>
      <c r="W7483"/>
    </row>
    <row r="7484" spans="16:23" s="1" customFormat="1" x14ac:dyDescent="0.2">
      <c r="P7484" s="95"/>
      <c r="R7484"/>
      <c r="S7484"/>
      <c r="T7484"/>
      <c r="U7484"/>
      <c r="V7484"/>
      <c r="W7484"/>
    </row>
    <row r="7485" spans="16:23" s="1" customFormat="1" x14ac:dyDescent="0.2">
      <c r="P7485" s="95"/>
      <c r="R7485"/>
      <c r="S7485"/>
      <c r="T7485"/>
      <c r="U7485"/>
      <c r="V7485"/>
      <c r="W7485"/>
    </row>
    <row r="7486" spans="16:23" s="1" customFormat="1" x14ac:dyDescent="0.2">
      <c r="P7486" s="95"/>
      <c r="R7486"/>
      <c r="S7486"/>
      <c r="T7486"/>
      <c r="U7486"/>
      <c r="V7486"/>
      <c r="W7486"/>
    </row>
    <row r="7487" spans="16:23" s="1" customFormat="1" x14ac:dyDescent="0.2">
      <c r="P7487" s="95"/>
      <c r="R7487"/>
      <c r="S7487"/>
      <c r="T7487"/>
      <c r="U7487"/>
      <c r="V7487"/>
      <c r="W7487"/>
    </row>
    <row r="7488" spans="16:23" s="1" customFormat="1" x14ac:dyDescent="0.2">
      <c r="P7488" s="95"/>
      <c r="R7488"/>
      <c r="S7488"/>
      <c r="T7488"/>
      <c r="U7488"/>
      <c r="V7488"/>
      <c r="W7488"/>
    </row>
    <row r="7489" spans="16:23" s="1" customFormat="1" x14ac:dyDescent="0.2">
      <c r="P7489" s="95"/>
      <c r="R7489"/>
      <c r="S7489"/>
      <c r="T7489"/>
      <c r="U7489"/>
      <c r="V7489"/>
      <c r="W7489"/>
    </row>
    <row r="7490" spans="16:23" s="1" customFormat="1" x14ac:dyDescent="0.2">
      <c r="P7490" s="95"/>
      <c r="R7490"/>
      <c r="S7490"/>
      <c r="T7490"/>
      <c r="U7490"/>
      <c r="V7490"/>
      <c r="W7490"/>
    </row>
    <row r="7491" spans="16:23" s="1" customFormat="1" x14ac:dyDescent="0.2">
      <c r="P7491" s="95"/>
      <c r="R7491"/>
      <c r="S7491"/>
      <c r="T7491"/>
      <c r="U7491"/>
      <c r="V7491"/>
      <c r="W7491"/>
    </row>
    <row r="7492" spans="16:23" s="1" customFormat="1" x14ac:dyDescent="0.2">
      <c r="P7492" s="95"/>
      <c r="R7492"/>
      <c r="S7492"/>
      <c r="T7492"/>
      <c r="U7492"/>
      <c r="V7492"/>
      <c r="W7492"/>
    </row>
    <row r="7493" spans="16:23" s="1" customFormat="1" x14ac:dyDescent="0.2">
      <c r="P7493" s="95"/>
      <c r="R7493"/>
      <c r="S7493"/>
      <c r="T7493"/>
      <c r="U7493"/>
      <c r="V7493"/>
      <c r="W7493"/>
    </row>
    <row r="7494" spans="16:23" s="1" customFormat="1" x14ac:dyDescent="0.2">
      <c r="P7494" s="95"/>
      <c r="R7494"/>
      <c r="S7494"/>
      <c r="T7494"/>
      <c r="U7494"/>
      <c r="V7494"/>
      <c r="W7494"/>
    </row>
    <row r="7495" spans="16:23" s="1" customFormat="1" x14ac:dyDescent="0.2">
      <c r="P7495" s="95"/>
      <c r="R7495"/>
      <c r="S7495"/>
      <c r="T7495"/>
      <c r="U7495"/>
      <c r="V7495"/>
      <c r="W7495"/>
    </row>
    <row r="7496" spans="16:23" s="1" customFormat="1" x14ac:dyDescent="0.2">
      <c r="P7496" s="95"/>
      <c r="R7496"/>
      <c r="S7496"/>
      <c r="T7496"/>
      <c r="U7496"/>
      <c r="V7496"/>
      <c r="W7496"/>
    </row>
    <row r="7497" spans="16:23" s="1" customFormat="1" x14ac:dyDescent="0.2">
      <c r="P7497" s="95"/>
      <c r="R7497"/>
      <c r="S7497"/>
      <c r="T7497"/>
      <c r="U7497"/>
      <c r="V7497"/>
      <c r="W7497"/>
    </row>
    <row r="7498" spans="16:23" s="1" customFormat="1" x14ac:dyDescent="0.2">
      <c r="P7498" s="95"/>
      <c r="R7498"/>
      <c r="S7498"/>
      <c r="T7498"/>
      <c r="U7498"/>
      <c r="V7498"/>
      <c r="W7498"/>
    </row>
    <row r="7499" spans="16:23" s="1" customFormat="1" x14ac:dyDescent="0.2">
      <c r="P7499" s="95"/>
      <c r="R7499"/>
      <c r="S7499"/>
      <c r="T7499"/>
      <c r="U7499"/>
      <c r="V7499"/>
      <c r="W7499"/>
    </row>
    <row r="7500" spans="16:23" s="1" customFormat="1" x14ac:dyDescent="0.2">
      <c r="P7500" s="95"/>
      <c r="R7500"/>
      <c r="S7500"/>
      <c r="T7500"/>
      <c r="U7500"/>
      <c r="V7500"/>
      <c r="W7500"/>
    </row>
    <row r="7501" spans="16:23" s="1" customFormat="1" x14ac:dyDescent="0.2">
      <c r="P7501" s="95"/>
      <c r="R7501"/>
      <c r="S7501"/>
      <c r="T7501"/>
      <c r="U7501"/>
      <c r="V7501"/>
      <c r="W7501"/>
    </row>
    <row r="7502" spans="16:23" s="1" customFormat="1" x14ac:dyDescent="0.2">
      <c r="P7502" s="95"/>
      <c r="R7502"/>
      <c r="S7502"/>
      <c r="T7502"/>
      <c r="U7502"/>
      <c r="V7502"/>
      <c r="W7502"/>
    </row>
    <row r="7503" spans="16:23" s="1" customFormat="1" x14ac:dyDescent="0.2">
      <c r="P7503" s="95"/>
      <c r="R7503"/>
      <c r="S7503"/>
      <c r="T7503"/>
      <c r="U7503"/>
      <c r="V7503"/>
      <c r="W7503"/>
    </row>
    <row r="7504" spans="16:23" s="1" customFormat="1" x14ac:dyDescent="0.2">
      <c r="P7504" s="95"/>
      <c r="R7504"/>
      <c r="S7504"/>
      <c r="T7504"/>
      <c r="U7504"/>
      <c r="V7504"/>
      <c r="W7504"/>
    </row>
    <row r="7505" spans="16:23" s="1" customFormat="1" x14ac:dyDescent="0.2">
      <c r="P7505" s="95"/>
      <c r="R7505"/>
      <c r="S7505"/>
      <c r="T7505"/>
      <c r="U7505"/>
      <c r="V7505"/>
      <c r="W7505"/>
    </row>
    <row r="7506" spans="16:23" s="1" customFormat="1" x14ac:dyDescent="0.2">
      <c r="P7506" s="95"/>
      <c r="R7506"/>
      <c r="S7506"/>
      <c r="T7506"/>
      <c r="U7506"/>
      <c r="V7506"/>
      <c r="W7506"/>
    </row>
    <row r="7507" spans="16:23" s="1" customFormat="1" x14ac:dyDescent="0.2">
      <c r="P7507" s="95"/>
      <c r="R7507"/>
      <c r="S7507"/>
      <c r="T7507"/>
      <c r="U7507"/>
      <c r="V7507"/>
      <c r="W7507"/>
    </row>
    <row r="7508" spans="16:23" s="1" customFormat="1" x14ac:dyDescent="0.2">
      <c r="P7508" s="95"/>
      <c r="R7508"/>
      <c r="S7508"/>
      <c r="T7508"/>
      <c r="U7508"/>
      <c r="V7508"/>
      <c r="W7508"/>
    </row>
    <row r="7509" spans="16:23" s="1" customFormat="1" x14ac:dyDescent="0.2">
      <c r="P7509" s="95"/>
      <c r="R7509"/>
      <c r="S7509"/>
      <c r="T7509"/>
      <c r="U7509"/>
      <c r="V7509"/>
      <c r="W7509"/>
    </row>
    <row r="7510" spans="16:23" s="1" customFormat="1" x14ac:dyDescent="0.2">
      <c r="P7510" s="95"/>
      <c r="R7510"/>
      <c r="S7510"/>
      <c r="T7510"/>
      <c r="U7510"/>
      <c r="V7510"/>
      <c r="W7510"/>
    </row>
    <row r="7511" spans="16:23" s="1" customFormat="1" x14ac:dyDescent="0.2">
      <c r="P7511" s="95"/>
      <c r="R7511"/>
      <c r="S7511"/>
      <c r="T7511"/>
      <c r="U7511"/>
      <c r="V7511"/>
      <c r="W7511"/>
    </row>
    <row r="7512" spans="16:23" s="1" customFormat="1" x14ac:dyDescent="0.2">
      <c r="P7512" s="95"/>
      <c r="R7512"/>
      <c r="S7512"/>
      <c r="T7512"/>
      <c r="U7512"/>
      <c r="V7512"/>
      <c r="W7512"/>
    </row>
    <row r="7513" spans="16:23" s="1" customFormat="1" x14ac:dyDescent="0.2">
      <c r="P7513" s="95"/>
      <c r="R7513"/>
      <c r="S7513"/>
      <c r="T7513"/>
      <c r="U7513"/>
      <c r="V7513"/>
      <c r="W7513"/>
    </row>
    <row r="7514" spans="16:23" s="1" customFormat="1" x14ac:dyDescent="0.2">
      <c r="P7514" s="95"/>
      <c r="R7514"/>
      <c r="S7514"/>
      <c r="T7514"/>
      <c r="U7514"/>
      <c r="V7514"/>
      <c r="W7514"/>
    </row>
    <row r="7515" spans="16:23" s="1" customFormat="1" x14ac:dyDescent="0.2">
      <c r="P7515" s="95"/>
      <c r="R7515"/>
      <c r="S7515"/>
      <c r="T7515"/>
      <c r="U7515"/>
      <c r="V7515"/>
      <c r="W7515"/>
    </row>
    <row r="7516" spans="16:23" s="1" customFormat="1" x14ac:dyDescent="0.2">
      <c r="P7516" s="95"/>
      <c r="R7516"/>
      <c r="S7516"/>
      <c r="T7516"/>
      <c r="U7516"/>
      <c r="V7516"/>
      <c r="W7516"/>
    </row>
    <row r="7517" spans="16:23" s="1" customFormat="1" x14ac:dyDescent="0.2">
      <c r="P7517" s="95"/>
      <c r="R7517"/>
      <c r="S7517"/>
      <c r="T7517"/>
      <c r="U7517"/>
      <c r="V7517"/>
      <c r="W7517"/>
    </row>
    <row r="7518" spans="16:23" s="1" customFormat="1" x14ac:dyDescent="0.2">
      <c r="P7518" s="95"/>
      <c r="R7518"/>
      <c r="S7518"/>
      <c r="T7518"/>
      <c r="U7518"/>
      <c r="V7518"/>
      <c r="W7518"/>
    </row>
    <row r="7519" spans="16:23" s="1" customFormat="1" x14ac:dyDescent="0.2">
      <c r="P7519" s="95"/>
      <c r="R7519"/>
      <c r="S7519"/>
      <c r="T7519"/>
      <c r="U7519"/>
      <c r="V7519"/>
      <c r="W7519"/>
    </row>
    <row r="7520" spans="16:23" s="1" customFormat="1" x14ac:dyDescent="0.2">
      <c r="P7520" s="95"/>
      <c r="R7520"/>
      <c r="S7520"/>
      <c r="T7520"/>
      <c r="U7520"/>
      <c r="V7520"/>
      <c r="W7520"/>
    </row>
    <row r="7521" spans="16:23" s="1" customFormat="1" x14ac:dyDescent="0.2">
      <c r="P7521" s="95"/>
      <c r="R7521"/>
      <c r="S7521"/>
      <c r="T7521"/>
      <c r="U7521"/>
      <c r="V7521"/>
      <c r="W7521"/>
    </row>
    <row r="7522" spans="16:23" s="1" customFormat="1" x14ac:dyDescent="0.2">
      <c r="P7522" s="95"/>
      <c r="R7522"/>
      <c r="S7522"/>
      <c r="T7522"/>
      <c r="U7522"/>
      <c r="V7522"/>
      <c r="W7522"/>
    </row>
    <row r="7523" spans="16:23" s="1" customFormat="1" x14ac:dyDescent="0.2">
      <c r="P7523" s="95"/>
      <c r="R7523"/>
      <c r="S7523"/>
      <c r="T7523"/>
      <c r="U7523"/>
      <c r="V7523"/>
      <c r="W7523"/>
    </row>
    <row r="7524" spans="16:23" s="1" customFormat="1" x14ac:dyDescent="0.2">
      <c r="P7524" s="95"/>
      <c r="R7524"/>
      <c r="S7524"/>
      <c r="T7524"/>
      <c r="U7524"/>
      <c r="V7524"/>
      <c r="W7524"/>
    </row>
    <row r="7525" spans="16:23" s="1" customFormat="1" x14ac:dyDescent="0.2">
      <c r="P7525" s="95"/>
      <c r="R7525"/>
      <c r="S7525"/>
      <c r="T7525"/>
      <c r="U7525"/>
      <c r="V7525"/>
      <c r="W7525"/>
    </row>
    <row r="7526" spans="16:23" s="1" customFormat="1" x14ac:dyDescent="0.2">
      <c r="P7526" s="95"/>
      <c r="R7526"/>
      <c r="S7526"/>
      <c r="T7526"/>
      <c r="U7526"/>
      <c r="V7526"/>
      <c r="W7526"/>
    </row>
    <row r="7527" spans="16:23" s="1" customFormat="1" x14ac:dyDescent="0.2">
      <c r="P7527" s="95"/>
      <c r="R7527"/>
      <c r="S7527"/>
      <c r="T7527"/>
      <c r="U7527"/>
      <c r="V7527"/>
      <c r="W7527"/>
    </row>
    <row r="7528" spans="16:23" s="1" customFormat="1" x14ac:dyDescent="0.2">
      <c r="P7528" s="95"/>
      <c r="R7528"/>
      <c r="S7528"/>
      <c r="T7528"/>
      <c r="U7528"/>
      <c r="V7528"/>
      <c r="W7528"/>
    </row>
    <row r="7529" spans="16:23" s="1" customFormat="1" x14ac:dyDescent="0.2">
      <c r="P7529" s="95"/>
      <c r="R7529"/>
      <c r="S7529"/>
      <c r="T7529"/>
      <c r="U7529"/>
      <c r="V7529"/>
      <c r="W7529"/>
    </row>
    <row r="7530" spans="16:23" s="1" customFormat="1" x14ac:dyDescent="0.2">
      <c r="P7530" s="95"/>
      <c r="R7530"/>
      <c r="S7530"/>
      <c r="T7530"/>
      <c r="U7530"/>
      <c r="V7530"/>
      <c r="W7530"/>
    </row>
    <row r="7531" spans="16:23" s="1" customFormat="1" x14ac:dyDescent="0.2">
      <c r="P7531" s="95"/>
      <c r="R7531"/>
      <c r="S7531"/>
      <c r="T7531"/>
      <c r="U7531"/>
      <c r="V7531"/>
      <c r="W7531"/>
    </row>
    <row r="7532" spans="16:23" s="1" customFormat="1" x14ac:dyDescent="0.2">
      <c r="P7532" s="95"/>
      <c r="R7532"/>
      <c r="S7532"/>
      <c r="T7532"/>
      <c r="U7532"/>
      <c r="V7532"/>
      <c r="W7532"/>
    </row>
    <row r="7533" spans="16:23" s="1" customFormat="1" x14ac:dyDescent="0.2">
      <c r="P7533" s="95"/>
      <c r="R7533"/>
      <c r="S7533"/>
      <c r="T7533"/>
      <c r="U7533"/>
      <c r="V7533"/>
      <c r="W7533"/>
    </row>
    <row r="7534" spans="16:23" s="1" customFormat="1" x14ac:dyDescent="0.2">
      <c r="P7534" s="95"/>
      <c r="R7534"/>
      <c r="S7534"/>
      <c r="T7534"/>
      <c r="U7534"/>
      <c r="V7534"/>
      <c r="W7534"/>
    </row>
    <row r="7535" spans="16:23" s="1" customFormat="1" x14ac:dyDescent="0.2">
      <c r="P7535" s="95"/>
      <c r="R7535"/>
      <c r="S7535"/>
      <c r="T7535"/>
      <c r="U7535"/>
      <c r="V7535"/>
      <c r="W7535"/>
    </row>
    <row r="7536" spans="16:23" s="1" customFormat="1" x14ac:dyDescent="0.2">
      <c r="P7536" s="95"/>
      <c r="R7536"/>
      <c r="S7536"/>
      <c r="T7536"/>
      <c r="U7536"/>
      <c r="V7536"/>
      <c r="W7536"/>
    </row>
    <row r="7537" spans="16:23" s="1" customFormat="1" x14ac:dyDescent="0.2">
      <c r="P7537" s="95"/>
      <c r="R7537"/>
      <c r="S7537"/>
      <c r="T7537"/>
      <c r="U7537"/>
      <c r="V7537"/>
      <c r="W7537"/>
    </row>
    <row r="7538" spans="16:23" s="1" customFormat="1" x14ac:dyDescent="0.2">
      <c r="P7538" s="95"/>
      <c r="R7538"/>
      <c r="S7538"/>
      <c r="T7538"/>
      <c r="U7538"/>
      <c r="V7538"/>
      <c r="W7538"/>
    </row>
    <row r="7539" spans="16:23" s="1" customFormat="1" x14ac:dyDescent="0.2">
      <c r="P7539" s="95"/>
      <c r="R7539"/>
      <c r="S7539"/>
      <c r="T7539"/>
      <c r="U7539"/>
      <c r="V7539"/>
      <c r="W7539"/>
    </row>
    <row r="7540" spans="16:23" s="1" customFormat="1" x14ac:dyDescent="0.2">
      <c r="P7540" s="95"/>
      <c r="R7540"/>
      <c r="S7540"/>
      <c r="T7540"/>
      <c r="U7540"/>
      <c r="V7540"/>
      <c r="W7540"/>
    </row>
    <row r="7541" spans="16:23" s="1" customFormat="1" x14ac:dyDescent="0.2">
      <c r="P7541" s="95"/>
      <c r="R7541"/>
      <c r="S7541"/>
      <c r="T7541"/>
      <c r="U7541"/>
      <c r="V7541"/>
      <c r="W7541"/>
    </row>
    <row r="7542" spans="16:23" s="1" customFormat="1" x14ac:dyDescent="0.2">
      <c r="P7542" s="95"/>
      <c r="R7542"/>
      <c r="S7542"/>
      <c r="T7542"/>
      <c r="U7542"/>
      <c r="V7542"/>
      <c r="W7542"/>
    </row>
    <row r="7543" spans="16:23" s="1" customFormat="1" x14ac:dyDescent="0.2">
      <c r="P7543" s="95"/>
      <c r="R7543"/>
      <c r="S7543"/>
      <c r="T7543"/>
      <c r="U7543"/>
      <c r="V7543"/>
      <c r="W7543"/>
    </row>
    <row r="7544" spans="16:23" s="1" customFormat="1" x14ac:dyDescent="0.2">
      <c r="P7544" s="95"/>
      <c r="R7544"/>
      <c r="S7544"/>
      <c r="T7544"/>
      <c r="U7544"/>
      <c r="V7544"/>
      <c r="W7544"/>
    </row>
    <row r="7545" spans="16:23" s="1" customFormat="1" x14ac:dyDescent="0.2">
      <c r="P7545" s="95"/>
      <c r="R7545"/>
      <c r="S7545"/>
      <c r="T7545"/>
      <c r="U7545"/>
      <c r="V7545"/>
      <c r="W7545"/>
    </row>
    <row r="7546" spans="16:23" s="1" customFormat="1" x14ac:dyDescent="0.2">
      <c r="P7546" s="95"/>
      <c r="R7546"/>
      <c r="S7546"/>
      <c r="T7546"/>
      <c r="U7546"/>
      <c r="V7546"/>
      <c r="W7546"/>
    </row>
    <row r="7547" spans="16:23" s="1" customFormat="1" x14ac:dyDescent="0.2">
      <c r="P7547" s="95"/>
      <c r="R7547"/>
      <c r="S7547"/>
      <c r="T7547"/>
      <c r="U7547"/>
      <c r="V7547"/>
      <c r="W7547"/>
    </row>
    <row r="7548" spans="16:23" s="1" customFormat="1" x14ac:dyDescent="0.2">
      <c r="P7548" s="95"/>
      <c r="R7548"/>
      <c r="S7548"/>
      <c r="T7548"/>
      <c r="U7548"/>
      <c r="V7548"/>
      <c r="W7548"/>
    </row>
    <row r="7549" spans="16:23" s="1" customFormat="1" x14ac:dyDescent="0.2">
      <c r="P7549" s="95"/>
      <c r="R7549"/>
      <c r="S7549"/>
      <c r="T7549"/>
      <c r="U7549"/>
      <c r="V7549"/>
      <c r="W7549"/>
    </row>
    <row r="7550" spans="16:23" s="1" customFormat="1" x14ac:dyDescent="0.2">
      <c r="P7550" s="95"/>
      <c r="R7550"/>
      <c r="S7550"/>
      <c r="T7550"/>
      <c r="U7550"/>
      <c r="V7550"/>
      <c r="W7550"/>
    </row>
    <row r="7551" spans="16:23" s="1" customFormat="1" x14ac:dyDescent="0.2">
      <c r="P7551" s="95"/>
      <c r="R7551"/>
      <c r="S7551"/>
      <c r="T7551"/>
      <c r="U7551"/>
      <c r="V7551"/>
      <c r="W7551"/>
    </row>
    <row r="7552" spans="16:23" s="1" customFormat="1" x14ac:dyDescent="0.2">
      <c r="P7552" s="95"/>
      <c r="R7552"/>
      <c r="S7552"/>
      <c r="T7552"/>
      <c r="U7552"/>
      <c r="V7552"/>
      <c r="W7552"/>
    </row>
    <row r="7553" spans="16:23" s="1" customFormat="1" x14ac:dyDescent="0.2">
      <c r="P7553" s="95"/>
      <c r="R7553"/>
      <c r="S7553"/>
      <c r="T7553"/>
      <c r="U7553"/>
      <c r="V7553"/>
      <c r="W7553"/>
    </row>
    <row r="7554" spans="16:23" s="1" customFormat="1" x14ac:dyDescent="0.2">
      <c r="P7554" s="95"/>
      <c r="R7554"/>
      <c r="S7554"/>
      <c r="T7554"/>
      <c r="U7554"/>
      <c r="V7554"/>
      <c r="W7554"/>
    </row>
    <row r="7555" spans="16:23" s="1" customFormat="1" x14ac:dyDescent="0.2">
      <c r="P7555" s="95"/>
      <c r="R7555"/>
      <c r="S7555"/>
      <c r="T7555"/>
      <c r="U7555"/>
      <c r="V7555"/>
      <c r="W7555"/>
    </row>
    <row r="7556" spans="16:23" s="1" customFormat="1" x14ac:dyDescent="0.2">
      <c r="P7556" s="95"/>
      <c r="R7556"/>
      <c r="S7556"/>
      <c r="T7556"/>
      <c r="U7556"/>
      <c r="V7556"/>
      <c r="W7556"/>
    </row>
    <row r="7557" spans="16:23" s="1" customFormat="1" x14ac:dyDescent="0.2">
      <c r="P7557" s="95"/>
      <c r="R7557"/>
      <c r="S7557"/>
      <c r="T7557"/>
      <c r="U7557"/>
      <c r="V7557"/>
      <c r="W7557"/>
    </row>
    <row r="7558" spans="16:23" s="1" customFormat="1" x14ac:dyDescent="0.2">
      <c r="P7558" s="95"/>
      <c r="R7558"/>
      <c r="S7558"/>
      <c r="T7558"/>
      <c r="U7558"/>
      <c r="V7558"/>
      <c r="W7558"/>
    </row>
    <row r="7559" spans="16:23" s="1" customFormat="1" x14ac:dyDescent="0.2">
      <c r="P7559" s="95"/>
      <c r="R7559"/>
      <c r="S7559"/>
      <c r="T7559"/>
      <c r="U7559"/>
      <c r="V7559"/>
      <c r="W7559"/>
    </row>
    <row r="7560" spans="16:23" s="1" customFormat="1" x14ac:dyDescent="0.2">
      <c r="P7560" s="95"/>
      <c r="R7560"/>
      <c r="S7560"/>
      <c r="T7560"/>
      <c r="U7560"/>
      <c r="V7560"/>
      <c r="W7560"/>
    </row>
    <row r="7561" spans="16:23" s="1" customFormat="1" x14ac:dyDescent="0.2">
      <c r="P7561" s="95"/>
      <c r="R7561"/>
      <c r="S7561"/>
      <c r="T7561"/>
      <c r="U7561"/>
      <c r="V7561"/>
      <c r="W7561"/>
    </row>
    <row r="7562" spans="16:23" s="1" customFormat="1" x14ac:dyDescent="0.2">
      <c r="P7562" s="95"/>
      <c r="R7562"/>
      <c r="S7562"/>
      <c r="T7562"/>
      <c r="U7562"/>
      <c r="V7562"/>
      <c r="W7562"/>
    </row>
    <row r="7563" spans="16:23" s="1" customFormat="1" x14ac:dyDescent="0.2">
      <c r="P7563" s="95"/>
      <c r="R7563"/>
      <c r="S7563"/>
      <c r="T7563"/>
      <c r="U7563"/>
      <c r="V7563"/>
      <c r="W7563"/>
    </row>
    <row r="7564" spans="16:23" s="1" customFormat="1" x14ac:dyDescent="0.2">
      <c r="P7564" s="95"/>
      <c r="R7564"/>
      <c r="S7564"/>
      <c r="T7564"/>
      <c r="U7564"/>
      <c r="V7564"/>
      <c r="W7564"/>
    </row>
    <row r="7565" spans="16:23" s="1" customFormat="1" x14ac:dyDescent="0.2">
      <c r="P7565" s="95"/>
      <c r="R7565"/>
      <c r="S7565"/>
      <c r="T7565"/>
      <c r="U7565"/>
      <c r="V7565"/>
      <c r="W7565"/>
    </row>
    <row r="7566" spans="16:23" s="1" customFormat="1" x14ac:dyDescent="0.2">
      <c r="P7566" s="95"/>
      <c r="R7566"/>
      <c r="S7566"/>
      <c r="T7566"/>
      <c r="U7566"/>
      <c r="V7566"/>
      <c r="W7566"/>
    </row>
    <row r="7567" spans="16:23" s="1" customFormat="1" x14ac:dyDescent="0.2">
      <c r="P7567" s="95"/>
      <c r="R7567"/>
      <c r="S7567"/>
      <c r="T7567"/>
      <c r="U7567"/>
      <c r="V7567"/>
      <c r="W7567"/>
    </row>
    <row r="7568" spans="16:23" s="1" customFormat="1" x14ac:dyDescent="0.2">
      <c r="P7568" s="95"/>
      <c r="R7568"/>
      <c r="S7568"/>
      <c r="T7568"/>
      <c r="U7568"/>
      <c r="V7568"/>
      <c r="W7568"/>
    </row>
    <row r="7569" spans="16:23" s="1" customFormat="1" x14ac:dyDescent="0.2">
      <c r="P7569" s="95"/>
      <c r="R7569"/>
      <c r="S7569"/>
      <c r="T7569"/>
      <c r="U7569"/>
      <c r="V7569"/>
      <c r="W7569"/>
    </row>
    <row r="7570" spans="16:23" s="1" customFormat="1" x14ac:dyDescent="0.2">
      <c r="P7570" s="95"/>
      <c r="R7570"/>
      <c r="S7570"/>
      <c r="T7570"/>
      <c r="U7570"/>
      <c r="V7570"/>
      <c r="W7570"/>
    </row>
    <row r="7571" spans="16:23" s="1" customFormat="1" x14ac:dyDescent="0.2">
      <c r="P7571" s="95"/>
      <c r="R7571"/>
      <c r="S7571"/>
      <c r="T7571"/>
      <c r="U7571"/>
      <c r="V7571"/>
      <c r="W7571"/>
    </row>
    <row r="7572" spans="16:23" s="1" customFormat="1" x14ac:dyDescent="0.2">
      <c r="P7572" s="95"/>
      <c r="R7572"/>
      <c r="S7572"/>
      <c r="T7572"/>
      <c r="U7572"/>
      <c r="V7572"/>
      <c r="W7572"/>
    </row>
    <row r="7573" spans="16:23" s="1" customFormat="1" x14ac:dyDescent="0.2">
      <c r="P7573" s="95"/>
      <c r="R7573"/>
      <c r="S7573"/>
      <c r="T7573"/>
      <c r="U7573"/>
      <c r="V7573"/>
      <c r="W7573"/>
    </row>
    <row r="7574" spans="16:23" s="1" customFormat="1" x14ac:dyDescent="0.2">
      <c r="P7574" s="95"/>
      <c r="R7574"/>
      <c r="S7574"/>
      <c r="T7574"/>
      <c r="U7574"/>
      <c r="V7574"/>
      <c r="W7574"/>
    </row>
    <row r="7575" spans="16:23" s="1" customFormat="1" x14ac:dyDescent="0.2">
      <c r="P7575" s="95"/>
      <c r="R7575"/>
      <c r="S7575"/>
      <c r="T7575"/>
      <c r="U7575"/>
      <c r="V7575"/>
      <c r="W7575"/>
    </row>
    <row r="7576" spans="16:23" s="1" customFormat="1" x14ac:dyDescent="0.2">
      <c r="P7576" s="95"/>
      <c r="R7576"/>
      <c r="S7576"/>
      <c r="T7576"/>
      <c r="U7576"/>
      <c r="V7576"/>
      <c r="W7576"/>
    </row>
    <row r="7577" spans="16:23" s="1" customFormat="1" x14ac:dyDescent="0.2">
      <c r="P7577" s="95"/>
      <c r="R7577"/>
      <c r="S7577"/>
      <c r="T7577"/>
      <c r="U7577"/>
      <c r="V7577"/>
      <c r="W7577"/>
    </row>
    <row r="7578" spans="16:23" s="1" customFormat="1" x14ac:dyDescent="0.2">
      <c r="P7578" s="95"/>
      <c r="R7578"/>
      <c r="S7578"/>
      <c r="T7578"/>
      <c r="U7578"/>
      <c r="V7578"/>
      <c r="W7578"/>
    </row>
    <row r="7579" spans="16:23" s="1" customFormat="1" x14ac:dyDescent="0.2">
      <c r="P7579" s="95"/>
      <c r="R7579"/>
      <c r="S7579"/>
      <c r="T7579"/>
      <c r="U7579"/>
      <c r="V7579"/>
      <c r="W7579"/>
    </row>
    <row r="7580" spans="16:23" s="1" customFormat="1" x14ac:dyDescent="0.2">
      <c r="P7580" s="95"/>
      <c r="R7580"/>
      <c r="S7580"/>
      <c r="T7580"/>
      <c r="U7580"/>
      <c r="V7580"/>
      <c r="W7580"/>
    </row>
    <row r="7581" spans="16:23" s="1" customFormat="1" x14ac:dyDescent="0.2">
      <c r="P7581" s="95"/>
      <c r="R7581"/>
      <c r="S7581"/>
      <c r="T7581"/>
      <c r="U7581"/>
      <c r="V7581"/>
      <c r="W7581"/>
    </row>
    <row r="7582" spans="16:23" s="1" customFormat="1" x14ac:dyDescent="0.2">
      <c r="P7582" s="95"/>
      <c r="R7582"/>
      <c r="S7582"/>
      <c r="T7582"/>
      <c r="U7582"/>
      <c r="V7582"/>
      <c r="W7582"/>
    </row>
    <row r="7583" spans="16:23" s="1" customFormat="1" x14ac:dyDescent="0.2">
      <c r="P7583" s="95"/>
      <c r="R7583"/>
      <c r="S7583"/>
      <c r="T7583"/>
      <c r="U7583"/>
      <c r="V7583"/>
      <c r="W7583"/>
    </row>
    <row r="7584" spans="16:23" s="1" customFormat="1" x14ac:dyDescent="0.2">
      <c r="P7584" s="95"/>
      <c r="R7584"/>
      <c r="S7584"/>
      <c r="T7584"/>
      <c r="U7584"/>
      <c r="V7584"/>
      <c r="W7584"/>
    </row>
    <row r="7585" spans="16:23" s="1" customFormat="1" x14ac:dyDescent="0.2">
      <c r="P7585" s="95"/>
      <c r="R7585"/>
      <c r="S7585"/>
      <c r="T7585"/>
      <c r="U7585"/>
      <c r="V7585"/>
      <c r="W7585"/>
    </row>
    <row r="7586" spans="16:23" s="1" customFormat="1" x14ac:dyDescent="0.2">
      <c r="P7586" s="95"/>
      <c r="R7586"/>
      <c r="S7586"/>
      <c r="T7586"/>
      <c r="U7586"/>
      <c r="V7586"/>
      <c r="W7586"/>
    </row>
    <row r="7587" spans="16:23" s="1" customFormat="1" x14ac:dyDescent="0.2">
      <c r="P7587" s="95"/>
      <c r="R7587"/>
      <c r="S7587"/>
      <c r="T7587"/>
      <c r="U7587"/>
      <c r="V7587"/>
      <c r="W7587"/>
    </row>
    <row r="7588" spans="16:23" s="1" customFormat="1" x14ac:dyDescent="0.2">
      <c r="P7588" s="95"/>
      <c r="R7588"/>
      <c r="S7588"/>
      <c r="T7588"/>
      <c r="U7588"/>
      <c r="V7588"/>
      <c r="W7588"/>
    </row>
    <row r="7589" spans="16:23" s="1" customFormat="1" x14ac:dyDescent="0.2">
      <c r="P7589" s="95"/>
      <c r="R7589"/>
      <c r="S7589"/>
      <c r="T7589"/>
      <c r="U7589"/>
      <c r="V7589"/>
      <c r="W7589"/>
    </row>
    <row r="7590" spans="16:23" s="1" customFormat="1" x14ac:dyDescent="0.2">
      <c r="P7590" s="95"/>
      <c r="R7590"/>
      <c r="S7590"/>
      <c r="T7590"/>
      <c r="U7590"/>
      <c r="V7590"/>
      <c r="W7590"/>
    </row>
    <row r="7591" spans="16:23" s="1" customFormat="1" x14ac:dyDescent="0.2">
      <c r="P7591" s="95"/>
      <c r="R7591"/>
      <c r="S7591"/>
      <c r="T7591"/>
      <c r="U7591"/>
      <c r="V7591"/>
      <c r="W7591"/>
    </row>
    <row r="7592" spans="16:23" s="1" customFormat="1" x14ac:dyDescent="0.2">
      <c r="P7592" s="95"/>
      <c r="R7592"/>
      <c r="S7592"/>
      <c r="T7592"/>
      <c r="U7592"/>
      <c r="V7592"/>
      <c r="W7592"/>
    </row>
    <row r="7593" spans="16:23" s="1" customFormat="1" x14ac:dyDescent="0.2">
      <c r="P7593" s="95"/>
      <c r="R7593"/>
      <c r="S7593"/>
      <c r="T7593"/>
      <c r="U7593"/>
      <c r="V7593"/>
      <c r="W7593"/>
    </row>
    <row r="7594" spans="16:23" s="1" customFormat="1" x14ac:dyDescent="0.2">
      <c r="P7594" s="95"/>
      <c r="R7594"/>
      <c r="S7594"/>
      <c r="T7594"/>
      <c r="U7594"/>
      <c r="V7594"/>
      <c r="W7594"/>
    </row>
    <row r="7595" spans="16:23" s="1" customFormat="1" x14ac:dyDescent="0.2">
      <c r="P7595" s="95"/>
      <c r="R7595"/>
      <c r="S7595"/>
      <c r="T7595"/>
      <c r="U7595"/>
      <c r="V7595"/>
      <c r="W7595"/>
    </row>
    <row r="7596" spans="16:23" s="1" customFormat="1" x14ac:dyDescent="0.2">
      <c r="P7596" s="95"/>
      <c r="R7596"/>
      <c r="S7596"/>
      <c r="T7596"/>
      <c r="U7596"/>
      <c r="V7596"/>
      <c r="W7596"/>
    </row>
    <row r="7597" spans="16:23" s="1" customFormat="1" x14ac:dyDescent="0.2">
      <c r="P7597" s="95"/>
      <c r="R7597"/>
      <c r="S7597"/>
      <c r="T7597"/>
      <c r="U7597"/>
      <c r="V7597"/>
      <c r="W7597"/>
    </row>
    <row r="7598" spans="16:23" s="1" customFormat="1" x14ac:dyDescent="0.2">
      <c r="P7598" s="95"/>
      <c r="R7598"/>
      <c r="S7598"/>
      <c r="T7598"/>
      <c r="U7598"/>
      <c r="V7598"/>
      <c r="W7598"/>
    </row>
    <row r="7599" spans="16:23" s="1" customFormat="1" x14ac:dyDescent="0.2">
      <c r="P7599" s="95"/>
      <c r="R7599"/>
      <c r="S7599"/>
      <c r="T7599"/>
      <c r="U7599"/>
      <c r="V7599"/>
      <c r="W7599"/>
    </row>
    <row r="7600" spans="16:23" s="1" customFormat="1" x14ac:dyDescent="0.2">
      <c r="P7600" s="95"/>
      <c r="R7600"/>
      <c r="S7600"/>
      <c r="T7600"/>
      <c r="U7600"/>
      <c r="V7600"/>
      <c r="W7600"/>
    </row>
    <row r="7601" spans="16:23" s="1" customFormat="1" x14ac:dyDescent="0.2">
      <c r="P7601" s="95"/>
      <c r="R7601"/>
      <c r="S7601"/>
      <c r="T7601"/>
      <c r="U7601"/>
      <c r="V7601"/>
      <c r="W7601"/>
    </row>
    <row r="7602" spans="16:23" s="1" customFormat="1" x14ac:dyDescent="0.2">
      <c r="P7602" s="95"/>
      <c r="R7602"/>
      <c r="S7602"/>
      <c r="T7602"/>
      <c r="U7602"/>
      <c r="V7602"/>
      <c r="W7602"/>
    </row>
    <row r="7603" spans="16:23" s="1" customFormat="1" x14ac:dyDescent="0.2">
      <c r="P7603" s="95"/>
      <c r="R7603"/>
      <c r="S7603"/>
      <c r="T7603"/>
      <c r="U7603"/>
      <c r="V7603"/>
      <c r="W7603"/>
    </row>
    <row r="7604" spans="16:23" s="1" customFormat="1" x14ac:dyDescent="0.2">
      <c r="P7604" s="95"/>
      <c r="R7604"/>
      <c r="S7604"/>
      <c r="T7604"/>
      <c r="U7604"/>
      <c r="V7604"/>
      <c r="W7604"/>
    </row>
    <row r="7605" spans="16:23" s="1" customFormat="1" x14ac:dyDescent="0.2">
      <c r="P7605" s="95"/>
      <c r="R7605"/>
      <c r="S7605"/>
      <c r="T7605"/>
      <c r="U7605"/>
      <c r="V7605"/>
      <c r="W7605"/>
    </row>
    <row r="7606" spans="16:23" s="1" customFormat="1" x14ac:dyDescent="0.2">
      <c r="P7606" s="95"/>
      <c r="R7606"/>
      <c r="S7606"/>
      <c r="T7606"/>
      <c r="U7606"/>
      <c r="V7606"/>
      <c r="W7606"/>
    </row>
    <row r="7607" spans="16:23" s="1" customFormat="1" x14ac:dyDescent="0.2">
      <c r="P7607" s="95"/>
      <c r="R7607"/>
      <c r="S7607"/>
      <c r="T7607"/>
      <c r="U7607"/>
      <c r="V7607"/>
      <c r="W7607"/>
    </row>
    <row r="7608" spans="16:23" s="1" customFormat="1" x14ac:dyDescent="0.2">
      <c r="P7608" s="95"/>
      <c r="R7608"/>
      <c r="S7608"/>
      <c r="T7608"/>
      <c r="U7608"/>
      <c r="V7608"/>
      <c r="W7608"/>
    </row>
    <row r="7609" spans="16:23" s="1" customFormat="1" x14ac:dyDescent="0.2">
      <c r="P7609" s="95"/>
      <c r="R7609"/>
      <c r="S7609"/>
      <c r="T7609"/>
      <c r="U7609"/>
      <c r="V7609"/>
      <c r="W7609"/>
    </row>
    <row r="7610" spans="16:23" s="1" customFormat="1" x14ac:dyDescent="0.2">
      <c r="P7610" s="95"/>
      <c r="R7610"/>
      <c r="S7610"/>
      <c r="T7610"/>
      <c r="U7610"/>
      <c r="V7610"/>
      <c r="W7610"/>
    </row>
    <row r="7611" spans="16:23" s="1" customFormat="1" x14ac:dyDescent="0.2">
      <c r="P7611" s="95"/>
      <c r="R7611"/>
      <c r="S7611"/>
      <c r="T7611"/>
      <c r="U7611"/>
      <c r="V7611"/>
      <c r="W7611"/>
    </row>
    <row r="7612" spans="16:23" s="1" customFormat="1" x14ac:dyDescent="0.2">
      <c r="P7612" s="95"/>
      <c r="R7612"/>
      <c r="S7612"/>
      <c r="T7612"/>
      <c r="U7612"/>
      <c r="V7612"/>
      <c r="W7612"/>
    </row>
    <row r="7613" spans="16:23" s="1" customFormat="1" x14ac:dyDescent="0.2">
      <c r="P7613" s="95"/>
      <c r="R7613"/>
      <c r="S7613"/>
      <c r="T7613"/>
      <c r="U7613"/>
      <c r="V7613"/>
      <c r="W7613"/>
    </row>
    <row r="7614" spans="16:23" s="1" customFormat="1" x14ac:dyDescent="0.2">
      <c r="P7614" s="95"/>
      <c r="R7614"/>
      <c r="S7614"/>
      <c r="T7614"/>
      <c r="U7614"/>
      <c r="V7614"/>
      <c r="W7614"/>
    </row>
    <row r="7615" spans="16:23" s="1" customFormat="1" x14ac:dyDescent="0.2">
      <c r="P7615" s="95"/>
      <c r="R7615"/>
      <c r="S7615"/>
      <c r="T7615"/>
      <c r="U7615"/>
      <c r="V7615"/>
      <c r="W7615"/>
    </row>
    <row r="7616" spans="16:23" s="1" customFormat="1" x14ac:dyDescent="0.2">
      <c r="P7616" s="95"/>
      <c r="R7616"/>
      <c r="S7616"/>
      <c r="T7616"/>
      <c r="U7616"/>
      <c r="V7616"/>
      <c r="W7616"/>
    </row>
    <row r="7617" spans="16:23" s="1" customFormat="1" x14ac:dyDescent="0.2">
      <c r="P7617" s="95"/>
      <c r="R7617"/>
      <c r="S7617"/>
      <c r="T7617"/>
      <c r="U7617"/>
      <c r="V7617"/>
      <c r="W7617"/>
    </row>
    <row r="7618" spans="16:23" s="1" customFormat="1" x14ac:dyDescent="0.2">
      <c r="P7618" s="95"/>
      <c r="R7618"/>
      <c r="S7618"/>
      <c r="T7618"/>
      <c r="U7618"/>
      <c r="V7618"/>
      <c r="W7618"/>
    </row>
    <row r="7619" spans="16:23" s="1" customFormat="1" x14ac:dyDescent="0.2">
      <c r="P7619" s="95"/>
      <c r="R7619"/>
      <c r="S7619"/>
      <c r="T7619"/>
      <c r="U7619"/>
      <c r="V7619"/>
      <c r="W7619"/>
    </row>
    <row r="7620" spans="16:23" s="1" customFormat="1" x14ac:dyDescent="0.2">
      <c r="P7620" s="95"/>
      <c r="R7620"/>
      <c r="S7620"/>
      <c r="T7620"/>
      <c r="U7620"/>
      <c r="V7620"/>
      <c r="W7620"/>
    </row>
    <row r="7621" spans="16:23" s="1" customFormat="1" x14ac:dyDescent="0.2">
      <c r="P7621" s="95"/>
      <c r="R7621"/>
      <c r="S7621"/>
      <c r="T7621"/>
      <c r="U7621"/>
      <c r="V7621"/>
      <c r="W7621"/>
    </row>
    <row r="7622" spans="16:23" s="1" customFormat="1" x14ac:dyDescent="0.2">
      <c r="P7622" s="95"/>
      <c r="R7622"/>
      <c r="S7622"/>
      <c r="T7622"/>
      <c r="U7622"/>
      <c r="V7622"/>
      <c r="W7622"/>
    </row>
    <row r="7623" spans="16:23" s="1" customFormat="1" x14ac:dyDescent="0.2">
      <c r="P7623" s="95"/>
      <c r="R7623"/>
      <c r="S7623"/>
      <c r="T7623"/>
      <c r="U7623"/>
      <c r="V7623"/>
      <c r="W7623"/>
    </row>
    <row r="7624" spans="16:23" s="1" customFormat="1" x14ac:dyDescent="0.2">
      <c r="P7624" s="95"/>
      <c r="R7624"/>
      <c r="S7624"/>
      <c r="T7624"/>
      <c r="U7624"/>
      <c r="V7624"/>
      <c r="W7624"/>
    </row>
    <row r="7625" spans="16:23" s="1" customFormat="1" x14ac:dyDescent="0.2">
      <c r="P7625" s="95"/>
      <c r="R7625"/>
      <c r="S7625"/>
      <c r="T7625"/>
      <c r="U7625"/>
      <c r="V7625"/>
      <c r="W7625"/>
    </row>
    <row r="7626" spans="16:23" s="1" customFormat="1" x14ac:dyDescent="0.2">
      <c r="P7626" s="95"/>
      <c r="R7626"/>
      <c r="S7626"/>
      <c r="T7626"/>
      <c r="U7626"/>
      <c r="V7626"/>
      <c r="W7626"/>
    </row>
    <row r="7627" spans="16:23" s="1" customFormat="1" x14ac:dyDescent="0.2">
      <c r="P7627" s="95"/>
      <c r="R7627"/>
      <c r="S7627"/>
      <c r="T7627"/>
      <c r="U7627"/>
      <c r="V7627"/>
      <c r="W7627"/>
    </row>
    <row r="7628" spans="16:23" s="1" customFormat="1" x14ac:dyDescent="0.2">
      <c r="P7628" s="95"/>
      <c r="R7628"/>
      <c r="S7628"/>
      <c r="T7628"/>
      <c r="U7628"/>
      <c r="V7628"/>
      <c r="W7628"/>
    </row>
    <row r="7629" spans="16:23" s="1" customFormat="1" x14ac:dyDescent="0.2">
      <c r="P7629" s="95"/>
      <c r="R7629"/>
      <c r="S7629"/>
      <c r="T7629"/>
      <c r="U7629"/>
      <c r="V7629"/>
      <c r="W7629"/>
    </row>
    <row r="7630" spans="16:23" s="1" customFormat="1" x14ac:dyDescent="0.2">
      <c r="P7630" s="95"/>
      <c r="R7630"/>
      <c r="S7630"/>
      <c r="T7630"/>
      <c r="U7630"/>
      <c r="V7630"/>
      <c r="W7630"/>
    </row>
    <row r="7631" spans="16:23" s="1" customFormat="1" x14ac:dyDescent="0.2">
      <c r="P7631" s="95"/>
      <c r="R7631"/>
      <c r="S7631"/>
      <c r="T7631"/>
      <c r="U7631"/>
      <c r="V7631"/>
      <c r="W7631"/>
    </row>
    <row r="7632" spans="16:23" s="1" customFormat="1" x14ac:dyDescent="0.2">
      <c r="P7632" s="95"/>
      <c r="R7632"/>
      <c r="S7632"/>
      <c r="T7632"/>
      <c r="U7632"/>
      <c r="V7632"/>
      <c r="W7632"/>
    </row>
    <row r="7633" spans="16:23" s="1" customFormat="1" x14ac:dyDescent="0.2">
      <c r="P7633" s="95"/>
      <c r="R7633"/>
      <c r="S7633"/>
      <c r="T7633"/>
      <c r="U7633"/>
      <c r="V7633"/>
      <c r="W7633"/>
    </row>
    <row r="7634" spans="16:23" s="1" customFormat="1" x14ac:dyDescent="0.2">
      <c r="P7634" s="95"/>
      <c r="R7634"/>
      <c r="S7634"/>
      <c r="T7634"/>
      <c r="U7634"/>
      <c r="V7634"/>
      <c r="W7634"/>
    </row>
    <row r="7635" spans="16:23" s="1" customFormat="1" x14ac:dyDescent="0.2">
      <c r="P7635" s="95"/>
      <c r="R7635"/>
      <c r="S7635"/>
      <c r="T7635"/>
      <c r="U7635"/>
      <c r="V7635"/>
      <c r="W7635"/>
    </row>
    <row r="7636" spans="16:23" s="1" customFormat="1" x14ac:dyDescent="0.2">
      <c r="P7636" s="95"/>
      <c r="R7636"/>
      <c r="S7636"/>
      <c r="T7636"/>
      <c r="U7636"/>
      <c r="V7636"/>
      <c r="W7636"/>
    </row>
    <row r="7637" spans="16:23" s="1" customFormat="1" x14ac:dyDescent="0.2">
      <c r="P7637" s="95"/>
      <c r="R7637"/>
      <c r="S7637"/>
      <c r="T7637"/>
      <c r="U7637"/>
      <c r="V7637"/>
      <c r="W7637"/>
    </row>
    <row r="7638" spans="16:23" s="1" customFormat="1" x14ac:dyDescent="0.2">
      <c r="P7638" s="95"/>
      <c r="R7638"/>
      <c r="S7638"/>
      <c r="T7638"/>
      <c r="U7638"/>
      <c r="V7638"/>
      <c r="W7638"/>
    </row>
    <row r="7639" spans="16:23" s="1" customFormat="1" x14ac:dyDescent="0.2">
      <c r="P7639" s="95"/>
      <c r="R7639"/>
      <c r="S7639"/>
      <c r="T7639"/>
      <c r="U7639"/>
      <c r="V7639"/>
      <c r="W7639"/>
    </row>
    <row r="7640" spans="16:23" s="1" customFormat="1" x14ac:dyDescent="0.2">
      <c r="P7640" s="95"/>
      <c r="R7640"/>
      <c r="S7640"/>
      <c r="T7640"/>
      <c r="U7640"/>
      <c r="V7640"/>
      <c r="W7640"/>
    </row>
    <row r="7641" spans="16:23" s="1" customFormat="1" x14ac:dyDescent="0.2">
      <c r="P7641" s="95"/>
      <c r="R7641"/>
      <c r="S7641"/>
      <c r="T7641"/>
      <c r="U7641"/>
      <c r="V7641"/>
      <c r="W7641"/>
    </row>
    <row r="7642" spans="16:23" s="1" customFormat="1" x14ac:dyDescent="0.2">
      <c r="P7642" s="95"/>
      <c r="R7642"/>
      <c r="S7642"/>
      <c r="T7642"/>
      <c r="U7642"/>
      <c r="V7642"/>
      <c r="W7642"/>
    </row>
    <row r="7643" spans="16:23" s="1" customFormat="1" x14ac:dyDescent="0.2">
      <c r="P7643" s="95"/>
      <c r="R7643"/>
      <c r="S7643"/>
      <c r="T7643"/>
      <c r="U7643"/>
      <c r="V7643"/>
      <c r="W7643"/>
    </row>
    <row r="7644" spans="16:23" s="1" customFormat="1" x14ac:dyDescent="0.2">
      <c r="P7644" s="95"/>
      <c r="R7644"/>
      <c r="S7644"/>
      <c r="T7644"/>
      <c r="U7644"/>
      <c r="V7644"/>
      <c r="W7644"/>
    </row>
    <row r="7645" spans="16:23" s="1" customFormat="1" x14ac:dyDescent="0.2">
      <c r="P7645" s="95"/>
      <c r="R7645"/>
      <c r="S7645"/>
      <c r="T7645"/>
      <c r="U7645"/>
      <c r="V7645"/>
      <c r="W7645"/>
    </row>
    <row r="7646" spans="16:23" s="1" customFormat="1" x14ac:dyDescent="0.2">
      <c r="P7646" s="95"/>
      <c r="R7646"/>
      <c r="S7646"/>
      <c r="T7646"/>
      <c r="U7646"/>
      <c r="V7646"/>
      <c r="W7646"/>
    </row>
    <row r="7647" spans="16:23" s="1" customFormat="1" x14ac:dyDescent="0.2">
      <c r="P7647" s="95"/>
      <c r="R7647"/>
      <c r="S7647"/>
      <c r="T7647"/>
      <c r="U7647"/>
      <c r="V7647"/>
      <c r="W7647"/>
    </row>
    <row r="7648" spans="16:23" s="1" customFormat="1" x14ac:dyDescent="0.2">
      <c r="P7648" s="95"/>
      <c r="R7648"/>
      <c r="S7648"/>
      <c r="T7648"/>
      <c r="U7648"/>
      <c r="V7648"/>
      <c r="W7648"/>
    </row>
    <row r="7649" spans="16:23" s="1" customFormat="1" x14ac:dyDescent="0.2">
      <c r="P7649" s="95"/>
      <c r="R7649"/>
      <c r="S7649"/>
      <c r="T7649"/>
      <c r="U7649"/>
      <c r="V7649"/>
      <c r="W7649"/>
    </row>
    <row r="7650" spans="16:23" s="1" customFormat="1" x14ac:dyDescent="0.2">
      <c r="P7650" s="95"/>
      <c r="R7650"/>
      <c r="S7650"/>
      <c r="T7650"/>
      <c r="U7650"/>
      <c r="V7650"/>
      <c r="W7650"/>
    </row>
    <row r="7651" spans="16:23" s="1" customFormat="1" x14ac:dyDescent="0.2">
      <c r="P7651" s="95"/>
      <c r="R7651"/>
      <c r="S7651"/>
      <c r="T7651"/>
      <c r="U7651"/>
      <c r="V7651"/>
      <c r="W7651"/>
    </row>
    <row r="7652" spans="16:23" s="1" customFormat="1" x14ac:dyDescent="0.2">
      <c r="P7652" s="95"/>
      <c r="R7652"/>
      <c r="S7652"/>
      <c r="T7652"/>
      <c r="U7652"/>
      <c r="V7652"/>
      <c r="W7652"/>
    </row>
    <row r="7653" spans="16:23" s="1" customFormat="1" x14ac:dyDescent="0.2">
      <c r="P7653" s="95"/>
      <c r="R7653"/>
      <c r="S7653"/>
      <c r="T7653"/>
      <c r="U7653"/>
      <c r="V7653"/>
      <c r="W7653"/>
    </row>
    <row r="7654" spans="16:23" s="1" customFormat="1" x14ac:dyDescent="0.2">
      <c r="P7654" s="95"/>
      <c r="R7654"/>
      <c r="S7654"/>
      <c r="T7654"/>
      <c r="U7654"/>
      <c r="V7654"/>
      <c r="W7654"/>
    </row>
    <row r="7655" spans="16:23" s="1" customFormat="1" x14ac:dyDescent="0.2">
      <c r="P7655" s="95"/>
      <c r="R7655"/>
      <c r="S7655"/>
      <c r="T7655"/>
      <c r="U7655"/>
      <c r="V7655"/>
      <c r="W7655"/>
    </row>
    <row r="7656" spans="16:23" s="1" customFormat="1" x14ac:dyDescent="0.2">
      <c r="P7656" s="95"/>
      <c r="R7656"/>
      <c r="S7656"/>
      <c r="T7656"/>
      <c r="U7656"/>
      <c r="V7656"/>
      <c r="W7656"/>
    </row>
    <row r="7657" spans="16:23" s="1" customFormat="1" x14ac:dyDescent="0.2">
      <c r="P7657" s="95"/>
      <c r="R7657"/>
      <c r="S7657"/>
      <c r="T7657"/>
      <c r="U7657"/>
      <c r="V7657"/>
      <c r="W7657"/>
    </row>
    <row r="7658" spans="16:23" s="1" customFormat="1" x14ac:dyDescent="0.2">
      <c r="P7658" s="95"/>
      <c r="R7658"/>
      <c r="S7658"/>
      <c r="T7658"/>
      <c r="U7658"/>
      <c r="V7658"/>
      <c r="W7658"/>
    </row>
    <row r="7659" spans="16:23" s="1" customFormat="1" x14ac:dyDescent="0.2">
      <c r="P7659" s="95"/>
      <c r="R7659"/>
      <c r="S7659"/>
      <c r="T7659"/>
      <c r="U7659"/>
      <c r="V7659"/>
      <c r="W7659"/>
    </row>
    <row r="7660" spans="16:23" s="1" customFormat="1" x14ac:dyDescent="0.2">
      <c r="P7660" s="95"/>
      <c r="R7660"/>
      <c r="S7660"/>
      <c r="T7660"/>
      <c r="U7660"/>
      <c r="V7660"/>
      <c r="W7660"/>
    </row>
    <row r="7661" spans="16:23" s="1" customFormat="1" x14ac:dyDescent="0.2">
      <c r="P7661" s="95"/>
      <c r="R7661"/>
      <c r="S7661"/>
      <c r="T7661"/>
      <c r="U7661"/>
      <c r="V7661"/>
      <c r="W7661"/>
    </row>
    <row r="7662" spans="16:23" s="1" customFormat="1" x14ac:dyDescent="0.2">
      <c r="P7662" s="95"/>
      <c r="R7662"/>
      <c r="S7662"/>
      <c r="T7662"/>
      <c r="U7662"/>
      <c r="V7662"/>
      <c r="W7662"/>
    </row>
    <row r="7663" spans="16:23" s="1" customFormat="1" x14ac:dyDescent="0.2">
      <c r="P7663" s="95"/>
      <c r="R7663"/>
      <c r="S7663"/>
      <c r="T7663"/>
      <c r="U7663"/>
      <c r="V7663"/>
      <c r="W7663"/>
    </row>
    <row r="7664" spans="16:23" s="1" customFormat="1" x14ac:dyDescent="0.2">
      <c r="P7664" s="95"/>
      <c r="R7664"/>
      <c r="S7664"/>
      <c r="T7664"/>
      <c r="U7664"/>
      <c r="V7664"/>
      <c r="W7664"/>
    </row>
    <row r="7665" spans="16:23" s="1" customFormat="1" x14ac:dyDescent="0.2">
      <c r="P7665" s="95"/>
      <c r="R7665"/>
      <c r="S7665"/>
      <c r="T7665"/>
      <c r="U7665"/>
      <c r="V7665"/>
      <c r="W7665"/>
    </row>
    <row r="7666" spans="16:23" s="1" customFormat="1" x14ac:dyDescent="0.2">
      <c r="P7666" s="95"/>
      <c r="R7666"/>
      <c r="S7666"/>
      <c r="T7666"/>
      <c r="U7666"/>
      <c r="V7666"/>
      <c r="W7666"/>
    </row>
    <row r="7667" spans="16:23" s="1" customFormat="1" x14ac:dyDescent="0.2">
      <c r="P7667" s="95"/>
      <c r="R7667"/>
      <c r="S7667"/>
      <c r="T7667"/>
      <c r="U7667"/>
      <c r="V7667"/>
      <c r="W7667"/>
    </row>
    <row r="7668" spans="16:23" s="1" customFormat="1" x14ac:dyDescent="0.2">
      <c r="P7668" s="95"/>
      <c r="R7668"/>
      <c r="S7668"/>
      <c r="T7668"/>
      <c r="U7668"/>
      <c r="V7668"/>
      <c r="W7668"/>
    </row>
    <row r="7669" spans="16:23" s="1" customFormat="1" x14ac:dyDescent="0.2">
      <c r="P7669" s="95"/>
      <c r="R7669"/>
      <c r="S7669"/>
      <c r="T7669"/>
      <c r="U7669"/>
      <c r="V7669"/>
      <c r="W7669"/>
    </row>
    <row r="7670" spans="16:23" s="1" customFormat="1" x14ac:dyDescent="0.2">
      <c r="P7670" s="95"/>
      <c r="R7670"/>
      <c r="S7670"/>
      <c r="T7670"/>
      <c r="U7670"/>
      <c r="V7670"/>
      <c r="W7670"/>
    </row>
    <row r="7671" spans="16:23" s="1" customFormat="1" x14ac:dyDescent="0.2">
      <c r="P7671" s="95"/>
      <c r="R7671"/>
      <c r="S7671"/>
      <c r="T7671"/>
      <c r="U7671"/>
      <c r="V7671"/>
      <c r="W7671"/>
    </row>
    <row r="7672" spans="16:23" s="1" customFormat="1" x14ac:dyDescent="0.2">
      <c r="P7672" s="95"/>
      <c r="R7672"/>
      <c r="S7672"/>
      <c r="T7672"/>
      <c r="U7672"/>
      <c r="V7672"/>
      <c r="W7672"/>
    </row>
    <row r="7673" spans="16:23" s="1" customFormat="1" x14ac:dyDescent="0.2">
      <c r="P7673" s="95"/>
      <c r="R7673"/>
      <c r="S7673"/>
      <c r="T7673"/>
      <c r="U7673"/>
      <c r="V7673"/>
      <c r="W7673"/>
    </row>
    <row r="7674" spans="16:23" s="1" customFormat="1" x14ac:dyDescent="0.2">
      <c r="P7674" s="95"/>
      <c r="R7674"/>
      <c r="S7674"/>
      <c r="T7674"/>
      <c r="U7674"/>
      <c r="V7674"/>
      <c r="W7674"/>
    </row>
    <row r="7675" spans="16:23" s="1" customFormat="1" x14ac:dyDescent="0.2">
      <c r="P7675" s="95"/>
      <c r="R7675"/>
      <c r="S7675"/>
      <c r="T7675"/>
      <c r="U7675"/>
      <c r="V7675"/>
      <c r="W7675"/>
    </row>
    <row r="7676" spans="16:23" s="1" customFormat="1" x14ac:dyDescent="0.2">
      <c r="P7676" s="95"/>
      <c r="R7676"/>
      <c r="S7676"/>
      <c r="T7676"/>
      <c r="U7676"/>
      <c r="V7676"/>
      <c r="W7676"/>
    </row>
    <row r="7677" spans="16:23" s="1" customFormat="1" x14ac:dyDescent="0.2">
      <c r="P7677" s="95"/>
      <c r="R7677"/>
      <c r="S7677"/>
      <c r="T7677"/>
      <c r="U7677"/>
      <c r="V7677"/>
      <c r="W7677"/>
    </row>
    <row r="7678" spans="16:23" s="1" customFormat="1" x14ac:dyDescent="0.2">
      <c r="P7678" s="95"/>
      <c r="R7678"/>
      <c r="S7678"/>
      <c r="T7678"/>
      <c r="U7678"/>
      <c r="V7678"/>
      <c r="W7678"/>
    </row>
    <row r="7679" spans="16:23" s="1" customFormat="1" x14ac:dyDescent="0.2">
      <c r="P7679" s="95"/>
      <c r="R7679"/>
      <c r="S7679"/>
      <c r="T7679"/>
      <c r="U7679"/>
      <c r="V7679"/>
      <c r="W7679"/>
    </row>
    <row r="7680" spans="16:23" s="1" customFormat="1" x14ac:dyDescent="0.2">
      <c r="P7680" s="95"/>
      <c r="R7680"/>
      <c r="S7680"/>
      <c r="T7680"/>
      <c r="U7680"/>
      <c r="V7680"/>
      <c r="W7680"/>
    </row>
    <row r="7681" spans="16:23" s="1" customFormat="1" x14ac:dyDescent="0.2">
      <c r="P7681" s="95"/>
      <c r="R7681"/>
      <c r="S7681"/>
      <c r="T7681"/>
      <c r="U7681"/>
      <c r="V7681"/>
      <c r="W7681"/>
    </row>
    <row r="7682" spans="16:23" s="1" customFormat="1" x14ac:dyDescent="0.2">
      <c r="P7682" s="95"/>
      <c r="R7682"/>
      <c r="S7682"/>
      <c r="T7682"/>
      <c r="U7682"/>
      <c r="V7682"/>
      <c r="W7682"/>
    </row>
    <row r="7683" spans="16:23" s="1" customFormat="1" x14ac:dyDescent="0.2">
      <c r="P7683" s="95"/>
      <c r="R7683"/>
      <c r="S7683"/>
      <c r="T7683"/>
      <c r="U7683"/>
      <c r="V7683"/>
      <c r="W7683"/>
    </row>
    <row r="7684" spans="16:23" s="1" customFormat="1" x14ac:dyDescent="0.2">
      <c r="P7684" s="95"/>
      <c r="R7684"/>
      <c r="S7684"/>
      <c r="T7684"/>
      <c r="U7684"/>
      <c r="V7684"/>
      <c r="W7684"/>
    </row>
    <row r="7685" spans="16:23" s="1" customFormat="1" x14ac:dyDescent="0.2">
      <c r="P7685" s="95"/>
      <c r="R7685"/>
      <c r="S7685"/>
      <c r="T7685"/>
      <c r="U7685"/>
      <c r="V7685"/>
      <c r="W7685"/>
    </row>
    <row r="7686" spans="16:23" s="1" customFormat="1" x14ac:dyDescent="0.2">
      <c r="P7686" s="95"/>
      <c r="R7686"/>
      <c r="S7686"/>
      <c r="T7686"/>
      <c r="U7686"/>
      <c r="V7686"/>
      <c r="W7686"/>
    </row>
    <row r="7687" spans="16:23" s="1" customFormat="1" x14ac:dyDescent="0.2">
      <c r="P7687" s="95"/>
      <c r="R7687"/>
      <c r="S7687"/>
      <c r="T7687"/>
      <c r="U7687"/>
      <c r="V7687"/>
      <c r="W7687"/>
    </row>
    <row r="7688" spans="16:23" s="1" customFormat="1" x14ac:dyDescent="0.2">
      <c r="P7688" s="95"/>
      <c r="R7688"/>
      <c r="S7688"/>
      <c r="T7688"/>
      <c r="U7688"/>
      <c r="V7688"/>
      <c r="W7688"/>
    </row>
    <row r="7689" spans="16:23" s="1" customFormat="1" x14ac:dyDescent="0.2">
      <c r="P7689" s="95"/>
      <c r="R7689"/>
      <c r="S7689"/>
      <c r="T7689"/>
      <c r="U7689"/>
      <c r="V7689"/>
      <c r="W7689"/>
    </row>
    <row r="7690" spans="16:23" s="1" customFormat="1" x14ac:dyDescent="0.2">
      <c r="P7690" s="95"/>
      <c r="R7690"/>
      <c r="S7690"/>
      <c r="T7690"/>
      <c r="U7690"/>
      <c r="V7690"/>
      <c r="W7690"/>
    </row>
    <row r="7691" spans="16:23" s="1" customFormat="1" x14ac:dyDescent="0.2">
      <c r="P7691" s="95"/>
      <c r="R7691"/>
      <c r="S7691"/>
      <c r="T7691"/>
      <c r="U7691"/>
      <c r="V7691"/>
      <c r="W7691"/>
    </row>
    <row r="7692" spans="16:23" s="1" customFormat="1" x14ac:dyDescent="0.2">
      <c r="P7692" s="95"/>
      <c r="R7692"/>
      <c r="S7692"/>
      <c r="T7692"/>
      <c r="U7692"/>
      <c r="V7692"/>
      <c r="W7692"/>
    </row>
    <row r="7693" spans="16:23" s="1" customFormat="1" x14ac:dyDescent="0.2">
      <c r="P7693" s="95"/>
      <c r="R7693"/>
      <c r="S7693"/>
      <c r="T7693"/>
      <c r="U7693"/>
      <c r="V7693"/>
      <c r="W7693"/>
    </row>
    <row r="7694" spans="16:23" s="1" customFormat="1" x14ac:dyDescent="0.2">
      <c r="P7694" s="95"/>
      <c r="R7694"/>
      <c r="S7694"/>
      <c r="T7694"/>
      <c r="U7694"/>
      <c r="V7694"/>
      <c r="W7694"/>
    </row>
    <row r="7695" spans="16:23" s="1" customFormat="1" x14ac:dyDescent="0.2">
      <c r="P7695" s="95"/>
      <c r="R7695"/>
      <c r="S7695"/>
      <c r="T7695"/>
      <c r="U7695"/>
      <c r="V7695"/>
      <c r="W7695"/>
    </row>
    <row r="7696" spans="16:23" s="1" customFormat="1" x14ac:dyDescent="0.2">
      <c r="P7696" s="95"/>
      <c r="R7696"/>
      <c r="S7696"/>
      <c r="T7696"/>
      <c r="U7696"/>
      <c r="V7696"/>
      <c r="W7696"/>
    </row>
    <row r="7697" spans="16:23" s="1" customFormat="1" x14ac:dyDescent="0.2">
      <c r="P7697" s="95"/>
      <c r="R7697"/>
      <c r="S7697"/>
      <c r="T7697"/>
      <c r="U7697"/>
      <c r="V7697"/>
      <c r="W7697"/>
    </row>
    <row r="7698" spans="16:23" s="1" customFormat="1" x14ac:dyDescent="0.2">
      <c r="P7698" s="95"/>
      <c r="R7698"/>
      <c r="S7698"/>
      <c r="T7698"/>
      <c r="U7698"/>
      <c r="V7698"/>
      <c r="W7698"/>
    </row>
    <row r="7699" spans="16:23" s="1" customFormat="1" x14ac:dyDescent="0.2">
      <c r="P7699" s="95"/>
      <c r="R7699"/>
      <c r="S7699"/>
      <c r="T7699"/>
      <c r="U7699"/>
      <c r="V7699"/>
      <c r="W7699"/>
    </row>
    <row r="7700" spans="16:23" s="1" customFormat="1" x14ac:dyDescent="0.2">
      <c r="P7700" s="95"/>
      <c r="R7700"/>
      <c r="S7700"/>
      <c r="T7700"/>
      <c r="U7700"/>
      <c r="V7700"/>
      <c r="W7700"/>
    </row>
    <row r="7701" spans="16:23" s="1" customFormat="1" x14ac:dyDescent="0.2">
      <c r="P7701" s="95"/>
      <c r="R7701"/>
      <c r="S7701"/>
      <c r="T7701"/>
      <c r="U7701"/>
      <c r="V7701"/>
      <c r="W7701"/>
    </row>
    <row r="7702" spans="16:23" s="1" customFormat="1" x14ac:dyDescent="0.2">
      <c r="P7702" s="95"/>
      <c r="R7702"/>
      <c r="S7702"/>
      <c r="T7702"/>
      <c r="U7702"/>
      <c r="V7702"/>
      <c r="W7702"/>
    </row>
    <row r="7703" spans="16:23" s="1" customFormat="1" x14ac:dyDescent="0.2">
      <c r="P7703" s="95"/>
      <c r="R7703"/>
      <c r="S7703"/>
      <c r="T7703"/>
      <c r="U7703"/>
      <c r="V7703"/>
      <c r="W7703"/>
    </row>
    <row r="7704" spans="16:23" s="1" customFormat="1" x14ac:dyDescent="0.2">
      <c r="P7704" s="95"/>
      <c r="R7704"/>
      <c r="S7704"/>
      <c r="T7704"/>
      <c r="U7704"/>
      <c r="V7704"/>
      <c r="W7704"/>
    </row>
    <row r="7705" spans="16:23" s="1" customFormat="1" x14ac:dyDescent="0.2">
      <c r="P7705" s="95"/>
      <c r="R7705"/>
      <c r="S7705"/>
      <c r="T7705"/>
      <c r="U7705"/>
      <c r="V7705"/>
      <c r="W7705"/>
    </row>
    <row r="7706" spans="16:23" s="1" customFormat="1" x14ac:dyDescent="0.2">
      <c r="P7706" s="95"/>
      <c r="R7706"/>
      <c r="S7706"/>
      <c r="T7706"/>
      <c r="U7706"/>
      <c r="V7706"/>
      <c r="W7706"/>
    </row>
    <row r="7707" spans="16:23" s="1" customFormat="1" x14ac:dyDescent="0.2">
      <c r="P7707" s="95"/>
      <c r="R7707"/>
      <c r="S7707"/>
      <c r="T7707"/>
      <c r="U7707"/>
      <c r="V7707"/>
      <c r="W7707"/>
    </row>
    <row r="7708" spans="16:23" s="1" customFormat="1" x14ac:dyDescent="0.2">
      <c r="P7708" s="95"/>
      <c r="R7708"/>
      <c r="S7708"/>
      <c r="T7708"/>
      <c r="U7708"/>
      <c r="V7708"/>
      <c r="W7708"/>
    </row>
    <row r="7709" spans="16:23" s="1" customFormat="1" x14ac:dyDescent="0.2">
      <c r="P7709" s="95"/>
      <c r="R7709"/>
      <c r="S7709"/>
      <c r="T7709"/>
      <c r="U7709"/>
      <c r="V7709"/>
      <c r="W7709"/>
    </row>
    <row r="7710" spans="16:23" s="1" customFormat="1" x14ac:dyDescent="0.2">
      <c r="P7710" s="95"/>
      <c r="R7710"/>
      <c r="S7710"/>
      <c r="T7710"/>
      <c r="U7710"/>
      <c r="V7710"/>
      <c r="W7710"/>
    </row>
    <row r="7711" spans="16:23" s="1" customFormat="1" x14ac:dyDescent="0.2">
      <c r="P7711" s="95"/>
      <c r="R7711"/>
      <c r="S7711"/>
      <c r="T7711"/>
      <c r="U7711"/>
      <c r="V7711"/>
      <c r="W7711"/>
    </row>
    <row r="7712" spans="16:23" s="1" customFormat="1" x14ac:dyDescent="0.2">
      <c r="P7712" s="95"/>
      <c r="R7712"/>
      <c r="S7712"/>
      <c r="T7712"/>
      <c r="U7712"/>
      <c r="V7712"/>
      <c r="W7712"/>
    </row>
    <row r="7713" spans="16:23" s="1" customFormat="1" x14ac:dyDescent="0.2">
      <c r="P7713" s="95"/>
      <c r="R7713"/>
      <c r="S7713"/>
      <c r="T7713"/>
      <c r="U7713"/>
      <c r="V7713"/>
      <c r="W7713"/>
    </row>
    <row r="7714" spans="16:23" s="1" customFormat="1" x14ac:dyDescent="0.2">
      <c r="P7714" s="95"/>
      <c r="R7714"/>
      <c r="S7714"/>
      <c r="T7714"/>
      <c r="U7714"/>
      <c r="V7714"/>
      <c r="W7714"/>
    </row>
    <row r="7715" spans="16:23" s="1" customFormat="1" x14ac:dyDescent="0.2">
      <c r="P7715" s="95"/>
      <c r="R7715"/>
      <c r="S7715"/>
      <c r="T7715"/>
      <c r="U7715"/>
      <c r="V7715"/>
      <c r="W7715"/>
    </row>
    <row r="7716" spans="16:23" s="1" customFormat="1" x14ac:dyDescent="0.2">
      <c r="P7716" s="95"/>
      <c r="R7716"/>
      <c r="S7716"/>
      <c r="T7716"/>
      <c r="U7716"/>
      <c r="V7716"/>
      <c r="W7716"/>
    </row>
    <row r="7717" spans="16:23" s="1" customFormat="1" x14ac:dyDescent="0.2">
      <c r="P7717" s="95"/>
      <c r="R7717"/>
      <c r="S7717"/>
      <c r="T7717"/>
      <c r="U7717"/>
      <c r="V7717"/>
      <c r="W7717"/>
    </row>
    <row r="7718" spans="16:23" s="1" customFormat="1" x14ac:dyDescent="0.2">
      <c r="P7718" s="95"/>
      <c r="R7718"/>
      <c r="S7718"/>
      <c r="T7718"/>
      <c r="U7718"/>
      <c r="V7718"/>
      <c r="W7718"/>
    </row>
    <row r="7719" spans="16:23" s="1" customFormat="1" x14ac:dyDescent="0.2">
      <c r="P7719" s="95"/>
      <c r="R7719"/>
      <c r="S7719"/>
      <c r="T7719"/>
      <c r="U7719"/>
      <c r="V7719"/>
      <c r="W7719"/>
    </row>
    <row r="7720" spans="16:23" s="1" customFormat="1" x14ac:dyDescent="0.2">
      <c r="P7720" s="95"/>
      <c r="R7720"/>
      <c r="S7720"/>
      <c r="T7720"/>
      <c r="U7720"/>
      <c r="V7720"/>
      <c r="W7720"/>
    </row>
    <row r="7721" spans="16:23" s="1" customFormat="1" x14ac:dyDescent="0.2">
      <c r="P7721" s="95"/>
      <c r="R7721"/>
      <c r="S7721"/>
      <c r="T7721"/>
      <c r="U7721"/>
      <c r="V7721"/>
      <c r="W7721"/>
    </row>
    <row r="7722" spans="16:23" s="1" customFormat="1" x14ac:dyDescent="0.2">
      <c r="P7722" s="95"/>
      <c r="R7722"/>
      <c r="S7722"/>
      <c r="T7722"/>
      <c r="U7722"/>
      <c r="V7722"/>
      <c r="W7722"/>
    </row>
    <row r="7723" spans="16:23" s="1" customFormat="1" x14ac:dyDescent="0.2">
      <c r="P7723" s="95"/>
      <c r="R7723"/>
      <c r="S7723"/>
      <c r="T7723"/>
      <c r="U7723"/>
      <c r="V7723"/>
      <c r="W7723"/>
    </row>
    <row r="7724" spans="16:23" s="1" customFormat="1" x14ac:dyDescent="0.2">
      <c r="P7724" s="95"/>
      <c r="R7724"/>
      <c r="S7724"/>
      <c r="T7724"/>
      <c r="U7724"/>
      <c r="V7724"/>
      <c r="W7724"/>
    </row>
    <row r="7725" spans="16:23" s="1" customFormat="1" x14ac:dyDescent="0.2">
      <c r="P7725" s="95"/>
      <c r="R7725"/>
      <c r="S7725"/>
      <c r="T7725"/>
      <c r="U7725"/>
      <c r="V7725"/>
      <c r="W7725"/>
    </row>
    <row r="7726" spans="16:23" s="1" customFormat="1" x14ac:dyDescent="0.2">
      <c r="P7726" s="95"/>
      <c r="R7726"/>
      <c r="S7726"/>
      <c r="T7726"/>
      <c r="U7726"/>
      <c r="V7726"/>
      <c r="W7726"/>
    </row>
    <row r="7727" spans="16:23" s="1" customFormat="1" x14ac:dyDescent="0.2">
      <c r="P7727" s="95"/>
      <c r="R7727"/>
      <c r="S7727"/>
      <c r="T7727"/>
      <c r="U7727"/>
      <c r="V7727"/>
      <c r="W7727"/>
    </row>
    <row r="7728" spans="16:23" s="1" customFormat="1" x14ac:dyDescent="0.2">
      <c r="P7728" s="95"/>
      <c r="R7728"/>
      <c r="S7728"/>
      <c r="T7728"/>
      <c r="U7728"/>
      <c r="V7728"/>
      <c r="W7728"/>
    </row>
    <row r="7729" spans="16:23" s="1" customFormat="1" x14ac:dyDescent="0.2">
      <c r="P7729" s="95"/>
      <c r="R7729"/>
      <c r="S7729"/>
      <c r="T7729"/>
      <c r="U7729"/>
      <c r="V7729"/>
      <c r="W7729"/>
    </row>
    <row r="7730" spans="16:23" s="1" customFormat="1" x14ac:dyDescent="0.2">
      <c r="P7730" s="95"/>
      <c r="R7730"/>
      <c r="S7730"/>
      <c r="T7730"/>
      <c r="U7730"/>
      <c r="V7730"/>
      <c r="W7730"/>
    </row>
    <row r="7731" spans="16:23" s="1" customFormat="1" x14ac:dyDescent="0.2">
      <c r="P7731" s="95"/>
      <c r="R7731"/>
      <c r="S7731"/>
      <c r="T7731"/>
      <c r="U7731"/>
      <c r="V7731"/>
      <c r="W7731"/>
    </row>
    <row r="7732" spans="16:23" s="1" customFormat="1" x14ac:dyDescent="0.2">
      <c r="P7732" s="95"/>
      <c r="R7732"/>
      <c r="S7732"/>
      <c r="T7732"/>
      <c r="U7732"/>
      <c r="V7732"/>
      <c r="W7732"/>
    </row>
    <row r="7733" spans="16:23" s="1" customFormat="1" x14ac:dyDescent="0.2">
      <c r="P7733" s="95"/>
      <c r="R7733"/>
      <c r="S7733"/>
      <c r="T7733"/>
      <c r="U7733"/>
      <c r="V7733"/>
      <c r="W7733"/>
    </row>
    <row r="7734" spans="16:23" s="1" customFormat="1" x14ac:dyDescent="0.2">
      <c r="P7734" s="95"/>
      <c r="R7734"/>
      <c r="S7734"/>
      <c r="T7734"/>
      <c r="U7734"/>
      <c r="V7734"/>
      <c r="W7734"/>
    </row>
    <row r="7735" spans="16:23" s="1" customFormat="1" x14ac:dyDescent="0.2">
      <c r="P7735" s="95"/>
      <c r="R7735"/>
      <c r="S7735"/>
      <c r="T7735"/>
      <c r="U7735"/>
      <c r="V7735"/>
      <c r="W7735"/>
    </row>
    <row r="7736" spans="16:23" s="1" customFormat="1" x14ac:dyDescent="0.2">
      <c r="P7736" s="95"/>
      <c r="R7736"/>
      <c r="S7736"/>
      <c r="T7736"/>
      <c r="U7736"/>
      <c r="V7736"/>
      <c r="W7736"/>
    </row>
    <row r="7737" spans="16:23" s="1" customFormat="1" x14ac:dyDescent="0.2">
      <c r="P7737" s="95"/>
      <c r="R7737"/>
      <c r="S7737"/>
      <c r="T7737"/>
      <c r="U7737"/>
      <c r="V7737"/>
      <c r="W7737"/>
    </row>
    <row r="7738" spans="16:23" s="1" customFormat="1" x14ac:dyDescent="0.2">
      <c r="P7738" s="95"/>
      <c r="R7738"/>
      <c r="S7738"/>
      <c r="T7738"/>
      <c r="U7738"/>
      <c r="V7738"/>
      <c r="W7738"/>
    </row>
    <row r="7739" spans="16:23" s="1" customFormat="1" x14ac:dyDescent="0.2">
      <c r="P7739" s="95"/>
      <c r="R7739"/>
      <c r="S7739"/>
      <c r="T7739"/>
      <c r="U7739"/>
      <c r="V7739"/>
      <c r="W7739"/>
    </row>
    <row r="7740" spans="16:23" s="1" customFormat="1" x14ac:dyDescent="0.2">
      <c r="P7740" s="95"/>
      <c r="R7740"/>
      <c r="S7740"/>
      <c r="T7740"/>
      <c r="U7740"/>
      <c r="V7740"/>
      <c r="W7740"/>
    </row>
    <row r="7741" spans="16:23" s="1" customFormat="1" x14ac:dyDescent="0.2">
      <c r="P7741" s="95"/>
      <c r="R7741"/>
      <c r="S7741"/>
      <c r="T7741"/>
      <c r="U7741"/>
      <c r="V7741"/>
      <c r="W7741"/>
    </row>
    <row r="7742" spans="16:23" s="1" customFormat="1" x14ac:dyDescent="0.2">
      <c r="P7742" s="95"/>
      <c r="R7742"/>
      <c r="S7742"/>
      <c r="T7742"/>
      <c r="U7742"/>
      <c r="V7742"/>
      <c r="W7742"/>
    </row>
    <row r="7743" spans="16:23" s="1" customFormat="1" x14ac:dyDescent="0.2">
      <c r="P7743" s="95"/>
      <c r="R7743"/>
      <c r="S7743"/>
      <c r="T7743"/>
      <c r="U7743"/>
      <c r="V7743"/>
      <c r="W7743"/>
    </row>
    <row r="7744" spans="16:23" s="1" customFormat="1" x14ac:dyDescent="0.2">
      <c r="P7744" s="95"/>
      <c r="R7744"/>
      <c r="S7744"/>
      <c r="T7744"/>
      <c r="U7744"/>
      <c r="V7744"/>
      <c r="W7744"/>
    </row>
    <row r="7745" spans="16:23" s="1" customFormat="1" x14ac:dyDescent="0.2">
      <c r="P7745" s="95"/>
      <c r="R7745"/>
      <c r="S7745"/>
      <c r="T7745"/>
      <c r="U7745"/>
      <c r="V7745"/>
      <c r="W7745"/>
    </row>
    <row r="7746" spans="16:23" s="1" customFormat="1" x14ac:dyDescent="0.2">
      <c r="P7746" s="95"/>
      <c r="R7746"/>
      <c r="S7746"/>
      <c r="T7746"/>
      <c r="U7746"/>
      <c r="V7746"/>
      <c r="W7746"/>
    </row>
    <row r="7747" spans="16:23" s="1" customFormat="1" x14ac:dyDescent="0.2">
      <c r="P7747" s="95"/>
      <c r="R7747"/>
      <c r="S7747"/>
      <c r="T7747"/>
      <c r="U7747"/>
      <c r="V7747"/>
      <c r="W7747"/>
    </row>
    <row r="7748" spans="16:23" s="1" customFormat="1" x14ac:dyDescent="0.2">
      <c r="P7748" s="95"/>
      <c r="R7748"/>
      <c r="S7748"/>
      <c r="T7748"/>
      <c r="U7748"/>
      <c r="V7748"/>
      <c r="W7748"/>
    </row>
    <row r="7749" spans="16:23" s="1" customFormat="1" x14ac:dyDescent="0.2">
      <c r="P7749" s="95"/>
      <c r="R7749"/>
      <c r="S7749"/>
      <c r="T7749"/>
      <c r="U7749"/>
      <c r="V7749"/>
      <c r="W7749"/>
    </row>
    <row r="7750" spans="16:23" s="1" customFormat="1" x14ac:dyDescent="0.2">
      <c r="P7750" s="95"/>
      <c r="R7750"/>
      <c r="S7750"/>
      <c r="T7750"/>
      <c r="U7750"/>
      <c r="V7750"/>
      <c r="W7750"/>
    </row>
    <row r="7751" spans="16:23" s="1" customFormat="1" x14ac:dyDescent="0.2">
      <c r="P7751" s="95"/>
      <c r="R7751"/>
      <c r="S7751"/>
      <c r="T7751"/>
      <c r="U7751"/>
      <c r="V7751"/>
      <c r="W7751"/>
    </row>
    <row r="7752" spans="16:23" s="1" customFormat="1" x14ac:dyDescent="0.2">
      <c r="P7752" s="95"/>
      <c r="R7752"/>
      <c r="S7752"/>
      <c r="T7752"/>
      <c r="U7752"/>
      <c r="V7752"/>
      <c r="W7752"/>
    </row>
    <row r="7753" spans="16:23" s="1" customFormat="1" x14ac:dyDescent="0.2">
      <c r="P7753" s="95"/>
      <c r="R7753"/>
      <c r="S7753"/>
      <c r="T7753"/>
      <c r="U7753"/>
      <c r="V7753"/>
      <c r="W7753"/>
    </row>
    <row r="7754" spans="16:23" s="1" customFormat="1" x14ac:dyDescent="0.2">
      <c r="P7754" s="95"/>
      <c r="R7754"/>
      <c r="S7754"/>
      <c r="T7754"/>
      <c r="U7754"/>
      <c r="V7754"/>
      <c r="W7754"/>
    </row>
    <row r="7755" spans="16:23" s="1" customFormat="1" x14ac:dyDescent="0.2">
      <c r="P7755" s="95"/>
      <c r="R7755"/>
      <c r="S7755"/>
      <c r="T7755"/>
      <c r="U7755"/>
      <c r="V7755"/>
      <c r="W7755"/>
    </row>
    <row r="7756" spans="16:23" s="1" customFormat="1" x14ac:dyDescent="0.2">
      <c r="P7756" s="95"/>
      <c r="R7756"/>
      <c r="S7756"/>
      <c r="T7756"/>
      <c r="U7756"/>
      <c r="V7756"/>
      <c r="W7756"/>
    </row>
    <row r="7757" spans="16:23" s="1" customFormat="1" x14ac:dyDescent="0.2">
      <c r="P7757" s="95"/>
      <c r="R7757"/>
      <c r="S7757"/>
      <c r="T7757"/>
      <c r="U7757"/>
      <c r="V7757"/>
      <c r="W7757"/>
    </row>
    <row r="7758" spans="16:23" s="1" customFormat="1" x14ac:dyDescent="0.2">
      <c r="P7758" s="95"/>
      <c r="R7758"/>
      <c r="S7758"/>
      <c r="T7758"/>
      <c r="U7758"/>
      <c r="V7758"/>
      <c r="W7758"/>
    </row>
    <row r="7759" spans="16:23" s="1" customFormat="1" x14ac:dyDescent="0.2">
      <c r="P7759" s="95"/>
      <c r="R7759"/>
      <c r="S7759"/>
      <c r="T7759"/>
      <c r="U7759"/>
      <c r="V7759"/>
      <c r="W7759"/>
    </row>
    <row r="7760" spans="16:23" s="1" customFormat="1" x14ac:dyDescent="0.2">
      <c r="P7760" s="95"/>
      <c r="R7760"/>
      <c r="S7760"/>
      <c r="T7760"/>
      <c r="U7760"/>
      <c r="V7760"/>
      <c r="W7760"/>
    </row>
    <row r="7761" spans="16:23" s="1" customFormat="1" x14ac:dyDescent="0.2">
      <c r="P7761" s="95"/>
      <c r="R7761"/>
      <c r="S7761"/>
      <c r="T7761"/>
      <c r="U7761"/>
      <c r="V7761"/>
      <c r="W7761"/>
    </row>
    <row r="7762" spans="16:23" s="1" customFormat="1" x14ac:dyDescent="0.2">
      <c r="P7762" s="95"/>
      <c r="R7762"/>
      <c r="S7762"/>
      <c r="T7762"/>
      <c r="U7762"/>
      <c r="V7762"/>
      <c r="W7762"/>
    </row>
    <row r="7763" spans="16:23" s="1" customFormat="1" x14ac:dyDescent="0.2">
      <c r="P7763" s="95"/>
      <c r="R7763"/>
      <c r="S7763"/>
      <c r="T7763"/>
      <c r="U7763"/>
      <c r="V7763"/>
      <c r="W7763"/>
    </row>
    <row r="7764" spans="16:23" s="1" customFormat="1" x14ac:dyDescent="0.2">
      <c r="P7764" s="95"/>
      <c r="R7764"/>
      <c r="S7764"/>
      <c r="T7764"/>
      <c r="U7764"/>
      <c r="V7764"/>
      <c r="W7764"/>
    </row>
    <row r="7765" spans="16:23" s="1" customFormat="1" x14ac:dyDescent="0.2">
      <c r="P7765" s="95"/>
      <c r="R7765"/>
      <c r="S7765"/>
      <c r="T7765"/>
      <c r="U7765"/>
      <c r="V7765"/>
      <c r="W7765"/>
    </row>
    <row r="7766" spans="16:23" s="1" customFormat="1" x14ac:dyDescent="0.2">
      <c r="P7766" s="95"/>
      <c r="R7766"/>
      <c r="S7766"/>
      <c r="T7766"/>
      <c r="U7766"/>
      <c r="V7766"/>
      <c r="W7766"/>
    </row>
    <row r="7767" spans="16:23" s="1" customFormat="1" x14ac:dyDescent="0.2">
      <c r="P7767" s="95"/>
      <c r="R7767"/>
      <c r="S7767"/>
      <c r="T7767"/>
      <c r="U7767"/>
      <c r="V7767"/>
      <c r="W7767"/>
    </row>
    <row r="7768" spans="16:23" s="1" customFormat="1" x14ac:dyDescent="0.2">
      <c r="P7768" s="95"/>
      <c r="R7768"/>
      <c r="S7768"/>
      <c r="T7768"/>
      <c r="U7768"/>
      <c r="V7768"/>
      <c r="W7768"/>
    </row>
    <row r="7769" spans="16:23" s="1" customFormat="1" x14ac:dyDescent="0.2">
      <c r="P7769" s="95"/>
      <c r="R7769"/>
      <c r="S7769"/>
      <c r="T7769"/>
      <c r="U7769"/>
      <c r="V7769"/>
      <c r="W7769"/>
    </row>
    <row r="7770" spans="16:23" s="1" customFormat="1" x14ac:dyDescent="0.2">
      <c r="P7770" s="95"/>
      <c r="R7770"/>
      <c r="S7770"/>
      <c r="T7770"/>
      <c r="U7770"/>
      <c r="V7770"/>
      <c r="W7770"/>
    </row>
    <row r="7771" spans="16:23" s="1" customFormat="1" x14ac:dyDescent="0.2">
      <c r="P7771" s="95"/>
      <c r="R7771"/>
      <c r="S7771"/>
      <c r="T7771"/>
      <c r="U7771"/>
      <c r="V7771"/>
      <c r="W7771"/>
    </row>
    <row r="7772" spans="16:23" s="1" customFormat="1" x14ac:dyDescent="0.2">
      <c r="P7772" s="95"/>
      <c r="R7772"/>
      <c r="S7772"/>
      <c r="T7772"/>
      <c r="U7772"/>
      <c r="V7772"/>
      <c r="W7772"/>
    </row>
    <row r="7773" spans="16:23" s="1" customFormat="1" x14ac:dyDescent="0.2">
      <c r="P7773" s="95"/>
      <c r="R7773"/>
      <c r="S7773"/>
      <c r="T7773"/>
      <c r="U7773"/>
      <c r="V7773"/>
      <c r="W7773"/>
    </row>
    <row r="7774" spans="16:23" s="1" customFormat="1" x14ac:dyDescent="0.2">
      <c r="P7774" s="95"/>
      <c r="R7774"/>
      <c r="S7774"/>
      <c r="T7774"/>
      <c r="U7774"/>
      <c r="V7774"/>
      <c r="W7774"/>
    </row>
    <row r="7775" spans="16:23" s="1" customFormat="1" x14ac:dyDescent="0.2">
      <c r="P7775" s="95"/>
      <c r="R7775"/>
      <c r="S7775"/>
      <c r="T7775"/>
      <c r="U7775"/>
      <c r="V7775"/>
      <c r="W7775"/>
    </row>
    <row r="7776" spans="16:23" s="1" customFormat="1" x14ac:dyDescent="0.2">
      <c r="P7776" s="95"/>
      <c r="R7776"/>
      <c r="S7776"/>
      <c r="T7776"/>
      <c r="U7776"/>
      <c r="V7776"/>
      <c r="W7776"/>
    </row>
    <row r="7777" spans="16:23" s="1" customFormat="1" x14ac:dyDescent="0.2">
      <c r="P7777" s="95"/>
      <c r="R7777"/>
      <c r="S7777"/>
      <c r="T7777"/>
      <c r="U7777"/>
      <c r="V7777"/>
      <c r="W7777"/>
    </row>
    <row r="7778" spans="16:23" s="1" customFormat="1" x14ac:dyDescent="0.2">
      <c r="P7778" s="95"/>
      <c r="R7778"/>
      <c r="S7778"/>
      <c r="T7778"/>
      <c r="U7778"/>
      <c r="V7778"/>
      <c r="W7778"/>
    </row>
    <row r="7779" spans="16:23" s="1" customFormat="1" x14ac:dyDescent="0.2">
      <c r="P7779" s="95"/>
      <c r="R7779"/>
      <c r="S7779"/>
      <c r="T7779"/>
      <c r="U7779"/>
      <c r="V7779"/>
      <c r="W7779"/>
    </row>
    <row r="7780" spans="16:23" s="1" customFormat="1" x14ac:dyDescent="0.2">
      <c r="P7780" s="95"/>
      <c r="R7780"/>
      <c r="S7780"/>
      <c r="T7780"/>
      <c r="U7780"/>
      <c r="V7780"/>
      <c r="W7780"/>
    </row>
    <row r="7781" spans="16:23" s="1" customFormat="1" x14ac:dyDescent="0.2">
      <c r="P7781" s="95"/>
      <c r="R7781"/>
      <c r="S7781"/>
      <c r="T7781"/>
      <c r="U7781"/>
      <c r="V7781"/>
      <c r="W7781"/>
    </row>
    <row r="7782" spans="16:23" s="1" customFormat="1" x14ac:dyDescent="0.2">
      <c r="P7782" s="95"/>
      <c r="R7782"/>
      <c r="S7782"/>
      <c r="T7782"/>
      <c r="U7782"/>
      <c r="V7782"/>
      <c r="W7782"/>
    </row>
    <row r="7783" spans="16:23" s="1" customFormat="1" x14ac:dyDescent="0.2">
      <c r="P7783" s="95"/>
      <c r="R7783"/>
      <c r="S7783"/>
      <c r="T7783"/>
      <c r="U7783"/>
      <c r="V7783"/>
      <c r="W7783"/>
    </row>
    <row r="7784" spans="16:23" s="1" customFormat="1" x14ac:dyDescent="0.2">
      <c r="P7784" s="95"/>
      <c r="R7784"/>
      <c r="S7784"/>
      <c r="T7784"/>
      <c r="U7784"/>
      <c r="V7784"/>
      <c r="W7784"/>
    </row>
    <row r="7785" spans="16:23" s="1" customFormat="1" x14ac:dyDescent="0.2">
      <c r="P7785" s="95"/>
      <c r="R7785"/>
      <c r="S7785"/>
      <c r="T7785"/>
      <c r="U7785"/>
      <c r="V7785"/>
      <c r="W7785"/>
    </row>
    <row r="7786" spans="16:23" s="1" customFormat="1" x14ac:dyDescent="0.2">
      <c r="P7786" s="95"/>
      <c r="R7786"/>
      <c r="S7786"/>
      <c r="T7786"/>
      <c r="U7786"/>
      <c r="V7786"/>
      <c r="W7786"/>
    </row>
    <row r="7787" spans="16:23" s="1" customFormat="1" x14ac:dyDescent="0.2">
      <c r="P7787" s="95"/>
      <c r="R7787"/>
      <c r="S7787"/>
      <c r="T7787"/>
      <c r="U7787"/>
      <c r="V7787"/>
      <c r="W7787"/>
    </row>
    <row r="7788" spans="16:23" s="1" customFormat="1" x14ac:dyDescent="0.2">
      <c r="P7788" s="95"/>
      <c r="R7788"/>
      <c r="S7788"/>
      <c r="T7788"/>
      <c r="U7788"/>
      <c r="V7788"/>
      <c r="W7788"/>
    </row>
    <row r="7789" spans="16:23" s="1" customFormat="1" x14ac:dyDescent="0.2">
      <c r="P7789" s="95"/>
      <c r="R7789"/>
      <c r="S7789"/>
      <c r="T7789"/>
      <c r="U7789"/>
      <c r="V7789"/>
      <c r="W7789"/>
    </row>
    <row r="7790" spans="16:23" s="1" customFormat="1" x14ac:dyDescent="0.2">
      <c r="P7790" s="95"/>
      <c r="R7790"/>
      <c r="S7790"/>
      <c r="T7790"/>
      <c r="U7790"/>
      <c r="V7790"/>
      <c r="W7790"/>
    </row>
    <row r="7791" spans="16:23" s="1" customFormat="1" x14ac:dyDescent="0.2">
      <c r="P7791" s="95"/>
      <c r="R7791"/>
      <c r="S7791"/>
      <c r="T7791"/>
      <c r="U7791"/>
      <c r="V7791"/>
      <c r="W7791"/>
    </row>
    <row r="7792" spans="16:23" s="1" customFormat="1" x14ac:dyDescent="0.2">
      <c r="P7792" s="95"/>
      <c r="R7792"/>
      <c r="S7792"/>
      <c r="T7792"/>
      <c r="U7792"/>
      <c r="V7792"/>
      <c r="W7792"/>
    </row>
    <row r="7793" spans="16:23" s="1" customFormat="1" x14ac:dyDescent="0.2">
      <c r="P7793" s="95"/>
      <c r="R7793"/>
      <c r="S7793"/>
      <c r="T7793"/>
      <c r="U7793"/>
      <c r="V7793"/>
      <c r="W7793"/>
    </row>
    <row r="7794" spans="16:23" s="1" customFormat="1" x14ac:dyDescent="0.2">
      <c r="P7794" s="95"/>
      <c r="R7794"/>
      <c r="S7794"/>
      <c r="T7794"/>
      <c r="U7794"/>
      <c r="V7794"/>
      <c r="W7794"/>
    </row>
    <row r="7795" spans="16:23" s="1" customFormat="1" x14ac:dyDescent="0.2">
      <c r="P7795" s="95"/>
      <c r="R7795"/>
      <c r="S7795"/>
      <c r="T7795"/>
      <c r="U7795"/>
      <c r="V7795"/>
      <c r="W7795"/>
    </row>
    <row r="7796" spans="16:23" s="1" customFormat="1" x14ac:dyDescent="0.2">
      <c r="P7796" s="95"/>
      <c r="R7796"/>
      <c r="S7796"/>
      <c r="T7796"/>
      <c r="U7796"/>
      <c r="V7796"/>
      <c r="W7796"/>
    </row>
    <row r="7797" spans="16:23" s="1" customFormat="1" x14ac:dyDescent="0.2">
      <c r="P7797" s="95"/>
      <c r="R7797"/>
      <c r="S7797"/>
      <c r="T7797"/>
      <c r="U7797"/>
      <c r="V7797"/>
      <c r="W7797"/>
    </row>
    <row r="7798" spans="16:23" s="1" customFormat="1" x14ac:dyDescent="0.2">
      <c r="P7798" s="95"/>
      <c r="R7798"/>
      <c r="S7798"/>
      <c r="T7798"/>
      <c r="U7798"/>
      <c r="V7798"/>
      <c r="W7798"/>
    </row>
    <row r="7799" spans="16:23" s="1" customFormat="1" x14ac:dyDescent="0.2">
      <c r="P7799" s="95"/>
      <c r="R7799"/>
      <c r="S7799"/>
      <c r="T7799"/>
      <c r="U7799"/>
      <c r="V7799"/>
      <c r="W7799"/>
    </row>
    <row r="7800" spans="16:23" s="1" customFormat="1" x14ac:dyDescent="0.2">
      <c r="P7800" s="95"/>
      <c r="R7800"/>
      <c r="S7800"/>
      <c r="T7800"/>
      <c r="U7800"/>
      <c r="V7800"/>
      <c r="W7800"/>
    </row>
    <row r="7801" spans="16:23" s="1" customFormat="1" x14ac:dyDescent="0.2">
      <c r="P7801" s="95"/>
      <c r="R7801"/>
      <c r="S7801"/>
      <c r="T7801"/>
      <c r="U7801"/>
      <c r="V7801"/>
      <c r="W7801"/>
    </row>
    <row r="7802" spans="16:23" s="1" customFormat="1" x14ac:dyDescent="0.2">
      <c r="P7802" s="95"/>
      <c r="R7802"/>
      <c r="S7802"/>
      <c r="T7802"/>
      <c r="U7802"/>
      <c r="V7802"/>
      <c r="W7802"/>
    </row>
    <row r="7803" spans="16:23" s="1" customFormat="1" x14ac:dyDescent="0.2">
      <c r="P7803" s="95"/>
      <c r="R7803"/>
      <c r="S7803"/>
      <c r="T7803"/>
      <c r="U7803"/>
      <c r="V7803"/>
      <c r="W7803"/>
    </row>
    <row r="7804" spans="16:23" s="1" customFormat="1" x14ac:dyDescent="0.2">
      <c r="P7804" s="95"/>
      <c r="R7804"/>
      <c r="S7804"/>
      <c r="T7804"/>
      <c r="U7804"/>
      <c r="V7804"/>
      <c r="W7804"/>
    </row>
    <row r="7805" spans="16:23" s="1" customFormat="1" x14ac:dyDescent="0.2">
      <c r="P7805" s="95"/>
      <c r="R7805"/>
      <c r="S7805"/>
      <c r="T7805"/>
      <c r="U7805"/>
      <c r="V7805"/>
      <c r="W7805"/>
    </row>
    <row r="7806" spans="16:23" s="1" customFormat="1" x14ac:dyDescent="0.2">
      <c r="P7806" s="95"/>
      <c r="R7806"/>
      <c r="S7806"/>
      <c r="T7806"/>
      <c r="U7806"/>
      <c r="V7806"/>
      <c r="W7806"/>
    </row>
    <row r="7807" spans="16:23" s="1" customFormat="1" x14ac:dyDescent="0.2">
      <c r="P7807" s="95"/>
      <c r="R7807"/>
      <c r="S7807"/>
      <c r="T7807"/>
      <c r="U7807"/>
      <c r="V7807"/>
      <c r="W7807"/>
    </row>
    <row r="7808" spans="16:23" s="1" customFormat="1" x14ac:dyDescent="0.2">
      <c r="P7808" s="95"/>
      <c r="R7808"/>
      <c r="S7808"/>
      <c r="T7808"/>
      <c r="U7808"/>
      <c r="V7808"/>
      <c r="W7808"/>
    </row>
    <row r="7809" spans="16:23" s="1" customFormat="1" x14ac:dyDescent="0.2">
      <c r="P7809" s="95"/>
      <c r="R7809"/>
      <c r="S7809"/>
      <c r="T7809"/>
      <c r="U7809"/>
      <c r="V7809"/>
      <c r="W7809"/>
    </row>
    <row r="7810" spans="16:23" s="1" customFormat="1" x14ac:dyDescent="0.2">
      <c r="P7810" s="95"/>
      <c r="R7810"/>
      <c r="S7810"/>
      <c r="T7810"/>
      <c r="U7810"/>
      <c r="V7810"/>
      <c r="W7810"/>
    </row>
    <row r="7811" spans="16:23" s="1" customFormat="1" x14ac:dyDescent="0.2">
      <c r="P7811" s="95"/>
      <c r="R7811"/>
      <c r="S7811"/>
      <c r="T7811"/>
      <c r="U7811"/>
      <c r="V7811"/>
      <c r="W7811"/>
    </row>
    <row r="7812" spans="16:23" s="1" customFormat="1" x14ac:dyDescent="0.2">
      <c r="P7812" s="95"/>
      <c r="R7812"/>
      <c r="S7812"/>
      <c r="T7812"/>
      <c r="U7812"/>
      <c r="V7812"/>
      <c r="W7812"/>
    </row>
    <row r="7813" spans="16:23" s="1" customFormat="1" x14ac:dyDescent="0.2">
      <c r="P7813" s="95"/>
      <c r="R7813"/>
      <c r="S7813"/>
      <c r="T7813"/>
      <c r="U7813"/>
      <c r="V7813"/>
      <c r="W7813"/>
    </row>
    <row r="7814" spans="16:23" s="1" customFormat="1" x14ac:dyDescent="0.2">
      <c r="P7814" s="95"/>
      <c r="R7814"/>
      <c r="S7814"/>
      <c r="T7814"/>
      <c r="U7814"/>
      <c r="V7814"/>
      <c r="W7814"/>
    </row>
    <row r="7815" spans="16:23" s="1" customFormat="1" x14ac:dyDescent="0.2">
      <c r="P7815" s="95"/>
      <c r="R7815"/>
      <c r="S7815"/>
      <c r="T7815"/>
      <c r="U7815"/>
      <c r="V7815"/>
      <c r="W7815"/>
    </row>
    <row r="7816" spans="16:23" s="1" customFormat="1" x14ac:dyDescent="0.2">
      <c r="P7816" s="95"/>
      <c r="R7816"/>
      <c r="S7816"/>
      <c r="T7816"/>
      <c r="U7816"/>
      <c r="V7816"/>
      <c r="W7816"/>
    </row>
    <row r="7817" spans="16:23" s="1" customFormat="1" x14ac:dyDescent="0.2">
      <c r="P7817" s="95"/>
      <c r="R7817"/>
      <c r="S7817"/>
      <c r="T7817"/>
      <c r="U7817"/>
      <c r="V7817"/>
      <c r="W7817"/>
    </row>
    <row r="7818" spans="16:23" s="1" customFormat="1" x14ac:dyDescent="0.2">
      <c r="P7818" s="95"/>
      <c r="R7818"/>
      <c r="S7818"/>
      <c r="T7818"/>
      <c r="U7818"/>
      <c r="V7818"/>
      <c r="W7818"/>
    </row>
    <row r="7819" spans="16:23" s="1" customFormat="1" x14ac:dyDescent="0.2">
      <c r="P7819" s="95"/>
      <c r="R7819"/>
      <c r="S7819"/>
      <c r="T7819"/>
      <c r="U7819"/>
      <c r="V7819"/>
      <c r="W7819"/>
    </row>
    <row r="7820" spans="16:23" s="1" customFormat="1" x14ac:dyDescent="0.2">
      <c r="P7820" s="95"/>
      <c r="R7820"/>
      <c r="S7820"/>
      <c r="T7820"/>
      <c r="U7820"/>
      <c r="V7820"/>
      <c r="W7820"/>
    </row>
    <row r="7821" spans="16:23" s="1" customFormat="1" x14ac:dyDescent="0.2">
      <c r="P7821" s="95"/>
      <c r="R7821"/>
      <c r="S7821"/>
      <c r="T7821"/>
      <c r="U7821"/>
      <c r="V7821"/>
      <c r="W7821"/>
    </row>
    <row r="7822" spans="16:23" s="1" customFormat="1" x14ac:dyDescent="0.2">
      <c r="P7822" s="95"/>
      <c r="R7822"/>
      <c r="S7822"/>
      <c r="T7822"/>
      <c r="U7822"/>
      <c r="V7822"/>
      <c r="W7822"/>
    </row>
    <row r="7823" spans="16:23" s="1" customFormat="1" x14ac:dyDescent="0.2">
      <c r="P7823" s="95"/>
      <c r="R7823"/>
      <c r="S7823"/>
      <c r="T7823"/>
      <c r="U7823"/>
      <c r="V7823"/>
      <c r="W7823"/>
    </row>
    <row r="7824" spans="16:23" s="1" customFormat="1" x14ac:dyDescent="0.2">
      <c r="P7824" s="95"/>
      <c r="R7824"/>
      <c r="S7824"/>
      <c r="T7824"/>
      <c r="U7824"/>
      <c r="V7824"/>
      <c r="W7824"/>
    </row>
    <row r="7825" spans="16:23" s="1" customFormat="1" x14ac:dyDescent="0.2">
      <c r="P7825" s="95"/>
      <c r="R7825"/>
      <c r="S7825"/>
      <c r="T7825"/>
      <c r="U7825"/>
      <c r="V7825"/>
      <c r="W7825"/>
    </row>
    <row r="7826" spans="16:23" s="1" customFormat="1" x14ac:dyDescent="0.2">
      <c r="P7826" s="95"/>
      <c r="R7826"/>
      <c r="S7826"/>
      <c r="T7826"/>
      <c r="U7826"/>
      <c r="V7826"/>
      <c r="W7826"/>
    </row>
    <row r="7827" spans="16:23" s="1" customFormat="1" x14ac:dyDescent="0.2">
      <c r="P7827" s="95"/>
      <c r="R7827"/>
      <c r="S7827"/>
      <c r="T7827"/>
      <c r="U7827"/>
      <c r="V7827"/>
      <c r="W7827"/>
    </row>
    <row r="7828" spans="16:23" s="1" customFormat="1" x14ac:dyDescent="0.2">
      <c r="P7828" s="95"/>
      <c r="R7828"/>
      <c r="S7828"/>
      <c r="T7828"/>
      <c r="U7828"/>
      <c r="V7828"/>
      <c r="W7828"/>
    </row>
    <row r="7829" spans="16:23" s="1" customFormat="1" x14ac:dyDescent="0.2">
      <c r="P7829" s="95"/>
      <c r="R7829"/>
      <c r="S7829"/>
      <c r="T7829"/>
      <c r="U7829"/>
      <c r="V7829"/>
      <c r="W7829"/>
    </row>
    <row r="7830" spans="16:23" s="1" customFormat="1" x14ac:dyDescent="0.2">
      <c r="P7830" s="95"/>
      <c r="R7830"/>
      <c r="S7830"/>
      <c r="T7830"/>
      <c r="U7830"/>
      <c r="V7830"/>
      <c r="W7830"/>
    </row>
    <row r="7831" spans="16:23" s="1" customFormat="1" x14ac:dyDescent="0.2">
      <c r="P7831" s="95"/>
      <c r="R7831"/>
      <c r="S7831"/>
      <c r="T7831"/>
      <c r="U7831"/>
      <c r="V7831"/>
      <c r="W7831"/>
    </row>
    <row r="7832" spans="16:23" s="1" customFormat="1" x14ac:dyDescent="0.2">
      <c r="P7832" s="95"/>
      <c r="R7832"/>
      <c r="S7832"/>
      <c r="T7832"/>
      <c r="U7832"/>
      <c r="V7832"/>
      <c r="W7832"/>
    </row>
    <row r="7833" spans="16:23" s="1" customFormat="1" x14ac:dyDescent="0.2">
      <c r="P7833" s="95"/>
      <c r="R7833"/>
      <c r="S7833"/>
      <c r="T7833"/>
      <c r="U7833"/>
      <c r="V7833"/>
      <c r="W7833"/>
    </row>
    <row r="7834" spans="16:23" s="1" customFormat="1" x14ac:dyDescent="0.2">
      <c r="P7834" s="95"/>
      <c r="R7834"/>
      <c r="S7834"/>
      <c r="T7834"/>
      <c r="U7834"/>
      <c r="V7834"/>
      <c r="W7834"/>
    </row>
    <row r="7835" spans="16:23" s="1" customFormat="1" x14ac:dyDescent="0.2">
      <c r="P7835" s="95"/>
      <c r="R7835"/>
      <c r="S7835"/>
      <c r="T7835"/>
      <c r="U7835"/>
      <c r="V7835"/>
      <c r="W7835"/>
    </row>
    <row r="7836" spans="16:23" s="1" customFormat="1" x14ac:dyDescent="0.2">
      <c r="P7836" s="95"/>
      <c r="R7836"/>
      <c r="S7836"/>
      <c r="T7836"/>
      <c r="U7836"/>
      <c r="V7836"/>
      <c r="W7836"/>
    </row>
    <row r="7837" spans="16:23" s="1" customFormat="1" x14ac:dyDescent="0.2">
      <c r="P7837" s="95"/>
      <c r="R7837"/>
      <c r="S7837"/>
      <c r="T7837"/>
      <c r="U7837"/>
      <c r="V7837"/>
      <c r="W7837"/>
    </row>
    <row r="7838" spans="16:23" s="1" customFormat="1" x14ac:dyDescent="0.2">
      <c r="P7838" s="95"/>
      <c r="R7838"/>
      <c r="S7838"/>
      <c r="T7838"/>
      <c r="U7838"/>
      <c r="V7838"/>
      <c r="W7838"/>
    </row>
    <row r="7839" spans="16:23" s="1" customFormat="1" x14ac:dyDescent="0.2">
      <c r="P7839" s="95"/>
      <c r="R7839"/>
      <c r="S7839"/>
      <c r="T7839"/>
      <c r="U7839"/>
      <c r="V7839"/>
      <c r="W7839"/>
    </row>
    <row r="7840" spans="16:23" s="1" customFormat="1" x14ac:dyDescent="0.2">
      <c r="P7840" s="95"/>
      <c r="R7840"/>
      <c r="S7840"/>
      <c r="T7840"/>
      <c r="U7840"/>
      <c r="V7840"/>
      <c r="W7840"/>
    </row>
    <row r="7841" spans="16:23" s="1" customFormat="1" x14ac:dyDescent="0.2">
      <c r="P7841" s="95"/>
      <c r="R7841"/>
      <c r="S7841"/>
      <c r="T7841"/>
      <c r="U7841"/>
      <c r="V7841"/>
      <c r="W7841"/>
    </row>
    <row r="7842" spans="16:23" s="1" customFormat="1" x14ac:dyDescent="0.2">
      <c r="P7842" s="95"/>
      <c r="R7842"/>
      <c r="S7842"/>
      <c r="T7842"/>
      <c r="U7842"/>
      <c r="V7842"/>
      <c r="W7842"/>
    </row>
    <row r="7843" spans="16:23" s="1" customFormat="1" x14ac:dyDescent="0.2">
      <c r="P7843" s="95"/>
      <c r="R7843"/>
      <c r="S7843"/>
      <c r="T7843"/>
      <c r="U7843"/>
      <c r="V7843"/>
      <c r="W7843"/>
    </row>
    <row r="7844" spans="16:23" s="1" customFormat="1" x14ac:dyDescent="0.2">
      <c r="P7844" s="95"/>
      <c r="R7844"/>
      <c r="S7844"/>
      <c r="T7844"/>
      <c r="U7844"/>
      <c r="V7844"/>
      <c r="W7844"/>
    </row>
    <row r="7845" spans="16:23" s="1" customFormat="1" x14ac:dyDescent="0.2">
      <c r="P7845" s="95"/>
      <c r="R7845"/>
      <c r="S7845"/>
      <c r="T7845"/>
      <c r="U7845"/>
      <c r="V7845"/>
      <c r="W7845"/>
    </row>
    <row r="7846" spans="16:23" s="1" customFormat="1" x14ac:dyDescent="0.2">
      <c r="P7846" s="95"/>
      <c r="R7846"/>
      <c r="S7846"/>
      <c r="T7846"/>
      <c r="U7846"/>
      <c r="V7846"/>
      <c r="W7846"/>
    </row>
    <row r="7847" spans="16:23" s="1" customFormat="1" x14ac:dyDescent="0.2">
      <c r="P7847" s="95"/>
      <c r="R7847"/>
      <c r="S7847"/>
      <c r="T7847"/>
      <c r="U7847"/>
      <c r="V7847"/>
      <c r="W7847"/>
    </row>
    <row r="7848" spans="16:23" s="1" customFormat="1" x14ac:dyDescent="0.2">
      <c r="P7848" s="95"/>
      <c r="R7848"/>
      <c r="S7848"/>
      <c r="T7848"/>
      <c r="U7848"/>
      <c r="V7848"/>
      <c r="W7848"/>
    </row>
    <row r="7849" spans="16:23" s="1" customFormat="1" x14ac:dyDescent="0.2">
      <c r="P7849" s="95"/>
      <c r="R7849"/>
      <c r="S7849"/>
      <c r="T7849"/>
      <c r="U7849"/>
      <c r="V7849"/>
      <c r="W7849"/>
    </row>
    <row r="7850" spans="16:23" s="1" customFormat="1" x14ac:dyDescent="0.2">
      <c r="P7850" s="95"/>
      <c r="R7850"/>
      <c r="S7850"/>
      <c r="T7850"/>
      <c r="U7850"/>
      <c r="V7850"/>
      <c r="W7850"/>
    </row>
    <row r="7851" spans="16:23" s="1" customFormat="1" x14ac:dyDescent="0.2">
      <c r="P7851" s="95"/>
      <c r="R7851"/>
      <c r="S7851"/>
      <c r="T7851"/>
      <c r="U7851"/>
      <c r="V7851"/>
      <c r="W7851"/>
    </row>
    <row r="7852" spans="16:23" s="1" customFormat="1" x14ac:dyDescent="0.2">
      <c r="P7852" s="95"/>
      <c r="R7852"/>
      <c r="S7852"/>
      <c r="T7852"/>
      <c r="U7852"/>
      <c r="V7852"/>
      <c r="W7852"/>
    </row>
    <row r="7853" spans="16:23" s="1" customFormat="1" x14ac:dyDescent="0.2">
      <c r="P7853" s="95"/>
      <c r="R7853"/>
      <c r="S7853"/>
      <c r="T7853"/>
      <c r="U7853"/>
      <c r="V7853"/>
      <c r="W7853"/>
    </row>
    <row r="7854" spans="16:23" s="1" customFormat="1" x14ac:dyDescent="0.2">
      <c r="P7854" s="95"/>
      <c r="R7854"/>
      <c r="S7854"/>
      <c r="T7854"/>
      <c r="U7854"/>
      <c r="V7854"/>
      <c r="W7854"/>
    </row>
    <row r="7855" spans="16:23" s="1" customFormat="1" x14ac:dyDescent="0.2">
      <c r="P7855" s="95"/>
      <c r="R7855"/>
      <c r="S7855"/>
      <c r="T7855"/>
      <c r="U7855"/>
      <c r="V7855"/>
      <c r="W7855"/>
    </row>
    <row r="7856" spans="16:23" s="1" customFormat="1" x14ac:dyDescent="0.2">
      <c r="P7856" s="95"/>
      <c r="R7856"/>
      <c r="S7856"/>
      <c r="T7856"/>
      <c r="U7856"/>
      <c r="V7856"/>
      <c r="W7856"/>
    </row>
    <row r="7857" spans="16:23" s="1" customFormat="1" x14ac:dyDescent="0.2">
      <c r="P7857" s="95"/>
      <c r="R7857"/>
      <c r="S7857"/>
      <c r="T7857"/>
      <c r="U7857"/>
      <c r="V7857"/>
      <c r="W7857"/>
    </row>
    <row r="7858" spans="16:23" s="1" customFormat="1" x14ac:dyDescent="0.2">
      <c r="P7858" s="95"/>
      <c r="R7858"/>
      <c r="S7858"/>
      <c r="T7858"/>
      <c r="U7858"/>
      <c r="V7858"/>
      <c r="W7858"/>
    </row>
    <row r="7859" spans="16:23" s="1" customFormat="1" x14ac:dyDescent="0.2">
      <c r="P7859" s="95"/>
      <c r="R7859"/>
      <c r="S7859"/>
      <c r="T7859"/>
      <c r="U7859"/>
      <c r="V7859"/>
      <c r="W7859"/>
    </row>
    <row r="7860" spans="16:23" s="1" customFormat="1" x14ac:dyDescent="0.2">
      <c r="P7860" s="95"/>
      <c r="R7860"/>
      <c r="S7860"/>
      <c r="T7860"/>
      <c r="U7860"/>
      <c r="V7860"/>
      <c r="W7860"/>
    </row>
    <row r="7861" spans="16:23" s="1" customFormat="1" x14ac:dyDescent="0.2">
      <c r="P7861" s="95"/>
      <c r="R7861"/>
      <c r="S7861"/>
      <c r="T7861"/>
      <c r="U7861"/>
      <c r="V7861"/>
      <c r="W7861"/>
    </row>
    <row r="7862" spans="16:23" s="1" customFormat="1" x14ac:dyDescent="0.2">
      <c r="P7862" s="95"/>
      <c r="R7862"/>
      <c r="S7862"/>
      <c r="T7862"/>
      <c r="U7862"/>
      <c r="V7862"/>
      <c r="W7862"/>
    </row>
    <row r="7863" spans="16:23" s="1" customFormat="1" x14ac:dyDescent="0.2">
      <c r="P7863" s="95"/>
      <c r="R7863"/>
      <c r="S7863"/>
      <c r="T7863"/>
      <c r="U7863"/>
      <c r="V7863"/>
      <c r="W7863"/>
    </row>
    <row r="7864" spans="16:23" s="1" customFormat="1" x14ac:dyDescent="0.2">
      <c r="P7864" s="95"/>
      <c r="R7864"/>
      <c r="S7864"/>
      <c r="T7864"/>
      <c r="U7864"/>
      <c r="V7864"/>
      <c r="W7864"/>
    </row>
    <row r="7865" spans="16:23" s="1" customFormat="1" x14ac:dyDescent="0.2">
      <c r="P7865" s="95"/>
      <c r="R7865"/>
      <c r="S7865"/>
      <c r="T7865"/>
      <c r="U7865"/>
      <c r="V7865"/>
      <c r="W7865"/>
    </row>
    <row r="7866" spans="16:23" s="1" customFormat="1" x14ac:dyDescent="0.2">
      <c r="P7866" s="95"/>
      <c r="R7866"/>
      <c r="S7866"/>
      <c r="T7866"/>
      <c r="U7866"/>
      <c r="V7866"/>
      <c r="W7866"/>
    </row>
    <row r="7867" spans="16:23" s="1" customFormat="1" x14ac:dyDescent="0.2">
      <c r="P7867" s="95"/>
      <c r="R7867"/>
      <c r="S7867"/>
      <c r="T7867"/>
      <c r="U7867"/>
      <c r="V7867"/>
      <c r="W7867"/>
    </row>
    <row r="7868" spans="16:23" s="1" customFormat="1" x14ac:dyDescent="0.2">
      <c r="P7868" s="95"/>
      <c r="R7868"/>
      <c r="S7868"/>
      <c r="T7868"/>
      <c r="U7868"/>
      <c r="V7868"/>
      <c r="W7868"/>
    </row>
    <row r="7869" spans="16:23" s="1" customFormat="1" x14ac:dyDescent="0.2">
      <c r="P7869" s="95"/>
      <c r="R7869"/>
      <c r="S7869"/>
      <c r="T7869"/>
      <c r="U7869"/>
      <c r="V7869"/>
      <c r="W7869"/>
    </row>
    <row r="7870" spans="16:23" s="1" customFormat="1" x14ac:dyDescent="0.2">
      <c r="P7870" s="95"/>
      <c r="R7870"/>
      <c r="S7870"/>
      <c r="T7870"/>
      <c r="U7870"/>
      <c r="V7870"/>
      <c r="W7870"/>
    </row>
    <row r="7871" spans="16:23" s="1" customFormat="1" x14ac:dyDescent="0.2">
      <c r="P7871" s="95"/>
      <c r="R7871"/>
      <c r="S7871"/>
      <c r="T7871"/>
      <c r="U7871"/>
      <c r="V7871"/>
      <c r="W7871"/>
    </row>
    <row r="7872" spans="16:23" s="1" customFormat="1" x14ac:dyDescent="0.2">
      <c r="P7872" s="95"/>
      <c r="R7872"/>
      <c r="S7872"/>
      <c r="T7872"/>
      <c r="U7872"/>
      <c r="V7872"/>
      <c r="W7872"/>
    </row>
    <row r="7873" spans="16:23" s="1" customFormat="1" x14ac:dyDescent="0.2">
      <c r="P7873" s="95"/>
      <c r="R7873"/>
      <c r="S7873"/>
      <c r="T7873"/>
      <c r="U7873"/>
      <c r="V7873"/>
      <c r="W7873"/>
    </row>
    <row r="7874" spans="16:23" s="1" customFormat="1" x14ac:dyDescent="0.2">
      <c r="P7874" s="95"/>
      <c r="R7874"/>
      <c r="S7874"/>
      <c r="T7874"/>
      <c r="U7874"/>
      <c r="V7874"/>
      <c r="W7874"/>
    </row>
    <row r="7875" spans="16:23" s="1" customFormat="1" x14ac:dyDescent="0.2">
      <c r="P7875" s="95"/>
      <c r="R7875"/>
      <c r="S7875"/>
      <c r="T7875"/>
      <c r="U7875"/>
      <c r="V7875"/>
      <c r="W7875"/>
    </row>
    <row r="7876" spans="16:23" s="1" customFormat="1" x14ac:dyDescent="0.2">
      <c r="P7876" s="95"/>
      <c r="R7876"/>
      <c r="S7876"/>
      <c r="T7876"/>
      <c r="U7876"/>
      <c r="V7876"/>
      <c r="W7876"/>
    </row>
    <row r="7877" spans="16:23" s="1" customFormat="1" x14ac:dyDescent="0.2">
      <c r="P7877" s="95"/>
      <c r="R7877"/>
      <c r="S7877"/>
      <c r="T7877"/>
      <c r="U7877"/>
      <c r="V7877"/>
      <c r="W7877"/>
    </row>
    <row r="7878" spans="16:23" s="1" customFormat="1" x14ac:dyDescent="0.2">
      <c r="P7878" s="95"/>
      <c r="R7878"/>
      <c r="S7878"/>
      <c r="T7878"/>
      <c r="U7878"/>
      <c r="V7878"/>
      <c r="W7878"/>
    </row>
    <row r="7879" spans="16:23" s="1" customFormat="1" x14ac:dyDescent="0.2">
      <c r="P7879" s="95"/>
      <c r="R7879"/>
      <c r="S7879"/>
      <c r="T7879"/>
      <c r="U7879"/>
      <c r="V7879"/>
      <c r="W7879"/>
    </row>
    <row r="7880" spans="16:23" s="1" customFormat="1" x14ac:dyDescent="0.2">
      <c r="P7880" s="95"/>
      <c r="R7880"/>
      <c r="S7880"/>
      <c r="T7880"/>
      <c r="U7880"/>
      <c r="V7880"/>
      <c r="W7880"/>
    </row>
    <row r="7881" spans="16:23" s="1" customFormat="1" x14ac:dyDescent="0.2">
      <c r="P7881" s="95"/>
      <c r="R7881"/>
      <c r="S7881"/>
      <c r="T7881"/>
      <c r="U7881"/>
      <c r="V7881"/>
      <c r="W7881"/>
    </row>
    <row r="7882" spans="16:23" s="1" customFormat="1" x14ac:dyDescent="0.2">
      <c r="P7882" s="95"/>
      <c r="R7882"/>
      <c r="S7882"/>
      <c r="T7882"/>
      <c r="U7882"/>
      <c r="V7882"/>
      <c r="W7882"/>
    </row>
    <row r="7883" spans="16:23" s="1" customFormat="1" x14ac:dyDescent="0.2">
      <c r="P7883" s="95"/>
      <c r="R7883"/>
      <c r="S7883"/>
      <c r="T7883"/>
      <c r="U7883"/>
      <c r="V7883"/>
      <c r="W7883"/>
    </row>
    <row r="7884" spans="16:23" s="1" customFormat="1" x14ac:dyDescent="0.2">
      <c r="P7884" s="95"/>
      <c r="R7884"/>
      <c r="S7884"/>
      <c r="T7884"/>
      <c r="U7884"/>
      <c r="V7884"/>
      <c r="W7884"/>
    </row>
    <row r="7885" spans="16:23" s="1" customFormat="1" x14ac:dyDescent="0.2">
      <c r="P7885" s="95"/>
      <c r="R7885"/>
      <c r="S7885"/>
      <c r="T7885"/>
      <c r="U7885"/>
      <c r="V7885"/>
      <c r="W7885"/>
    </row>
    <row r="7886" spans="16:23" s="1" customFormat="1" x14ac:dyDescent="0.2">
      <c r="P7886" s="95"/>
      <c r="R7886"/>
      <c r="S7886"/>
      <c r="T7886"/>
      <c r="U7886"/>
      <c r="V7886"/>
      <c r="W7886"/>
    </row>
    <row r="7887" spans="16:23" s="1" customFormat="1" x14ac:dyDescent="0.2">
      <c r="P7887" s="95"/>
      <c r="R7887"/>
      <c r="S7887"/>
      <c r="T7887"/>
      <c r="U7887"/>
      <c r="V7887"/>
      <c r="W7887"/>
    </row>
    <row r="7888" spans="16:23" s="1" customFormat="1" x14ac:dyDescent="0.2">
      <c r="P7888" s="95"/>
      <c r="R7888"/>
      <c r="S7888"/>
      <c r="T7888"/>
      <c r="U7888"/>
      <c r="V7888"/>
      <c r="W7888"/>
    </row>
    <row r="7889" spans="16:23" s="1" customFormat="1" x14ac:dyDescent="0.2">
      <c r="P7889" s="95"/>
      <c r="R7889"/>
      <c r="S7889"/>
      <c r="T7889"/>
      <c r="U7889"/>
      <c r="V7889"/>
      <c r="W7889"/>
    </row>
    <row r="7890" spans="16:23" s="1" customFormat="1" x14ac:dyDescent="0.2">
      <c r="P7890" s="95"/>
      <c r="R7890"/>
      <c r="S7890"/>
      <c r="T7890"/>
      <c r="U7890"/>
      <c r="V7890"/>
      <c r="W7890"/>
    </row>
    <row r="7891" spans="16:23" s="1" customFormat="1" x14ac:dyDescent="0.2">
      <c r="P7891" s="95"/>
      <c r="R7891"/>
      <c r="S7891"/>
      <c r="T7891"/>
      <c r="U7891"/>
      <c r="V7891"/>
      <c r="W7891"/>
    </row>
    <row r="7892" spans="16:23" s="1" customFormat="1" x14ac:dyDescent="0.2">
      <c r="P7892" s="95"/>
      <c r="R7892"/>
      <c r="S7892"/>
      <c r="T7892"/>
      <c r="U7892"/>
      <c r="V7892"/>
      <c r="W7892"/>
    </row>
    <row r="7893" spans="16:23" s="1" customFormat="1" x14ac:dyDescent="0.2">
      <c r="P7893" s="95"/>
      <c r="R7893"/>
      <c r="S7893"/>
      <c r="T7893"/>
      <c r="U7893"/>
      <c r="V7893"/>
      <c r="W7893"/>
    </row>
    <row r="7894" spans="16:23" s="1" customFormat="1" x14ac:dyDescent="0.2">
      <c r="P7894" s="95"/>
      <c r="R7894"/>
      <c r="S7894"/>
      <c r="T7894"/>
      <c r="U7894"/>
      <c r="V7894"/>
      <c r="W7894"/>
    </row>
    <row r="7895" spans="16:23" s="1" customFormat="1" x14ac:dyDescent="0.2">
      <c r="P7895" s="95"/>
      <c r="R7895"/>
      <c r="S7895"/>
      <c r="T7895"/>
      <c r="U7895"/>
      <c r="V7895"/>
      <c r="W7895"/>
    </row>
    <row r="7896" spans="16:23" s="1" customFormat="1" x14ac:dyDescent="0.2">
      <c r="P7896" s="95"/>
      <c r="R7896"/>
      <c r="S7896"/>
      <c r="T7896"/>
      <c r="U7896"/>
      <c r="V7896"/>
      <c r="W7896"/>
    </row>
    <row r="7897" spans="16:23" s="1" customFormat="1" x14ac:dyDescent="0.2">
      <c r="P7897" s="95"/>
      <c r="R7897"/>
      <c r="S7897"/>
      <c r="T7897"/>
      <c r="U7897"/>
      <c r="V7897"/>
      <c r="W7897"/>
    </row>
    <row r="7898" spans="16:23" s="1" customFormat="1" x14ac:dyDescent="0.2">
      <c r="P7898" s="95"/>
      <c r="R7898"/>
      <c r="S7898"/>
      <c r="T7898"/>
      <c r="U7898"/>
      <c r="V7898"/>
      <c r="W7898"/>
    </row>
    <row r="7899" spans="16:23" s="1" customFormat="1" x14ac:dyDescent="0.2">
      <c r="P7899" s="95"/>
      <c r="R7899"/>
      <c r="S7899"/>
      <c r="T7899"/>
      <c r="U7899"/>
      <c r="V7899"/>
      <c r="W7899"/>
    </row>
    <row r="7900" spans="16:23" s="1" customFormat="1" x14ac:dyDescent="0.2">
      <c r="P7900" s="95"/>
      <c r="R7900"/>
      <c r="S7900"/>
      <c r="T7900"/>
      <c r="U7900"/>
      <c r="V7900"/>
      <c r="W7900"/>
    </row>
    <row r="7901" spans="16:23" s="1" customFormat="1" x14ac:dyDescent="0.2">
      <c r="P7901" s="95"/>
      <c r="R7901"/>
      <c r="S7901"/>
      <c r="T7901"/>
      <c r="U7901"/>
      <c r="V7901"/>
      <c r="W7901"/>
    </row>
    <row r="7902" spans="16:23" s="1" customFormat="1" x14ac:dyDescent="0.2">
      <c r="P7902" s="95"/>
      <c r="R7902"/>
      <c r="S7902"/>
      <c r="T7902"/>
      <c r="U7902"/>
      <c r="V7902"/>
      <c r="W7902"/>
    </row>
    <row r="7903" spans="16:23" s="1" customFormat="1" x14ac:dyDescent="0.2">
      <c r="P7903" s="95"/>
      <c r="R7903"/>
      <c r="S7903"/>
      <c r="T7903"/>
      <c r="U7903"/>
      <c r="V7903"/>
      <c r="W7903"/>
    </row>
    <row r="7904" spans="16:23" s="1" customFormat="1" x14ac:dyDescent="0.2">
      <c r="P7904" s="95"/>
      <c r="R7904"/>
      <c r="S7904"/>
      <c r="T7904"/>
      <c r="U7904"/>
      <c r="V7904"/>
      <c r="W7904"/>
    </row>
    <row r="7905" spans="16:23" s="1" customFormat="1" x14ac:dyDescent="0.2">
      <c r="P7905" s="95"/>
      <c r="R7905"/>
      <c r="S7905"/>
      <c r="T7905"/>
      <c r="U7905"/>
      <c r="V7905"/>
      <c r="W7905"/>
    </row>
    <row r="7906" spans="16:23" s="1" customFormat="1" x14ac:dyDescent="0.2">
      <c r="P7906" s="95"/>
      <c r="R7906"/>
      <c r="S7906"/>
      <c r="T7906"/>
      <c r="U7906"/>
      <c r="V7906"/>
      <c r="W7906"/>
    </row>
    <row r="7907" spans="16:23" s="1" customFormat="1" x14ac:dyDescent="0.2">
      <c r="P7907" s="95"/>
      <c r="R7907"/>
      <c r="S7907"/>
      <c r="T7907"/>
      <c r="U7907"/>
      <c r="V7907"/>
      <c r="W7907"/>
    </row>
    <row r="7908" spans="16:23" s="1" customFormat="1" x14ac:dyDescent="0.2">
      <c r="P7908" s="95"/>
      <c r="R7908"/>
      <c r="S7908"/>
      <c r="T7908"/>
      <c r="U7908"/>
      <c r="V7908"/>
      <c r="W7908"/>
    </row>
    <row r="7909" spans="16:23" s="1" customFormat="1" x14ac:dyDescent="0.2">
      <c r="P7909" s="95"/>
      <c r="R7909"/>
      <c r="S7909"/>
      <c r="T7909"/>
      <c r="U7909"/>
      <c r="V7909"/>
      <c r="W7909"/>
    </row>
    <row r="7910" spans="16:23" s="1" customFormat="1" x14ac:dyDescent="0.2">
      <c r="P7910" s="95"/>
      <c r="R7910"/>
      <c r="S7910"/>
      <c r="T7910"/>
      <c r="U7910"/>
      <c r="V7910"/>
      <c r="W7910"/>
    </row>
    <row r="7911" spans="16:23" s="1" customFormat="1" x14ac:dyDescent="0.2">
      <c r="P7911" s="95"/>
      <c r="R7911"/>
      <c r="S7911"/>
      <c r="T7911"/>
      <c r="U7911"/>
      <c r="V7911"/>
      <c r="W7911"/>
    </row>
    <row r="7912" spans="16:23" s="1" customFormat="1" x14ac:dyDescent="0.2">
      <c r="P7912" s="95"/>
      <c r="R7912"/>
      <c r="S7912"/>
      <c r="T7912"/>
      <c r="U7912"/>
      <c r="V7912"/>
      <c r="W7912"/>
    </row>
    <row r="7913" spans="16:23" s="1" customFormat="1" x14ac:dyDescent="0.2">
      <c r="P7913" s="95"/>
      <c r="R7913"/>
      <c r="S7913"/>
      <c r="T7913"/>
      <c r="U7913"/>
      <c r="V7913"/>
      <c r="W7913"/>
    </row>
    <row r="7914" spans="16:23" s="1" customFormat="1" x14ac:dyDescent="0.2">
      <c r="P7914" s="95"/>
      <c r="R7914"/>
      <c r="S7914"/>
      <c r="T7914"/>
      <c r="U7914"/>
      <c r="V7914"/>
      <c r="W7914"/>
    </row>
    <row r="7915" spans="16:23" s="1" customFormat="1" x14ac:dyDescent="0.2">
      <c r="P7915" s="95"/>
      <c r="R7915"/>
      <c r="S7915"/>
      <c r="T7915"/>
      <c r="U7915"/>
      <c r="V7915"/>
      <c r="W7915"/>
    </row>
    <row r="7916" spans="16:23" s="1" customFormat="1" x14ac:dyDescent="0.2">
      <c r="P7916" s="95"/>
      <c r="R7916"/>
      <c r="S7916"/>
      <c r="T7916"/>
      <c r="U7916"/>
      <c r="V7916"/>
      <c r="W7916"/>
    </row>
    <row r="7917" spans="16:23" s="1" customFormat="1" x14ac:dyDescent="0.2">
      <c r="P7917" s="95"/>
      <c r="R7917"/>
      <c r="S7917"/>
      <c r="T7917"/>
      <c r="U7917"/>
      <c r="V7917"/>
      <c r="W7917"/>
    </row>
    <row r="7918" spans="16:23" s="1" customFormat="1" x14ac:dyDescent="0.2">
      <c r="P7918" s="95"/>
      <c r="R7918"/>
      <c r="S7918"/>
      <c r="T7918"/>
      <c r="U7918"/>
      <c r="V7918"/>
      <c r="W7918"/>
    </row>
    <row r="7919" spans="16:23" s="1" customFormat="1" x14ac:dyDescent="0.2">
      <c r="P7919" s="95"/>
      <c r="R7919"/>
      <c r="S7919"/>
      <c r="T7919"/>
      <c r="U7919"/>
      <c r="V7919"/>
      <c r="W7919"/>
    </row>
    <row r="7920" spans="16:23" s="1" customFormat="1" x14ac:dyDescent="0.2">
      <c r="P7920" s="95"/>
      <c r="R7920"/>
      <c r="S7920"/>
      <c r="T7920"/>
      <c r="U7920"/>
      <c r="V7920"/>
      <c r="W7920"/>
    </row>
    <row r="7921" spans="16:23" s="1" customFormat="1" x14ac:dyDescent="0.2">
      <c r="P7921" s="95"/>
      <c r="R7921"/>
      <c r="S7921"/>
      <c r="T7921"/>
      <c r="U7921"/>
      <c r="V7921"/>
      <c r="W7921"/>
    </row>
    <row r="7922" spans="16:23" s="1" customFormat="1" x14ac:dyDescent="0.2">
      <c r="P7922" s="95"/>
      <c r="R7922"/>
      <c r="S7922"/>
      <c r="T7922"/>
      <c r="U7922"/>
      <c r="V7922"/>
      <c r="W7922"/>
    </row>
    <row r="7923" spans="16:23" s="1" customFormat="1" x14ac:dyDescent="0.2">
      <c r="P7923" s="95"/>
      <c r="R7923"/>
      <c r="S7923"/>
      <c r="T7923"/>
      <c r="U7923"/>
      <c r="V7923"/>
      <c r="W7923"/>
    </row>
    <row r="7924" spans="16:23" s="1" customFormat="1" x14ac:dyDescent="0.2">
      <c r="P7924" s="95"/>
      <c r="R7924"/>
      <c r="S7924"/>
      <c r="T7924"/>
      <c r="U7924"/>
      <c r="V7924"/>
      <c r="W7924"/>
    </row>
    <row r="7925" spans="16:23" s="1" customFormat="1" x14ac:dyDescent="0.2">
      <c r="P7925" s="95"/>
      <c r="R7925"/>
      <c r="S7925"/>
      <c r="T7925"/>
      <c r="U7925"/>
      <c r="V7925"/>
      <c r="W7925"/>
    </row>
    <row r="7926" spans="16:23" s="1" customFormat="1" x14ac:dyDescent="0.2">
      <c r="P7926" s="95"/>
      <c r="R7926"/>
      <c r="S7926"/>
      <c r="T7926"/>
      <c r="U7926"/>
      <c r="V7926"/>
      <c r="W7926"/>
    </row>
    <row r="7927" spans="16:23" s="1" customFormat="1" x14ac:dyDescent="0.2">
      <c r="P7927" s="95"/>
      <c r="R7927"/>
      <c r="S7927"/>
      <c r="T7927"/>
      <c r="U7927"/>
      <c r="V7927"/>
      <c r="W7927"/>
    </row>
    <row r="7928" spans="16:23" s="1" customFormat="1" x14ac:dyDescent="0.2">
      <c r="P7928" s="95"/>
      <c r="R7928"/>
      <c r="S7928"/>
      <c r="T7928"/>
      <c r="U7928"/>
      <c r="V7928"/>
      <c r="W7928"/>
    </row>
    <row r="7929" spans="16:23" s="1" customFormat="1" x14ac:dyDescent="0.2">
      <c r="P7929" s="95"/>
      <c r="R7929"/>
      <c r="S7929"/>
      <c r="T7929"/>
      <c r="U7929"/>
      <c r="V7929"/>
      <c r="W7929"/>
    </row>
    <row r="7930" spans="16:23" s="1" customFormat="1" x14ac:dyDescent="0.2">
      <c r="P7930" s="95"/>
      <c r="R7930"/>
      <c r="S7930"/>
      <c r="T7930"/>
      <c r="U7930"/>
      <c r="V7930"/>
      <c r="W7930"/>
    </row>
    <row r="7931" spans="16:23" s="1" customFormat="1" x14ac:dyDescent="0.2">
      <c r="P7931" s="95"/>
      <c r="R7931"/>
      <c r="S7931"/>
      <c r="T7931"/>
      <c r="U7931"/>
      <c r="V7931"/>
      <c r="W7931"/>
    </row>
    <row r="7932" spans="16:23" s="1" customFormat="1" x14ac:dyDescent="0.2">
      <c r="P7932" s="95"/>
      <c r="R7932"/>
      <c r="S7932"/>
      <c r="T7932"/>
      <c r="U7932"/>
      <c r="V7932"/>
      <c r="W7932"/>
    </row>
    <row r="7933" spans="16:23" s="1" customFormat="1" x14ac:dyDescent="0.2">
      <c r="P7933" s="95"/>
      <c r="R7933"/>
      <c r="S7933"/>
      <c r="T7933"/>
      <c r="U7933"/>
      <c r="V7933"/>
      <c r="W7933"/>
    </row>
    <row r="7934" spans="16:23" s="1" customFormat="1" x14ac:dyDescent="0.2">
      <c r="P7934" s="95"/>
      <c r="R7934"/>
      <c r="S7934"/>
      <c r="T7934"/>
      <c r="U7934"/>
      <c r="V7934"/>
      <c r="W7934"/>
    </row>
    <row r="7935" spans="16:23" s="1" customFormat="1" x14ac:dyDescent="0.2">
      <c r="P7935" s="95"/>
      <c r="R7935"/>
      <c r="S7935"/>
      <c r="T7935"/>
      <c r="U7935"/>
      <c r="V7935"/>
      <c r="W7935"/>
    </row>
    <row r="7936" spans="16:23" s="1" customFormat="1" x14ac:dyDescent="0.2">
      <c r="P7936" s="95"/>
      <c r="R7936"/>
      <c r="S7936"/>
      <c r="T7936"/>
      <c r="U7936"/>
      <c r="V7936"/>
      <c r="W7936"/>
    </row>
    <row r="7937" spans="16:23" s="1" customFormat="1" x14ac:dyDescent="0.2">
      <c r="P7937" s="95"/>
      <c r="R7937"/>
      <c r="S7937"/>
      <c r="T7937"/>
      <c r="U7937"/>
      <c r="V7937"/>
      <c r="W7937"/>
    </row>
    <row r="7938" spans="16:23" s="1" customFormat="1" x14ac:dyDescent="0.2">
      <c r="P7938" s="95"/>
      <c r="R7938"/>
      <c r="S7938"/>
      <c r="T7938"/>
      <c r="U7938"/>
      <c r="V7938"/>
      <c r="W7938"/>
    </row>
    <row r="7939" spans="16:23" s="1" customFormat="1" x14ac:dyDescent="0.2">
      <c r="P7939" s="95"/>
      <c r="R7939"/>
      <c r="S7939"/>
      <c r="T7939"/>
      <c r="U7939"/>
      <c r="V7939"/>
      <c r="W7939"/>
    </row>
    <row r="7940" spans="16:23" s="1" customFormat="1" x14ac:dyDescent="0.2">
      <c r="P7940" s="95"/>
      <c r="R7940"/>
      <c r="S7940"/>
      <c r="T7940"/>
      <c r="U7940"/>
      <c r="V7940"/>
      <c r="W7940"/>
    </row>
    <row r="7941" spans="16:23" s="1" customFormat="1" x14ac:dyDescent="0.2">
      <c r="P7941" s="95"/>
      <c r="R7941"/>
      <c r="S7941"/>
      <c r="T7941"/>
      <c r="U7941"/>
      <c r="V7941"/>
      <c r="W7941"/>
    </row>
    <row r="7942" spans="16:23" s="1" customFormat="1" x14ac:dyDescent="0.2">
      <c r="P7942" s="95"/>
      <c r="R7942"/>
      <c r="S7942"/>
      <c r="T7942"/>
      <c r="U7942"/>
      <c r="V7942"/>
      <c r="W7942"/>
    </row>
    <row r="7943" spans="16:23" s="1" customFormat="1" x14ac:dyDescent="0.2">
      <c r="P7943" s="95"/>
      <c r="R7943"/>
      <c r="S7943"/>
      <c r="T7943"/>
      <c r="U7943"/>
      <c r="V7943"/>
      <c r="W7943"/>
    </row>
    <row r="7944" spans="16:23" s="1" customFormat="1" x14ac:dyDescent="0.2">
      <c r="P7944" s="95"/>
      <c r="R7944"/>
      <c r="S7944"/>
      <c r="T7944"/>
      <c r="U7944"/>
      <c r="V7944"/>
      <c r="W7944"/>
    </row>
    <row r="7945" spans="16:23" s="1" customFormat="1" x14ac:dyDescent="0.2">
      <c r="P7945" s="95"/>
      <c r="R7945"/>
      <c r="S7945"/>
      <c r="T7945"/>
      <c r="U7945"/>
      <c r="V7945"/>
      <c r="W7945"/>
    </row>
    <row r="7946" spans="16:23" s="1" customFormat="1" x14ac:dyDescent="0.2">
      <c r="P7946" s="95"/>
      <c r="R7946"/>
      <c r="S7946"/>
      <c r="T7946"/>
      <c r="U7946"/>
      <c r="V7946"/>
      <c r="W7946"/>
    </row>
    <row r="7947" spans="16:23" s="1" customFormat="1" x14ac:dyDescent="0.2">
      <c r="P7947" s="95"/>
      <c r="R7947"/>
      <c r="S7947"/>
      <c r="T7947"/>
      <c r="U7947"/>
      <c r="V7947"/>
      <c r="W7947"/>
    </row>
    <row r="7948" spans="16:23" s="1" customFormat="1" x14ac:dyDescent="0.2">
      <c r="P7948" s="95"/>
      <c r="R7948"/>
      <c r="S7948"/>
      <c r="T7948"/>
      <c r="U7948"/>
      <c r="V7948"/>
      <c r="W7948"/>
    </row>
    <row r="7949" spans="16:23" s="1" customFormat="1" x14ac:dyDescent="0.2">
      <c r="P7949" s="95"/>
      <c r="R7949"/>
      <c r="S7949"/>
      <c r="T7949"/>
      <c r="U7949"/>
      <c r="V7949"/>
      <c r="W7949"/>
    </row>
    <row r="7950" spans="16:23" s="1" customFormat="1" x14ac:dyDescent="0.2">
      <c r="P7950" s="95"/>
      <c r="R7950"/>
      <c r="S7950"/>
      <c r="T7950"/>
      <c r="U7950"/>
      <c r="V7950"/>
      <c r="W7950"/>
    </row>
    <row r="7951" spans="16:23" s="1" customFormat="1" x14ac:dyDescent="0.2">
      <c r="P7951" s="95"/>
      <c r="R7951"/>
      <c r="S7951"/>
      <c r="T7951"/>
      <c r="U7951"/>
      <c r="V7951"/>
      <c r="W7951"/>
    </row>
    <row r="7952" spans="16:23" s="1" customFormat="1" x14ac:dyDescent="0.2">
      <c r="P7952" s="95"/>
      <c r="R7952"/>
      <c r="S7952"/>
      <c r="T7952"/>
      <c r="U7952"/>
      <c r="V7952"/>
      <c r="W7952"/>
    </row>
    <row r="7953" spans="16:23" s="1" customFormat="1" x14ac:dyDescent="0.2">
      <c r="P7953" s="95"/>
      <c r="R7953"/>
      <c r="S7953"/>
      <c r="T7953"/>
      <c r="U7953"/>
      <c r="V7953"/>
      <c r="W7953"/>
    </row>
    <row r="7954" spans="16:23" s="1" customFormat="1" x14ac:dyDescent="0.2">
      <c r="P7954" s="95"/>
      <c r="R7954"/>
      <c r="S7954"/>
      <c r="T7954"/>
      <c r="U7954"/>
      <c r="V7954"/>
      <c r="W7954"/>
    </row>
    <row r="7955" spans="16:23" s="1" customFormat="1" x14ac:dyDescent="0.2">
      <c r="P7955" s="95"/>
      <c r="R7955"/>
      <c r="S7955"/>
      <c r="T7955"/>
      <c r="U7955"/>
      <c r="V7955"/>
      <c r="W7955"/>
    </row>
    <row r="7956" spans="16:23" s="1" customFormat="1" x14ac:dyDescent="0.2">
      <c r="P7956" s="95"/>
      <c r="R7956"/>
      <c r="S7956"/>
      <c r="T7956"/>
      <c r="U7956"/>
      <c r="V7956"/>
      <c r="W7956"/>
    </row>
    <row r="7957" spans="16:23" s="1" customFormat="1" x14ac:dyDescent="0.2">
      <c r="P7957" s="95"/>
      <c r="R7957"/>
      <c r="S7957"/>
      <c r="T7957"/>
      <c r="U7957"/>
      <c r="V7957"/>
      <c r="W7957"/>
    </row>
    <row r="7958" spans="16:23" s="1" customFormat="1" x14ac:dyDescent="0.2">
      <c r="P7958" s="95"/>
      <c r="R7958"/>
      <c r="S7958"/>
      <c r="T7958"/>
      <c r="U7958"/>
      <c r="V7958"/>
      <c r="W7958"/>
    </row>
    <row r="7959" spans="16:23" s="1" customFormat="1" x14ac:dyDescent="0.2">
      <c r="P7959" s="95"/>
      <c r="R7959"/>
      <c r="S7959"/>
      <c r="T7959"/>
      <c r="U7959"/>
      <c r="V7959"/>
      <c r="W7959"/>
    </row>
    <row r="7960" spans="16:23" s="1" customFormat="1" x14ac:dyDescent="0.2">
      <c r="P7960" s="95"/>
      <c r="R7960"/>
      <c r="S7960"/>
      <c r="T7960"/>
      <c r="U7960"/>
      <c r="V7960"/>
      <c r="W7960"/>
    </row>
    <row r="7961" spans="16:23" s="1" customFormat="1" x14ac:dyDescent="0.2">
      <c r="P7961" s="95"/>
      <c r="R7961"/>
      <c r="S7961"/>
      <c r="T7961"/>
      <c r="U7961"/>
      <c r="V7961"/>
      <c r="W7961"/>
    </row>
    <row r="7962" spans="16:23" s="1" customFormat="1" x14ac:dyDescent="0.2">
      <c r="P7962" s="95"/>
      <c r="R7962"/>
      <c r="S7962"/>
      <c r="T7962"/>
      <c r="U7962"/>
      <c r="V7962"/>
      <c r="W7962"/>
    </row>
    <row r="7963" spans="16:23" s="1" customFormat="1" x14ac:dyDescent="0.2">
      <c r="P7963" s="95"/>
      <c r="R7963"/>
      <c r="S7963"/>
      <c r="T7963"/>
      <c r="U7963"/>
      <c r="V7963"/>
      <c r="W7963"/>
    </row>
    <row r="7964" spans="16:23" s="1" customFormat="1" x14ac:dyDescent="0.2">
      <c r="P7964" s="95"/>
      <c r="R7964"/>
      <c r="S7964"/>
      <c r="T7964"/>
      <c r="U7964"/>
      <c r="V7964"/>
      <c r="W7964"/>
    </row>
    <row r="7965" spans="16:23" s="1" customFormat="1" x14ac:dyDescent="0.2">
      <c r="P7965" s="95"/>
      <c r="R7965"/>
      <c r="S7965"/>
      <c r="T7965"/>
      <c r="U7965"/>
      <c r="V7965"/>
      <c r="W7965"/>
    </row>
    <row r="7966" spans="16:23" s="1" customFormat="1" x14ac:dyDescent="0.2">
      <c r="P7966" s="95"/>
      <c r="R7966"/>
      <c r="S7966"/>
      <c r="T7966"/>
      <c r="U7966"/>
      <c r="V7966"/>
      <c r="W7966"/>
    </row>
    <row r="7967" spans="16:23" s="1" customFormat="1" x14ac:dyDescent="0.2">
      <c r="P7967" s="95"/>
      <c r="R7967"/>
      <c r="S7967"/>
      <c r="T7967"/>
      <c r="U7967"/>
      <c r="V7967"/>
      <c r="W7967"/>
    </row>
    <row r="7968" spans="16:23" s="1" customFormat="1" x14ac:dyDescent="0.2">
      <c r="P7968" s="95"/>
      <c r="R7968"/>
      <c r="S7968"/>
      <c r="T7968"/>
      <c r="U7968"/>
      <c r="V7968"/>
      <c r="W7968"/>
    </row>
    <row r="7969" spans="16:23" s="1" customFormat="1" x14ac:dyDescent="0.2">
      <c r="P7969" s="95"/>
      <c r="R7969"/>
      <c r="S7969"/>
      <c r="T7969"/>
      <c r="U7969"/>
      <c r="V7969"/>
      <c r="W7969"/>
    </row>
    <row r="7970" spans="16:23" s="1" customFormat="1" x14ac:dyDescent="0.2">
      <c r="P7970" s="95"/>
      <c r="R7970"/>
      <c r="S7970"/>
      <c r="T7970"/>
      <c r="U7970"/>
      <c r="V7970"/>
      <c r="W7970"/>
    </row>
    <row r="7971" spans="16:23" s="1" customFormat="1" x14ac:dyDescent="0.2">
      <c r="P7971" s="95"/>
      <c r="R7971"/>
      <c r="S7971"/>
      <c r="T7971"/>
      <c r="U7971"/>
      <c r="V7971"/>
      <c r="W7971"/>
    </row>
    <row r="7972" spans="16:23" s="1" customFormat="1" x14ac:dyDescent="0.2">
      <c r="P7972" s="95"/>
      <c r="R7972"/>
      <c r="S7972"/>
      <c r="T7972"/>
      <c r="U7972"/>
      <c r="V7972"/>
      <c r="W7972"/>
    </row>
    <row r="7973" spans="16:23" s="1" customFormat="1" x14ac:dyDescent="0.2">
      <c r="P7973" s="95"/>
      <c r="R7973"/>
      <c r="S7973"/>
      <c r="T7973"/>
      <c r="U7973"/>
      <c r="V7973"/>
      <c r="W7973"/>
    </row>
    <row r="7974" spans="16:23" s="1" customFormat="1" x14ac:dyDescent="0.2">
      <c r="P7974" s="95"/>
      <c r="R7974"/>
      <c r="S7974"/>
      <c r="T7974"/>
      <c r="U7974"/>
      <c r="V7974"/>
      <c r="W7974"/>
    </row>
    <row r="7975" spans="16:23" s="1" customFormat="1" x14ac:dyDescent="0.2">
      <c r="P7975" s="95"/>
      <c r="R7975"/>
      <c r="S7975"/>
      <c r="T7975"/>
      <c r="U7975"/>
      <c r="V7975"/>
      <c r="W7975"/>
    </row>
    <row r="7976" spans="16:23" s="1" customFormat="1" x14ac:dyDescent="0.2">
      <c r="P7976" s="95"/>
      <c r="R7976"/>
      <c r="S7976"/>
      <c r="T7976"/>
      <c r="U7976"/>
      <c r="V7976"/>
      <c r="W7976"/>
    </row>
    <row r="7977" spans="16:23" s="1" customFormat="1" x14ac:dyDescent="0.2">
      <c r="P7977" s="95"/>
      <c r="R7977"/>
      <c r="S7977"/>
      <c r="T7977"/>
      <c r="U7977"/>
      <c r="V7977"/>
      <c r="W7977"/>
    </row>
    <row r="7978" spans="16:23" s="1" customFormat="1" x14ac:dyDescent="0.2">
      <c r="P7978" s="95"/>
      <c r="R7978"/>
      <c r="S7978"/>
      <c r="T7978"/>
      <c r="U7978"/>
      <c r="V7978"/>
      <c r="W7978"/>
    </row>
    <row r="7979" spans="16:23" s="1" customFormat="1" x14ac:dyDescent="0.2">
      <c r="P7979" s="95"/>
      <c r="R7979"/>
      <c r="S7979"/>
      <c r="T7979"/>
      <c r="U7979"/>
      <c r="V7979"/>
      <c r="W7979"/>
    </row>
    <row r="7980" spans="16:23" s="1" customFormat="1" x14ac:dyDescent="0.2">
      <c r="P7980" s="95"/>
      <c r="R7980"/>
      <c r="S7980"/>
      <c r="T7980"/>
      <c r="U7980"/>
      <c r="V7980"/>
      <c r="W7980"/>
    </row>
    <row r="7981" spans="16:23" s="1" customFormat="1" x14ac:dyDescent="0.2">
      <c r="P7981" s="95"/>
      <c r="R7981"/>
      <c r="S7981"/>
      <c r="T7981"/>
      <c r="U7981"/>
      <c r="V7981"/>
      <c r="W7981"/>
    </row>
    <row r="7982" spans="16:23" s="1" customFormat="1" x14ac:dyDescent="0.2">
      <c r="P7982" s="95"/>
      <c r="R7982"/>
      <c r="S7982"/>
      <c r="T7982"/>
      <c r="U7982"/>
      <c r="V7982"/>
      <c r="W7982"/>
    </row>
    <row r="7983" spans="16:23" s="1" customFormat="1" x14ac:dyDescent="0.2">
      <c r="P7983" s="95"/>
      <c r="R7983"/>
      <c r="S7983"/>
      <c r="T7983"/>
      <c r="U7983"/>
      <c r="V7983"/>
      <c r="W7983"/>
    </row>
    <row r="7984" spans="16:23" s="1" customFormat="1" x14ac:dyDescent="0.2">
      <c r="P7984" s="95"/>
      <c r="R7984"/>
      <c r="S7984"/>
      <c r="T7984"/>
      <c r="U7984"/>
      <c r="V7984"/>
      <c r="W7984"/>
    </row>
    <row r="7985" spans="16:23" s="1" customFormat="1" x14ac:dyDescent="0.2">
      <c r="P7985" s="95"/>
      <c r="R7985"/>
      <c r="S7985"/>
      <c r="T7985"/>
      <c r="U7985"/>
      <c r="V7985"/>
      <c r="W7985"/>
    </row>
    <row r="7986" spans="16:23" s="1" customFormat="1" x14ac:dyDescent="0.2">
      <c r="P7986" s="95"/>
      <c r="R7986"/>
      <c r="S7986"/>
      <c r="T7986"/>
      <c r="U7986"/>
      <c r="V7986"/>
      <c r="W7986"/>
    </row>
    <row r="7987" spans="16:23" s="1" customFormat="1" x14ac:dyDescent="0.2">
      <c r="P7987" s="95"/>
      <c r="R7987"/>
      <c r="S7987"/>
      <c r="T7987"/>
      <c r="U7987"/>
      <c r="V7987"/>
      <c r="W7987"/>
    </row>
    <row r="7988" spans="16:23" s="1" customFormat="1" x14ac:dyDescent="0.2">
      <c r="P7988" s="95"/>
      <c r="R7988"/>
      <c r="S7988"/>
      <c r="T7988"/>
      <c r="U7988"/>
      <c r="V7988"/>
      <c r="W7988"/>
    </row>
    <row r="7989" spans="16:23" s="1" customFormat="1" x14ac:dyDescent="0.2">
      <c r="P7989" s="95"/>
      <c r="R7989"/>
      <c r="S7989"/>
      <c r="T7989"/>
      <c r="U7989"/>
      <c r="V7989"/>
      <c r="W7989"/>
    </row>
    <row r="7990" spans="16:23" s="1" customFormat="1" x14ac:dyDescent="0.2">
      <c r="P7990" s="95"/>
      <c r="R7990"/>
      <c r="S7990"/>
      <c r="T7990"/>
      <c r="U7990"/>
      <c r="V7990"/>
      <c r="W7990"/>
    </row>
    <row r="7991" spans="16:23" s="1" customFormat="1" x14ac:dyDescent="0.2">
      <c r="P7991" s="95"/>
      <c r="R7991"/>
      <c r="S7991"/>
      <c r="T7991"/>
      <c r="U7991"/>
      <c r="V7991"/>
      <c r="W7991"/>
    </row>
    <row r="7992" spans="16:23" s="1" customFormat="1" x14ac:dyDescent="0.2">
      <c r="P7992" s="95"/>
      <c r="R7992"/>
      <c r="S7992"/>
      <c r="T7992"/>
      <c r="U7992"/>
      <c r="V7992"/>
      <c r="W7992"/>
    </row>
    <row r="7993" spans="16:23" s="1" customFormat="1" x14ac:dyDescent="0.2">
      <c r="P7993" s="95"/>
      <c r="R7993"/>
      <c r="S7993"/>
      <c r="T7993"/>
      <c r="U7993"/>
      <c r="V7993"/>
      <c r="W7993"/>
    </row>
    <row r="7994" spans="16:23" s="1" customFormat="1" x14ac:dyDescent="0.2">
      <c r="P7994" s="95"/>
      <c r="R7994"/>
      <c r="S7994"/>
      <c r="T7994"/>
      <c r="U7994"/>
      <c r="V7994"/>
      <c r="W7994"/>
    </row>
    <row r="7995" spans="16:23" s="1" customFormat="1" x14ac:dyDescent="0.2">
      <c r="P7995" s="95"/>
      <c r="R7995"/>
      <c r="S7995"/>
      <c r="T7995"/>
      <c r="U7995"/>
      <c r="V7995"/>
      <c r="W7995"/>
    </row>
    <row r="7996" spans="16:23" s="1" customFormat="1" x14ac:dyDescent="0.2">
      <c r="P7996" s="95"/>
      <c r="R7996"/>
      <c r="S7996"/>
      <c r="T7996"/>
      <c r="U7996"/>
      <c r="V7996"/>
      <c r="W7996"/>
    </row>
    <row r="7997" spans="16:23" s="1" customFormat="1" x14ac:dyDescent="0.2">
      <c r="P7997" s="95"/>
      <c r="R7997"/>
      <c r="S7997"/>
      <c r="T7997"/>
      <c r="U7997"/>
      <c r="V7997"/>
      <c r="W7997"/>
    </row>
    <row r="7998" spans="16:23" s="1" customFormat="1" x14ac:dyDescent="0.2">
      <c r="P7998" s="95"/>
      <c r="R7998"/>
      <c r="S7998"/>
      <c r="T7998"/>
      <c r="U7998"/>
      <c r="V7998"/>
      <c r="W7998"/>
    </row>
    <row r="7999" spans="16:23" s="1" customFormat="1" x14ac:dyDescent="0.2">
      <c r="P7999" s="95"/>
      <c r="R7999"/>
      <c r="S7999"/>
      <c r="T7999"/>
      <c r="U7999"/>
      <c r="V7999"/>
      <c r="W7999"/>
    </row>
    <row r="8000" spans="16:23" s="1" customFormat="1" x14ac:dyDescent="0.2">
      <c r="P8000" s="95"/>
      <c r="R8000"/>
      <c r="S8000"/>
      <c r="T8000"/>
      <c r="U8000"/>
      <c r="V8000"/>
      <c r="W8000"/>
    </row>
    <row r="8001" spans="16:23" s="1" customFormat="1" x14ac:dyDescent="0.2">
      <c r="P8001" s="95"/>
      <c r="R8001"/>
      <c r="S8001"/>
      <c r="T8001"/>
      <c r="U8001"/>
      <c r="V8001"/>
      <c r="W8001"/>
    </row>
    <row r="8002" spans="16:23" s="1" customFormat="1" x14ac:dyDescent="0.2">
      <c r="P8002" s="95"/>
      <c r="R8002"/>
      <c r="S8002"/>
      <c r="T8002"/>
      <c r="U8002"/>
      <c r="V8002"/>
      <c r="W8002"/>
    </row>
    <row r="8003" spans="16:23" s="1" customFormat="1" x14ac:dyDescent="0.2">
      <c r="P8003" s="95"/>
      <c r="R8003"/>
      <c r="S8003"/>
      <c r="T8003"/>
      <c r="U8003"/>
      <c r="V8003"/>
      <c r="W8003"/>
    </row>
    <row r="8004" spans="16:23" s="1" customFormat="1" x14ac:dyDescent="0.2">
      <c r="P8004" s="95"/>
      <c r="R8004"/>
      <c r="S8004"/>
      <c r="T8004"/>
      <c r="U8004"/>
      <c r="V8004"/>
      <c r="W8004"/>
    </row>
    <row r="8005" spans="16:23" s="1" customFormat="1" x14ac:dyDescent="0.2">
      <c r="P8005" s="95"/>
      <c r="R8005"/>
      <c r="S8005"/>
      <c r="T8005"/>
      <c r="U8005"/>
      <c r="V8005"/>
      <c r="W8005"/>
    </row>
    <row r="8006" spans="16:23" s="1" customFormat="1" x14ac:dyDescent="0.2">
      <c r="P8006" s="95"/>
      <c r="R8006"/>
      <c r="S8006"/>
      <c r="T8006"/>
      <c r="U8006"/>
      <c r="V8006"/>
      <c r="W8006"/>
    </row>
    <row r="8007" spans="16:23" s="1" customFormat="1" x14ac:dyDescent="0.2">
      <c r="P8007" s="95"/>
      <c r="R8007"/>
      <c r="S8007"/>
      <c r="T8007"/>
      <c r="U8007"/>
      <c r="V8007"/>
      <c r="W8007"/>
    </row>
    <row r="8008" spans="16:23" s="1" customFormat="1" x14ac:dyDescent="0.2">
      <c r="P8008" s="95"/>
      <c r="R8008"/>
      <c r="S8008"/>
      <c r="T8008"/>
      <c r="U8008"/>
      <c r="V8008"/>
      <c r="W8008"/>
    </row>
    <row r="8009" spans="16:23" s="1" customFormat="1" x14ac:dyDescent="0.2">
      <c r="P8009" s="95"/>
      <c r="R8009"/>
      <c r="S8009"/>
      <c r="T8009"/>
      <c r="U8009"/>
      <c r="V8009"/>
      <c r="W8009"/>
    </row>
    <row r="8010" spans="16:23" s="1" customFormat="1" x14ac:dyDescent="0.2">
      <c r="P8010" s="95"/>
      <c r="R8010"/>
      <c r="S8010"/>
      <c r="T8010"/>
      <c r="U8010"/>
      <c r="V8010"/>
      <c r="W8010"/>
    </row>
    <row r="8011" spans="16:23" s="1" customFormat="1" x14ac:dyDescent="0.2">
      <c r="P8011" s="95"/>
      <c r="R8011"/>
      <c r="S8011"/>
      <c r="T8011"/>
      <c r="U8011"/>
      <c r="V8011"/>
      <c r="W8011"/>
    </row>
    <row r="8012" spans="16:23" s="1" customFormat="1" x14ac:dyDescent="0.2">
      <c r="P8012" s="95"/>
      <c r="R8012"/>
      <c r="S8012"/>
      <c r="T8012"/>
      <c r="U8012"/>
      <c r="V8012"/>
      <c r="W8012"/>
    </row>
    <row r="8013" spans="16:23" s="1" customFormat="1" x14ac:dyDescent="0.2">
      <c r="P8013" s="95"/>
      <c r="R8013"/>
      <c r="S8013"/>
      <c r="T8013"/>
      <c r="U8013"/>
      <c r="V8013"/>
      <c r="W8013"/>
    </row>
    <row r="8014" spans="16:23" s="1" customFormat="1" x14ac:dyDescent="0.2">
      <c r="P8014" s="95"/>
      <c r="R8014"/>
      <c r="S8014"/>
      <c r="T8014"/>
      <c r="U8014"/>
      <c r="V8014"/>
      <c r="W8014"/>
    </row>
    <row r="8015" spans="16:23" s="1" customFormat="1" x14ac:dyDescent="0.2">
      <c r="P8015" s="95"/>
      <c r="R8015"/>
      <c r="S8015"/>
      <c r="T8015"/>
      <c r="U8015"/>
      <c r="V8015"/>
      <c r="W8015"/>
    </row>
    <row r="8016" spans="16:23" s="1" customFormat="1" x14ac:dyDescent="0.2">
      <c r="P8016" s="95"/>
      <c r="R8016"/>
      <c r="S8016"/>
      <c r="T8016"/>
      <c r="U8016"/>
      <c r="V8016"/>
      <c r="W8016"/>
    </row>
    <row r="8017" spans="16:23" s="1" customFormat="1" x14ac:dyDescent="0.2">
      <c r="P8017" s="95"/>
      <c r="R8017"/>
      <c r="S8017"/>
      <c r="T8017"/>
      <c r="U8017"/>
      <c r="V8017"/>
      <c r="W8017"/>
    </row>
    <row r="8018" spans="16:23" s="1" customFormat="1" x14ac:dyDescent="0.2">
      <c r="P8018" s="95"/>
      <c r="R8018"/>
      <c r="S8018"/>
      <c r="T8018"/>
      <c r="U8018"/>
      <c r="V8018"/>
      <c r="W8018"/>
    </row>
    <row r="8019" spans="16:23" s="1" customFormat="1" x14ac:dyDescent="0.2">
      <c r="P8019" s="95"/>
      <c r="R8019"/>
      <c r="S8019"/>
      <c r="T8019"/>
      <c r="U8019"/>
      <c r="V8019"/>
      <c r="W8019"/>
    </row>
    <row r="8020" spans="16:23" s="1" customFormat="1" x14ac:dyDescent="0.2">
      <c r="P8020" s="95"/>
      <c r="R8020"/>
      <c r="S8020"/>
      <c r="T8020"/>
      <c r="U8020"/>
      <c r="V8020"/>
      <c r="W8020"/>
    </row>
    <row r="8021" spans="16:23" s="1" customFormat="1" x14ac:dyDescent="0.2">
      <c r="P8021" s="95"/>
      <c r="R8021"/>
      <c r="S8021"/>
      <c r="T8021"/>
      <c r="U8021"/>
      <c r="V8021"/>
      <c r="W8021"/>
    </row>
    <row r="8022" spans="16:23" s="1" customFormat="1" x14ac:dyDescent="0.2">
      <c r="P8022" s="95"/>
      <c r="R8022"/>
      <c r="S8022"/>
      <c r="T8022"/>
      <c r="U8022"/>
      <c r="V8022"/>
      <c r="W8022"/>
    </row>
    <row r="8023" spans="16:23" s="1" customFormat="1" x14ac:dyDescent="0.2">
      <c r="P8023" s="95"/>
      <c r="R8023"/>
      <c r="S8023"/>
      <c r="T8023"/>
      <c r="U8023"/>
      <c r="V8023"/>
      <c r="W8023"/>
    </row>
    <row r="8024" spans="16:23" s="1" customFormat="1" x14ac:dyDescent="0.2">
      <c r="P8024" s="95"/>
      <c r="R8024"/>
      <c r="S8024"/>
      <c r="T8024"/>
      <c r="U8024"/>
      <c r="V8024"/>
      <c r="W8024"/>
    </row>
    <row r="8025" spans="16:23" s="1" customFormat="1" x14ac:dyDescent="0.2">
      <c r="P8025" s="95"/>
      <c r="R8025"/>
      <c r="S8025"/>
      <c r="T8025"/>
      <c r="U8025"/>
      <c r="V8025"/>
      <c r="W8025"/>
    </row>
    <row r="8026" spans="16:23" s="1" customFormat="1" x14ac:dyDescent="0.2">
      <c r="P8026" s="95"/>
      <c r="R8026"/>
      <c r="S8026"/>
      <c r="T8026"/>
      <c r="U8026"/>
      <c r="V8026"/>
      <c r="W8026"/>
    </row>
    <row r="8027" spans="16:23" s="1" customFormat="1" x14ac:dyDescent="0.2">
      <c r="P8027" s="95"/>
      <c r="R8027"/>
      <c r="S8027"/>
      <c r="T8027"/>
      <c r="U8027"/>
      <c r="V8027"/>
      <c r="W8027"/>
    </row>
    <row r="8028" spans="16:23" s="1" customFormat="1" x14ac:dyDescent="0.2">
      <c r="P8028" s="95"/>
      <c r="R8028"/>
      <c r="S8028"/>
      <c r="T8028"/>
      <c r="U8028"/>
      <c r="V8028"/>
      <c r="W8028"/>
    </row>
    <row r="8029" spans="16:23" s="1" customFormat="1" x14ac:dyDescent="0.2">
      <c r="P8029" s="95"/>
      <c r="R8029"/>
      <c r="S8029"/>
      <c r="T8029"/>
      <c r="U8029"/>
      <c r="V8029"/>
      <c r="W8029"/>
    </row>
    <row r="8030" spans="16:23" s="1" customFormat="1" x14ac:dyDescent="0.2">
      <c r="P8030" s="95"/>
      <c r="R8030"/>
      <c r="S8030"/>
      <c r="T8030"/>
      <c r="U8030"/>
      <c r="V8030"/>
      <c r="W8030"/>
    </row>
    <row r="8031" spans="16:23" s="1" customFormat="1" x14ac:dyDescent="0.2">
      <c r="P8031" s="95"/>
      <c r="R8031"/>
      <c r="S8031"/>
      <c r="T8031"/>
      <c r="U8031"/>
      <c r="V8031"/>
      <c r="W8031"/>
    </row>
    <row r="8032" spans="16:23" s="1" customFormat="1" x14ac:dyDescent="0.2">
      <c r="P8032" s="95"/>
      <c r="R8032"/>
      <c r="S8032"/>
      <c r="T8032"/>
      <c r="U8032"/>
      <c r="V8032"/>
      <c r="W8032"/>
    </row>
    <row r="8033" spans="16:23" s="1" customFormat="1" x14ac:dyDescent="0.2">
      <c r="P8033" s="95"/>
      <c r="R8033"/>
      <c r="S8033"/>
      <c r="T8033"/>
      <c r="U8033"/>
      <c r="V8033"/>
      <c r="W8033"/>
    </row>
    <row r="8034" spans="16:23" s="1" customFormat="1" x14ac:dyDescent="0.2">
      <c r="P8034" s="95"/>
      <c r="R8034"/>
      <c r="S8034"/>
      <c r="T8034"/>
      <c r="U8034"/>
      <c r="V8034"/>
      <c r="W8034"/>
    </row>
    <row r="8035" spans="16:23" s="1" customFormat="1" x14ac:dyDescent="0.2">
      <c r="P8035" s="95"/>
      <c r="R8035"/>
      <c r="S8035"/>
      <c r="T8035"/>
      <c r="U8035"/>
      <c r="V8035"/>
      <c r="W8035"/>
    </row>
    <row r="8036" spans="16:23" s="1" customFormat="1" x14ac:dyDescent="0.2">
      <c r="P8036" s="95"/>
      <c r="R8036"/>
      <c r="S8036"/>
      <c r="T8036"/>
      <c r="U8036"/>
      <c r="V8036"/>
      <c r="W8036"/>
    </row>
    <row r="8037" spans="16:23" s="1" customFormat="1" x14ac:dyDescent="0.2">
      <c r="P8037" s="95"/>
      <c r="R8037"/>
      <c r="S8037"/>
      <c r="T8037"/>
      <c r="U8037"/>
      <c r="V8037"/>
      <c r="W8037"/>
    </row>
    <row r="8038" spans="16:23" s="1" customFormat="1" x14ac:dyDescent="0.2">
      <c r="P8038" s="95"/>
      <c r="R8038"/>
      <c r="S8038"/>
      <c r="T8038"/>
      <c r="U8038"/>
      <c r="V8038"/>
      <c r="W8038"/>
    </row>
    <row r="8039" spans="16:23" s="1" customFormat="1" x14ac:dyDescent="0.2">
      <c r="P8039" s="95"/>
      <c r="R8039"/>
      <c r="S8039"/>
      <c r="T8039"/>
      <c r="U8039"/>
      <c r="V8039"/>
      <c r="W8039"/>
    </row>
    <row r="8040" spans="16:23" s="1" customFormat="1" x14ac:dyDescent="0.2">
      <c r="P8040" s="95"/>
      <c r="R8040"/>
      <c r="S8040"/>
      <c r="T8040"/>
      <c r="U8040"/>
      <c r="V8040"/>
      <c r="W8040"/>
    </row>
    <row r="8041" spans="16:23" s="1" customFormat="1" x14ac:dyDescent="0.2">
      <c r="P8041" s="95"/>
      <c r="R8041"/>
      <c r="S8041"/>
      <c r="T8041"/>
      <c r="U8041"/>
      <c r="V8041"/>
      <c r="W8041"/>
    </row>
    <row r="8042" spans="16:23" s="1" customFormat="1" x14ac:dyDescent="0.2">
      <c r="P8042" s="95"/>
      <c r="R8042"/>
      <c r="S8042"/>
      <c r="T8042"/>
      <c r="U8042"/>
      <c r="V8042"/>
      <c r="W8042"/>
    </row>
    <row r="8043" spans="16:23" s="1" customFormat="1" x14ac:dyDescent="0.2">
      <c r="P8043" s="95"/>
      <c r="R8043"/>
      <c r="S8043"/>
      <c r="T8043"/>
      <c r="U8043"/>
      <c r="V8043"/>
      <c r="W8043"/>
    </row>
    <row r="8044" spans="16:23" s="1" customFormat="1" x14ac:dyDescent="0.2">
      <c r="P8044" s="95"/>
      <c r="R8044"/>
      <c r="S8044"/>
      <c r="T8044"/>
      <c r="U8044"/>
      <c r="V8044"/>
      <c r="W8044"/>
    </row>
    <row r="8045" spans="16:23" s="1" customFormat="1" x14ac:dyDescent="0.2">
      <c r="P8045" s="95"/>
      <c r="R8045"/>
      <c r="S8045"/>
      <c r="T8045"/>
      <c r="U8045"/>
      <c r="V8045"/>
      <c r="W8045"/>
    </row>
    <row r="8046" spans="16:23" s="1" customFormat="1" x14ac:dyDescent="0.2">
      <c r="P8046" s="95"/>
      <c r="R8046"/>
      <c r="S8046"/>
      <c r="T8046"/>
      <c r="U8046"/>
      <c r="V8046"/>
      <c r="W8046"/>
    </row>
    <row r="8047" spans="16:23" s="1" customFormat="1" x14ac:dyDescent="0.2">
      <c r="P8047" s="95"/>
      <c r="R8047"/>
      <c r="S8047"/>
      <c r="T8047"/>
      <c r="U8047"/>
      <c r="V8047"/>
      <c r="W8047"/>
    </row>
    <row r="8048" spans="16:23" s="1" customFormat="1" x14ac:dyDescent="0.2">
      <c r="P8048" s="95"/>
      <c r="R8048"/>
      <c r="S8048"/>
      <c r="T8048"/>
      <c r="U8048"/>
      <c r="V8048"/>
      <c r="W8048"/>
    </row>
    <row r="8049" spans="16:23" s="1" customFormat="1" x14ac:dyDescent="0.2">
      <c r="P8049" s="95"/>
      <c r="R8049"/>
      <c r="S8049"/>
      <c r="T8049"/>
      <c r="U8049"/>
      <c r="V8049"/>
      <c r="W8049"/>
    </row>
    <row r="8050" spans="16:23" s="1" customFormat="1" x14ac:dyDescent="0.2">
      <c r="P8050" s="95"/>
      <c r="R8050"/>
      <c r="S8050"/>
      <c r="T8050"/>
      <c r="U8050"/>
      <c r="V8050"/>
      <c r="W8050"/>
    </row>
    <row r="8051" spans="16:23" s="1" customFormat="1" x14ac:dyDescent="0.2">
      <c r="P8051" s="95"/>
      <c r="R8051"/>
      <c r="S8051"/>
      <c r="T8051"/>
      <c r="U8051"/>
      <c r="V8051"/>
      <c r="W8051"/>
    </row>
    <row r="8052" spans="16:23" s="1" customFormat="1" x14ac:dyDescent="0.2">
      <c r="P8052" s="95"/>
      <c r="R8052"/>
      <c r="S8052"/>
      <c r="T8052"/>
      <c r="U8052"/>
      <c r="V8052"/>
      <c r="W8052"/>
    </row>
    <row r="8053" spans="16:23" s="1" customFormat="1" x14ac:dyDescent="0.2">
      <c r="P8053" s="95"/>
      <c r="R8053"/>
      <c r="S8053"/>
      <c r="T8053"/>
      <c r="U8053"/>
      <c r="V8053"/>
      <c r="W8053"/>
    </row>
    <row r="8054" spans="16:23" s="1" customFormat="1" x14ac:dyDescent="0.2">
      <c r="P8054" s="95"/>
      <c r="R8054"/>
      <c r="S8054"/>
      <c r="T8054"/>
      <c r="U8054"/>
      <c r="V8054"/>
      <c r="W8054"/>
    </row>
    <row r="8055" spans="16:23" s="1" customFormat="1" x14ac:dyDescent="0.2">
      <c r="P8055" s="95"/>
      <c r="R8055"/>
      <c r="S8055"/>
      <c r="T8055"/>
      <c r="U8055"/>
      <c r="V8055"/>
      <c r="W8055"/>
    </row>
    <row r="8056" spans="16:23" s="1" customFormat="1" x14ac:dyDescent="0.2">
      <c r="P8056" s="95"/>
      <c r="R8056"/>
      <c r="S8056"/>
      <c r="T8056"/>
      <c r="U8056"/>
      <c r="V8056"/>
      <c r="W8056"/>
    </row>
    <row r="8057" spans="16:23" s="1" customFormat="1" x14ac:dyDescent="0.2">
      <c r="P8057" s="95"/>
      <c r="R8057"/>
      <c r="S8057"/>
      <c r="T8057"/>
      <c r="U8057"/>
      <c r="V8057"/>
      <c r="W8057"/>
    </row>
    <row r="8058" spans="16:23" s="1" customFormat="1" x14ac:dyDescent="0.2">
      <c r="P8058" s="95"/>
      <c r="R8058"/>
      <c r="S8058"/>
      <c r="T8058"/>
      <c r="U8058"/>
      <c r="V8058"/>
      <c r="W8058"/>
    </row>
    <row r="8059" spans="16:23" s="1" customFormat="1" x14ac:dyDescent="0.2">
      <c r="P8059" s="95"/>
      <c r="R8059"/>
      <c r="S8059"/>
      <c r="T8059"/>
      <c r="U8059"/>
      <c r="V8059"/>
      <c r="W8059"/>
    </row>
    <row r="8060" spans="16:23" s="1" customFormat="1" x14ac:dyDescent="0.2">
      <c r="P8060" s="95"/>
      <c r="R8060"/>
      <c r="S8060"/>
      <c r="T8060"/>
      <c r="U8060"/>
      <c r="V8060"/>
      <c r="W8060"/>
    </row>
    <row r="8061" spans="16:23" s="1" customFormat="1" x14ac:dyDescent="0.2">
      <c r="P8061" s="95"/>
      <c r="R8061"/>
      <c r="S8061"/>
      <c r="T8061"/>
      <c r="U8061"/>
      <c r="V8061"/>
      <c r="W8061"/>
    </row>
    <row r="8062" spans="16:23" s="1" customFormat="1" x14ac:dyDescent="0.2">
      <c r="P8062" s="95"/>
      <c r="R8062"/>
      <c r="S8062"/>
      <c r="T8062"/>
      <c r="U8062"/>
      <c r="V8062"/>
      <c r="W8062"/>
    </row>
    <row r="8063" spans="16:23" s="1" customFormat="1" x14ac:dyDescent="0.2">
      <c r="P8063" s="95"/>
      <c r="R8063"/>
      <c r="S8063"/>
      <c r="T8063"/>
      <c r="U8063"/>
      <c r="V8063"/>
      <c r="W8063"/>
    </row>
    <row r="8064" spans="16:23" s="1" customFormat="1" x14ac:dyDescent="0.2">
      <c r="P8064" s="95"/>
      <c r="R8064"/>
      <c r="S8064"/>
      <c r="T8064"/>
      <c r="U8064"/>
      <c r="V8064"/>
      <c r="W8064"/>
    </row>
    <row r="8065" spans="16:23" s="1" customFormat="1" x14ac:dyDescent="0.2">
      <c r="P8065" s="95"/>
      <c r="R8065"/>
      <c r="S8065"/>
      <c r="T8065"/>
      <c r="U8065"/>
      <c r="V8065"/>
      <c r="W8065"/>
    </row>
    <row r="8066" spans="16:23" s="1" customFormat="1" x14ac:dyDescent="0.2">
      <c r="P8066" s="95"/>
      <c r="R8066"/>
      <c r="S8066"/>
      <c r="T8066"/>
      <c r="U8066"/>
      <c r="V8066"/>
      <c r="W8066"/>
    </row>
    <row r="8067" spans="16:23" s="1" customFormat="1" x14ac:dyDescent="0.2">
      <c r="P8067" s="95"/>
      <c r="R8067"/>
      <c r="S8067"/>
      <c r="T8067"/>
      <c r="U8067"/>
      <c r="V8067"/>
      <c r="W8067"/>
    </row>
    <row r="8068" spans="16:23" s="1" customFormat="1" x14ac:dyDescent="0.2">
      <c r="P8068" s="95"/>
      <c r="R8068"/>
      <c r="S8068"/>
      <c r="T8068"/>
      <c r="U8068"/>
      <c r="V8068"/>
      <c r="W8068"/>
    </row>
    <row r="8069" spans="16:23" s="1" customFormat="1" x14ac:dyDescent="0.2">
      <c r="P8069" s="95"/>
      <c r="R8069"/>
      <c r="S8069"/>
      <c r="T8069"/>
      <c r="U8069"/>
      <c r="V8069"/>
      <c r="W8069"/>
    </row>
    <row r="8070" spans="16:23" s="1" customFormat="1" x14ac:dyDescent="0.2">
      <c r="P8070" s="95"/>
      <c r="R8070"/>
      <c r="S8070"/>
      <c r="T8070"/>
      <c r="U8070"/>
      <c r="V8070"/>
      <c r="W8070"/>
    </row>
    <row r="8071" spans="16:23" s="1" customFormat="1" x14ac:dyDescent="0.2">
      <c r="P8071" s="95"/>
      <c r="R8071"/>
      <c r="S8071"/>
      <c r="T8071"/>
      <c r="U8071"/>
      <c r="V8071"/>
      <c r="W8071"/>
    </row>
    <row r="8072" spans="16:23" s="1" customFormat="1" x14ac:dyDescent="0.2">
      <c r="P8072" s="95"/>
      <c r="R8072"/>
      <c r="S8072"/>
      <c r="T8072"/>
      <c r="U8072"/>
      <c r="V8072"/>
      <c r="W8072"/>
    </row>
    <row r="8073" spans="16:23" s="1" customFormat="1" x14ac:dyDescent="0.2">
      <c r="P8073" s="95"/>
      <c r="R8073"/>
      <c r="S8073"/>
      <c r="T8073"/>
      <c r="U8073"/>
      <c r="V8073"/>
      <c r="W8073"/>
    </row>
    <row r="8074" spans="16:23" s="1" customFormat="1" x14ac:dyDescent="0.2">
      <c r="P8074" s="95"/>
      <c r="R8074"/>
      <c r="S8074"/>
      <c r="T8074"/>
      <c r="U8074"/>
      <c r="V8074"/>
      <c r="W8074"/>
    </row>
    <row r="8075" spans="16:23" s="1" customFormat="1" x14ac:dyDescent="0.2">
      <c r="P8075" s="95"/>
      <c r="R8075"/>
      <c r="S8075"/>
      <c r="T8075"/>
      <c r="U8075"/>
      <c r="V8075"/>
      <c r="W8075"/>
    </row>
    <row r="8076" spans="16:23" s="1" customFormat="1" x14ac:dyDescent="0.2">
      <c r="P8076" s="95"/>
      <c r="R8076"/>
      <c r="S8076"/>
      <c r="T8076"/>
      <c r="U8076"/>
      <c r="V8076"/>
      <c r="W8076"/>
    </row>
    <row r="8077" spans="16:23" s="1" customFormat="1" x14ac:dyDescent="0.2">
      <c r="P8077" s="95"/>
      <c r="R8077"/>
      <c r="S8077"/>
      <c r="T8077"/>
      <c r="U8077"/>
      <c r="V8077"/>
      <c r="W8077"/>
    </row>
    <row r="8078" spans="16:23" s="1" customFormat="1" x14ac:dyDescent="0.2">
      <c r="P8078" s="95"/>
      <c r="R8078"/>
      <c r="S8078"/>
      <c r="T8078"/>
      <c r="U8078"/>
      <c r="V8078"/>
      <c r="W8078"/>
    </row>
    <row r="8079" spans="16:23" s="1" customFormat="1" x14ac:dyDescent="0.2">
      <c r="P8079" s="95"/>
      <c r="R8079"/>
      <c r="S8079"/>
      <c r="T8079"/>
      <c r="U8079"/>
      <c r="V8079"/>
      <c r="W8079"/>
    </row>
    <row r="8080" spans="16:23" s="1" customFormat="1" x14ac:dyDescent="0.2">
      <c r="P8080" s="95"/>
      <c r="R8080"/>
      <c r="S8080"/>
      <c r="T8080"/>
      <c r="U8080"/>
      <c r="V8080"/>
      <c r="W8080"/>
    </row>
    <row r="8081" spans="16:23" s="1" customFormat="1" x14ac:dyDescent="0.2">
      <c r="P8081" s="95"/>
      <c r="R8081"/>
      <c r="S8081"/>
      <c r="T8081"/>
      <c r="U8081"/>
      <c r="V8081"/>
      <c r="W8081"/>
    </row>
    <row r="8082" spans="16:23" s="1" customFormat="1" x14ac:dyDescent="0.2">
      <c r="P8082" s="95"/>
      <c r="R8082"/>
      <c r="S8082"/>
      <c r="T8082"/>
      <c r="U8082"/>
      <c r="V8082"/>
      <c r="W8082"/>
    </row>
    <row r="8083" spans="16:23" s="1" customFormat="1" x14ac:dyDescent="0.2">
      <c r="P8083" s="95"/>
      <c r="R8083"/>
      <c r="S8083"/>
      <c r="T8083"/>
      <c r="U8083"/>
      <c r="V8083"/>
      <c r="W8083"/>
    </row>
    <row r="8084" spans="16:23" s="1" customFormat="1" x14ac:dyDescent="0.2">
      <c r="P8084" s="95"/>
      <c r="R8084"/>
      <c r="S8084"/>
      <c r="T8084"/>
      <c r="U8084"/>
      <c r="V8084"/>
      <c r="W8084"/>
    </row>
    <row r="8085" spans="16:23" s="1" customFormat="1" x14ac:dyDescent="0.2">
      <c r="P8085" s="95"/>
      <c r="R8085"/>
      <c r="S8085"/>
      <c r="T8085"/>
      <c r="U8085"/>
      <c r="V8085"/>
      <c r="W8085"/>
    </row>
    <row r="8086" spans="16:23" s="1" customFormat="1" x14ac:dyDescent="0.2">
      <c r="P8086" s="95"/>
      <c r="R8086"/>
      <c r="S8086"/>
      <c r="T8086"/>
      <c r="U8086"/>
      <c r="V8086"/>
      <c r="W8086"/>
    </row>
    <row r="8087" spans="16:23" s="1" customFormat="1" x14ac:dyDescent="0.2">
      <c r="P8087" s="95"/>
      <c r="R8087"/>
      <c r="S8087"/>
      <c r="T8087"/>
      <c r="U8087"/>
      <c r="V8087"/>
      <c r="W8087"/>
    </row>
    <row r="8088" spans="16:23" s="1" customFormat="1" x14ac:dyDescent="0.2">
      <c r="P8088" s="95"/>
      <c r="R8088"/>
      <c r="S8088"/>
      <c r="T8088"/>
      <c r="U8088"/>
      <c r="V8088"/>
      <c r="W8088"/>
    </row>
    <row r="8089" spans="16:23" s="1" customFormat="1" x14ac:dyDescent="0.2">
      <c r="P8089" s="95"/>
      <c r="R8089"/>
      <c r="S8089"/>
      <c r="T8089"/>
      <c r="U8089"/>
      <c r="V8089"/>
      <c r="W8089"/>
    </row>
    <row r="8090" spans="16:23" s="1" customFormat="1" x14ac:dyDescent="0.2">
      <c r="P8090" s="95"/>
      <c r="R8090"/>
      <c r="S8090"/>
      <c r="T8090"/>
      <c r="U8090"/>
      <c r="V8090"/>
      <c r="W8090"/>
    </row>
    <row r="8091" spans="16:23" s="1" customFormat="1" x14ac:dyDescent="0.2">
      <c r="P8091" s="95"/>
      <c r="R8091"/>
      <c r="S8091"/>
      <c r="T8091"/>
      <c r="U8091"/>
      <c r="V8091"/>
      <c r="W8091"/>
    </row>
    <row r="8092" spans="16:23" s="1" customFormat="1" x14ac:dyDescent="0.2">
      <c r="P8092" s="95"/>
      <c r="R8092"/>
      <c r="S8092"/>
      <c r="T8092"/>
      <c r="U8092"/>
      <c r="V8092"/>
      <c r="W8092"/>
    </row>
    <row r="8093" spans="16:23" s="1" customFormat="1" x14ac:dyDescent="0.2">
      <c r="P8093" s="95"/>
      <c r="R8093"/>
      <c r="S8093"/>
      <c r="T8093"/>
      <c r="U8093"/>
      <c r="V8093"/>
      <c r="W8093"/>
    </row>
    <row r="8094" spans="16:23" s="1" customFormat="1" x14ac:dyDescent="0.2">
      <c r="P8094" s="95"/>
      <c r="R8094"/>
      <c r="S8094"/>
      <c r="T8094"/>
      <c r="U8094"/>
      <c r="V8094"/>
      <c r="W8094"/>
    </row>
    <row r="8095" spans="16:23" s="1" customFormat="1" x14ac:dyDescent="0.2">
      <c r="P8095" s="95"/>
      <c r="R8095"/>
      <c r="S8095"/>
      <c r="T8095"/>
      <c r="U8095"/>
      <c r="V8095"/>
      <c r="W8095"/>
    </row>
    <row r="8096" spans="16:23" s="1" customFormat="1" x14ac:dyDescent="0.2">
      <c r="P8096" s="95"/>
      <c r="R8096"/>
      <c r="S8096"/>
      <c r="T8096"/>
      <c r="U8096"/>
      <c r="V8096"/>
      <c r="W8096"/>
    </row>
    <row r="8097" spans="16:23" s="1" customFormat="1" x14ac:dyDescent="0.2">
      <c r="P8097" s="95"/>
      <c r="R8097"/>
      <c r="S8097"/>
      <c r="T8097"/>
      <c r="U8097"/>
      <c r="V8097"/>
      <c r="W8097"/>
    </row>
    <row r="8098" spans="16:23" s="1" customFormat="1" x14ac:dyDescent="0.2">
      <c r="P8098" s="95"/>
      <c r="R8098"/>
      <c r="S8098"/>
      <c r="T8098"/>
      <c r="U8098"/>
      <c r="V8098"/>
      <c r="W8098"/>
    </row>
    <row r="8099" spans="16:23" s="1" customFormat="1" x14ac:dyDescent="0.2">
      <c r="P8099" s="95"/>
      <c r="R8099"/>
      <c r="S8099"/>
      <c r="T8099"/>
      <c r="U8099"/>
      <c r="V8099"/>
      <c r="W8099"/>
    </row>
    <row r="8100" spans="16:23" s="1" customFormat="1" x14ac:dyDescent="0.2">
      <c r="P8100" s="95"/>
      <c r="R8100"/>
      <c r="S8100"/>
      <c r="T8100"/>
      <c r="U8100"/>
      <c r="V8100"/>
      <c r="W8100"/>
    </row>
    <row r="8101" spans="16:23" s="1" customFormat="1" x14ac:dyDescent="0.2">
      <c r="P8101" s="95"/>
      <c r="R8101"/>
      <c r="S8101"/>
      <c r="T8101"/>
      <c r="U8101"/>
      <c r="V8101"/>
      <c r="W8101"/>
    </row>
    <row r="8102" spans="16:23" s="1" customFormat="1" x14ac:dyDescent="0.2">
      <c r="P8102" s="95"/>
      <c r="R8102"/>
      <c r="S8102"/>
      <c r="T8102"/>
      <c r="U8102"/>
      <c r="V8102"/>
      <c r="W8102"/>
    </row>
    <row r="8103" spans="16:23" s="1" customFormat="1" x14ac:dyDescent="0.2">
      <c r="P8103" s="95"/>
      <c r="R8103"/>
      <c r="S8103"/>
      <c r="T8103"/>
      <c r="U8103"/>
      <c r="V8103"/>
      <c r="W8103"/>
    </row>
    <row r="8104" spans="16:23" s="1" customFormat="1" x14ac:dyDescent="0.2">
      <c r="P8104" s="95"/>
      <c r="R8104"/>
      <c r="S8104"/>
      <c r="T8104"/>
      <c r="U8104"/>
      <c r="V8104"/>
      <c r="W8104"/>
    </row>
    <row r="8105" spans="16:23" s="1" customFormat="1" x14ac:dyDescent="0.2">
      <c r="P8105" s="95"/>
      <c r="R8105"/>
      <c r="S8105"/>
      <c r="T8105"/>
      <c r="U8105"/>
      <c r="V8105"/>
      <c r="W8105"/>
    </row>
    <row r="8106" spans="16:23" s="1" customFormat="1" x14ac:dyDescent="0.2">
      <c r="P8106" s="95"/>
      <c r="R8106"/>
      <c r="S8106"/>
      <c r="T8106"/>
      <c r="U8106"/>
      <c r="V8106"/>
      <c r="W8106"/>
    </row>
    <row r="8107" spans="16:23" s="1" customFormat="1" x14ac:dyDescent="0.2">
      <c r="P8107" s="95"/>
      <c r="R8107"/>
      <c r="S8107"/>
      <c r="T8107"/>
      <c r="U8107"/>
      <c r="V8107"/>
      <c r="W8107"/>
    </row>
    <row r="8108" spans="16:23" s="1" customFormat="1" x14ac:dyDescent="0.2">
      <c r="P8108" s="95"/>
      <c r="R8108"/>
      <c r="S8108"/>
      <c r="T8108"/>
      <c r="U8108"/>
      <c r="V8108"/>
      <c r="W8108"/>
    </row>
    <row r="8109" spans="16:23" s="1" customFormat="1" x14ac:dyDescent="0.2">
      <c r="P8109" s="95"/>
      <c r="R8109"/>
      <c r="S8109"/>
      <c r="T8109"/>
      <c r="U8109"/>
      <c r="V8109"/>
      <c r="W8109"/>
    </row>
    <row r="8110" spans="16:23" s="1" customFormat="1" x14ac:dyDescent="0.2">
      <c r="P8110" s="95"/>
      <c r="R8110"/>
      <c r="S8110"/>
      <c r="T8110"/>
      <c r="U8110"/>
      <c r="V8110"/>
      <c r="W8110"/>
    </row>
    <row r="8111" spans="16:23" s="1" customFormat="1" x14ac:dyDescent="0.2">
      <c r="P8111" s="95"/>
      <c r="R8111"/>
      <c r="S8111"/>
      <c r="T8111"/>
      <c r="U8111"/>
      <c r="V8111"/>
      <c r="W8111"/>
    </row>
    <row r="8112" spans="16:23" s="1" customFormat="1" x14ac:dyDescent="0.2">
      <c r="P8112" s="95"/>
      <c r="R8112"/>
      <c r="S8112"/>
      <c r="T8112"/>
      <c r="U8112"/>
      <c r="V8112"/>
      <c r="W8112"/>
    </row>
    <row r="8113" spans="16:23" s="1" customFormat="1" x14ac:dyDescent="0.2">
      <c r="P8113" s="95"/>
      <c r="R8113"/>
      <c r="S8113"/>
      <c r="T8113"/>
      <c r="U8113"/>
      <c r="V8113"/>
      <c r="W8113"/>
    </row>
    <row r="8114" spans="16:23" s="1" customFormat="1" x14ac:dyDescent="0.2">
      <c r="P8114" s="95"/>
      <c r="R8114"/>
      <c r="S8114"/>
      <c r="T8114"/>
      <c r="U8114"/>
      <c r="V8114"/>
      <c r="W8114"/>
    </row>
    <row r="8115" spans="16:23" s="1" customFormat="1" x14ac:dyDescent="0.2">
      <c r="P8115" s="95"/>
      <c r="R8115"/>
      <c r="S8115"/>
      <c r="T8115"/>
      <c r="U8115"/>
      <c r="V8115"/>
      <c r="W8115"/>
    </row>
    <row r="8116" spans="16:23" s="1" customFormat="1" x14ac:dyDescent="0.2">
      <c r="P8116" s="95"/>
      <c r="R8116"/>
      <c r="S8116"/>
      <c r="T8116"/>
      <c r="U8116"/>
      <c r="V8116"/>
      <c r="W8116"/>
    </row>
    <row r="8117" spans="16:23" s="1" customFormat="1" x14ac:dyDescent="0.2">
      <c r="P8117" s="95"/>
      <c r="R8117"/>
      <c r="S8117"/>
      <c r="T8117"/>
      <c r="U8117"/>
      <c r="V8117"/>
      <c r="W8117"/>
    </row>
    <row r="8118" spans="16:23" s="1" customFormat="1" x14ac:dyDescent="0.2">
      <c r="P8118" s="95"/>
      <c r="R8118"/>
      <c r="S8118"/>
      <c r="T8118"/>
      <c r="U8118"/>
      <c r="V8118"/>
      <c r="W8118"/>
    </row>
    <row r="8119" spans="16:23" s="1" customFormat="1" x14ac:dyDescent="0.2">
      <c r="P8119" s="95"/>
      <c r="R8119"/>
      <c r="S8119"/>
      <c r="T8119"/>
      <c r="U8119"/>
      <c r="V8119"/>
      <c r="W8119"/>
    </row>
    <row r="8120" spans="16:23" s="1" customFormat="1" x14ac:dyDescent="0.2">
      <c r="P8120" s="95"/>
      <c r="R8120"/>
      <c r="S8120"/>
      <c r="T8120"/>
      <c r="U8120"/>
      <c r="V8120"/>
      <c r="W8120"/>
    </row>
    <row r="8121" spans="16:23" s="1" customFormat="1" x14ac:dyDescent="0.2">
      <c r="P8121" s="95"/>
      <c r="R8121"/>
      <c r="S8121"/>
      <c r="T8121"/>
      <c r="U8121"/>
      <c r="V8121"/>
      <c r="W8121"/>
    </row>
    <row r="8122" spans="16:23" s="1" customFormat="1" x14ac:dyDescent="0.2">
      <c r="P8122" s="95"/>
      <c r="R8122"/>
      <c r="S8122"/>
      <c r="T8122"/>
      <c r="U8122"/>
      <c r="V8122"/>
      <c r="W8122"/>
    </row>
    <row r="8123" spans="16:23" s="1" customFormat="1" x14ac:dyDescent="0.2">
      <c r="P8123" s="95"/>
      <c r="R8123"/>
      <c r="S8123"/>
      <c r="T8123"/>
      <c r="U8123"/>
      <c r="V8123"/>
      <c r="W8123"/>
    </row>
    <row r="8124" spans="16:23" s="1" customFormat="1" x14ac:dyDescent="0.2">
      <c r="P8124" s="95"/>
      <c r="R8124"/>
      <c r="S8124"/>
      <c r="T8124"/>
      <c r="U8124"/>
      <c r="V8124"/>
      <c r="W8124"/>
    </row>
    <row r="8125" spans="16:23" s="1" customFormat="1" x14ac:dyDescent="0.2">
      <c r="P8125" s="95"/>
      <c r="R8125"/>
      <c r="S8125"/>
      <c r="T8125"/>
      <c r="U8125"/>
      <c r="V8125"/>
      <c r="W8125"/>
    </row>
    <row r="8126" spans="16:23" s="1" customFormat="1" x14ac:dyDescent="0.2">
      <c r="P8126" s="95"/>
      <c r="R8126"/>
      <c r="S8126"/>
      <c r="T8126"/>
      <c r="U8126"/>
      <c r="V8126"/>
      <c r="W8126"/>
    </row>
    <row r="8127" spans="16:23" s="1" customFormat="1" x14ac:dyDescent="0.2">
      <c r="P8127" s="95"/>
      <c r="R8127"/>
      <c r="S8127"/>
      <c r="T8127"/>
      <c r="U8127"/>
      <c r="V8127"/>
      <c r="W8127"/>
    </row>
    <row r="8128" spans="16:23" s="1" customFormat="1" x14ac:dyDescent="0.2">
      <c r="P8128" s="95"/>
      <c r="R8128"/>
      <c r="S8128"/>
      <c r="T8128"/>
      <c r="U8128"/>
      <c r="V8128"/>
      <c r="W8128"/>
    </row>
    <row r="8129" spans="16:23" s="1" customFormat="1" x14ac:dyDescent="0.2">
      <c r="P8129" s="95"/>
      <c r="R8129"/>
      <c r="S8129"/>
      <c r="T8129"/>
      <c r="U8129"/>
      <c r="V8129"/>
      <c r="W8129"/>
    </row>
    <row r="8130" spans="16:23" s="1" customFormat="1" x14ac:dyDescent="0.2">
      <c r="P8130" s="95"/>
      <c r="R8130"/>
      <c r="S8130"/>
      <c r="T8130"/>
      <c r="U8130"/>
      <c r="V8130"/>
      <c r="W8130"/>
    </row>
    <row r="8131" spans="16:23" s="1" customFormat="1" x14ac:dyDescent="0.2">
      <c r="P8131" s="95"/>
      <c r="R8131"/>
      <c r="S8131"/>
      <c r="T8131"/>
      <c r="U8131"/>
      <c r="V8131"/>
      <c r="W8131"/>
    </row>
    <row r="8132" spans="16:23" s="1" customFormat="1" x14ac:dyDescent="0.2">
      <c r="P8132" s="95"/>
      <c r="R8132"/>
      <c r="S8132"/>
      <c r="T8132"/>
      <c r="U8132"/>
      <c r="V8132"/>
      <c r="W8132"/>
    </row>
    <row r="8133" spans="16:23" s="1" customFormat="1" x14ac:dyDescent="0.2">
      <c r="P8133" s="95"/>
      <c r="R8133"/>
      <c r="S8133"/>
      <c r="T8133"/>
      <c r="U8133"/>
      <c r="V8133"/>
      <c r="W8133"/>
    </row>
    <row r="8134" spans="16:23" s="1" customFormat="1" x14ac:dyDescent="0.2">
      <c r="P8134" s="95"/>
      <c r="R8134"/>
      <c r="S8134"/>
      <c r="T8134"/>
      <c r="U8134"/>
      <c r="V8134"/>
      <c r="W8134"/>
    </row>
    <row r="8135" spans="16:23" s="1" customFormat="1" x14ac:dyDescent="0.2">
      <c r="P8135" s="95"/>
      <c r="R8135"/>
      <c r="S8135"/>
      <c r="T8135"/>
      <c r="U8135"/>
      <c r="V8135"/>
      <c r="W8135"/>
    </row>
    <row r="8136" spans="16:23" s="1" customFormat="1" x14ac:dyDescent="0.2">
      <c r="P8136" s="95"/>
      <c r="R8136"/>
      <c r="S8136"/>
      <c r="T8136"/>
      <c r="U8136"/>
      <c r="V8136"/>
      <c r="W8136"/>
    </row>
    <row r="8137" spans="16:23" s="1" customFormat="1" x14ac:dyDescent="0.2">
      <c r="P8137" s="95"/>
      <c r="R8137"/>
      <c r="S8137"/>
      <c r="T8137"/>
      <c r="U8137"/>
      <c r="V8137"/>
      <c r="W8137"/>
    </row>
    <row r="8138" spans="16:23" s="1" customFormat="1" x14ac:dyDescent="0.2">
      <c r="P8138" s="95"/>
      <c r="R8138"/>
      <c r="S8138"/>
      <c r="T8138"/>
      <c r="U8138"/>
      <c r="V8138"/>
      <c r="W8138"/>
    </row>
    <row r="8139" spans="16:23" s="1" customFormat="1" x14ac:dyDescent="0.2">
      <c r="P8139" s="95"/>
      <c r="R8139"/>
      <c r="S8139"/>
      <c r="T8139"/>
      <c r="U8139"/>
      <c r="V8139"/>
      <c r="W8139"/>
    </row>
    <row r="8140" spans="16:23" s="1" customFormat="1" x14ac:dyDescent="0.2">
      <c r="P8140" s="95"/>
      <c r="R8140"/>
      <c r="S8140"/>
      <c r="T8140"/>
      <c r="U8140"/>
      <c r="V8140"/>
      <c r="W8140"/>
    </row>
    <row r="8141" spans="16:23" s="1" customFormat="1" x14ac:dyDescent="0.2">
      <c r="P8141" s="95"/>
      <c r="R8141"/>
      <c r="S8141"/>
      <c r="T8141"/>
      <c r="U8141"/>
      <c r="V8141"/>
      <c r="W8141"/>
    </row>
    <row r="8142" spans="16:23" s="1" customFormat="1" x14ac:dyDescent="0.2">
      <c r="P8142" s="95"/>
      <c r="R8142"/>
      <c r="S8142"/>
      <c r="T8142"/>
      <c r="U8142"/>
      <c r="V8142"/>
      <c r="W8142"/>
    </row>
    <row r="8143" spans="16:23" s="1" customFormat="1" x14ac:dyDescent="0.2">
      <c r="P8143" s="95"/>
      <c r="R8143"/>
      <c r="S8143"/>
      <c r="T8143"/>
      <c r="U8143"/>
      <c r="V8143"/>
      <c r="W8143"/>
    </row>
    <row r="8144" spans="16:23" s="1" customFormat="1" x14ac:dyDescent="0.2">
      <c r="P8144" s="95"/>
      <c r="R8144"/>
      <c r="S8144"/>
      <c r="T8144"/>
      <c r="U8144"/>
      <c r="V8144"/>
      <c r="W8144"/>
    </row>
    <row r="8145" spans="16:23" s="1" customFormat="1" x14ac:dyDescent="0.2">
      <c r="P8145" s="95"/>
      <c r="R8145"/>
      <c r="S8145"/>
      <c r="T8145"/>
      <c r="U8145"/>
      <c r="V8145"/>
      <c r="W8145"/>
    </row>
    <row r="8146" spans="16:23" s="1" customFormat="1" x14ac:dyDescent="0.2">
      <c r="P8146" s="95"/>
      <c r="R8146"/>
      <c r="S8146"/>
      <c r="T8146"/>
      <c r="U8146"/>
      <c r="V8146"/>
      <c r="W8146"/>
    </row>
    <row r="8147" spans="16:23" s="1" customFormat="1" x14ac:dyDescent="0.2">
      <c r="P8147" s="95"/>
      <c r="R8147"/>
      <c r="S8147"/>
      <c r="T8147"/>
      <c r="U8147"/>
      <c r="V8147"/>
      <c r="W8147"/>
    </row>
    <row r="8148" spans="16:23" s="1" customFormat="1" x14ac:dyDescent="0.2">
      <c r="P8148" s="95"/>
      <c r="R8148"/>
      <c r="S8148"/>
      <c r="T8148"/>
      <c r="U8148"/>
      <c r="V8148"/>
      <c r="W8148"/>
    </row>
    <row r="8149" spans="16:23" s="1" customFormat="1" x14ac:dyDescent="0.2">
      <c r="P8149" s="95"/>
      <c r="R8149"/>
      <c r="S8149"/>
      <c r="T8149"/>
      <c r="U8149"/>
      <c r="V8149"/>
      <c r="W8149"/>
    </row>
    <row r="8150" spans="16:23" s="1" customFormat="1" x14ac:dyDescent="0.2">
      <c r="P8150" s="95"/>
      <c r="R8150"/>
      <c r="S8150"/>
      <c r="T8150"/>
      <c r="U8150"/>
      <c r="V8150"/>
      <c r="W8150"/>
    </row>
    <row r="8151" spans="16:23" s="1" customFormat="1" x14ac:dyDescent="0.2">
      <c r="P8151" s="95"/>
      <c r="R8151"/>
      <c r="S8151"/>
      <c r="T8151"/>
      <c r="U8151"/>
      <c r="V8151"/>
      <c r="W8151"/>
    </row>
    <row r="8152" spans="16:23" s="1" customFormat="1" x14ac:dyDescent="0.2">
      <c r="P8152" s="95"/>
      <c r="R8152"/>
      <c r="S8152"/>
      <c r="T8152"/>
      <c r="U8152"/>
      <c r="V8152"/>
      <c r="W8152"/>
    </row>
    <row r="8153" spans="16:23" s="1" customFormat="1" x14ac:dyDescent="0.2">
      <c r="P8153" s="95"/>
      <c r="R8153"/>
      <c r="S8153"/>
      <c r="T8153"/>
      <c r="U8153"/>
      <c r="V8153"/>
      <c r="W8153"/>
    </row>
    <row r="8154" spans="16:23" s="1" customFormat="1" x14ac:dyDescent="0.2">
      <c r="P8154" s="95"/>
      <c r="R8154"/>
      <c r="S8154"/>
      <c r="T8154"/>
      <c r="U8154"/>
      <c r="V8154"/>
      <c r="W8154"/>
    </row>
    <row r="8155" spans="16:23" s="1" customFormat="1" x14ac:dyDescent="0.2">
      <c r="P8155" s="95"/>
      <c r="R8155"/>
      <c r="S8155"/>
      <c r="T8155"/>
      <c r="U8155"/>
      <c r="V8155"/>
      <c r="W8155"/>
    </row>
    <row r="8156" spans="16:23" s="1" customFormat="1" x14ac:dyDescent="0.2">
      <c r="P8156" s="95"/>
      <c r="R8156"/>
      <c r="S8156"/>
      <c r="T8156"/>
      <c r="U8156"/>
      <c r="V8156"/>
      <c r="W8156"/>
    </row>
    <row r="8157" spans="16:23" s="1" customFormat="1" x14ac:dyDescent="0.2">
      <c r="P8157" s="95"/>
      <c r="R8157"/>
      <c r="S8157"/>
      <c r="T8157"/>
      <c r="U8157"/>
      <c r="V8157"/>
      <c r="W8157"/>
    </row>
    <row r="8158" spans="16:23" s="1" customFormat="1" x14ac:dyDescent="0.2">
      <c r="P8158" s="95"/>
      <c r="R8158"/>
      <c r="S8158"/>
      <c r="T8158"/>
      <c r="U8158"/>
      <c r="V8158"/>
      <c r="W8158"/>
    </row>
    <row r="8159" spans="16:23" s="1" customFormat="1" x14ac:dyDescent="0.2">
      <c r="P8159" s="95"/>
      <c r="R8159"/>
      <c r="S8159"/>
      <c r="T8159"/>
      <c r="U8159"/>
      <c r="V8159"/>
      <c r="W8159"/>
    </row>
    <row r="8160" spans="16:23" s="1" customFormat="1" x14ac:dyDescent="0.2">
      <c r="P8160" s="95"/>
      <c r="R8160"/>
      <c r="S8160"/>
      <c r="T8160"/>
      <c r="U8160"/>
      <c r="V8160"/>
      <c r="W8160"/>
    </row>
    <row r="8161" spans="16:23" s="1" customFormat="1" x14ac:dyDescent="0.2">
      <c r="P8161" s="95"/>
      <c r="R8161"/>
      <c r="S8161"/>
      <c r="T8161"/>
      <c r="U8161"/>
      <c r="V8161"/>
      <c r="W8161"/>
    </row>
    <row r="8162" spans="16:23" s="1" customFormat="1" x14ac:dyDescent="0.2">
      <c r="P8162" s="95"/>
      <c r="R8162"/>
      <c r="S8162"/>
      <c r="T8162"/>
      <c r="U8162"/>
      <c r="V8162"/>
      <c r="W8162"/>
    </row>
    <row r="8163" spans="16:23" s="1" customFormat="1" x14ac:dyDescent="0.2">
      <c r="P8163" s="95"/>
      <c r="R8163"/>
      <c r="S8163"/>
      <c r="T8163"/>
      <c r="U8163"/>
      <c r="V8163"/>
      <c r="W8163"/>
    </row>
    <row r="8164" spans="16:23" s="1" customFormat="1" x14ac:dyDescent="0.2">
      <c r="P8164" s="95"/>
      <c r="R8164"/>
      <c r="S8164"/>
      <c r="T8164"/>
      <c r="U8164"/>
      <c r="V8164"/>
      <c r="W8164"/>
    </row>
    <row r="8165" spans="16:23" s="1" customFormat="1" x14ac:dyDescent="0.2">
      <c r="P8165" s="95"/>
      <c r="R8165"/>
      <c r="S8165"/>
      <c r="T8165"/>
      <c r="U8165"/>
      <c r="V8165"/>
      <c r="W8165"/>
    </row>
    <row r="8166" spans="16:23" s="1" customFormat="1" x14ac:dyDescent="0.2">
      <c r="P8166" s="95"/>
      <c r="R8166"/>
      <c r="S8166"/>
      <c r="T8166"/>
      <c r="U8166"/>
      <c r="V8166"/>
      <c r="W8166"/>
    </row>
    <row r="8167" spans="16:23" s="1" customFormat="1" x14ac:dyDescent="0.2">
      <c r="P8167" s="95"/>
      <c r="R8167"/>
      <c r="S8167"/>
      <c r="T8167"/>
      <c r="U8167"/>
      <c r="V8167"/>
      <c r="W8167"/>
    </row>
    <row r="8168" spans="16:23" s="1" customFormat="1" x14ac:dyDescent="0.2">
      <c r="P8168" s="95"/>
      <c r="R8168"/>
      <c r="S8168"/>
      <c r="T8168"/>
      <c r="U8168"/>
      <c r="V8168"/>
      <c r="W8168"/>
    </row>
    <row r="8169" spans="16:23" s="1" customFormat="1" x14ac:dyDescent="0.2">
      <c r="P8169" s="95"/>
      <c r="R8169"/>
      <c r="S8169"/>
      <c r="T8169"/>
      <c r="U8169"/>
      <c r="V8169"/>
      <c r="W8169"/>
    </row>
    <row r="8170" spans="16:23" s="1" customFormat="1" x14ac:dyDescent="0.2">
      <c r="P8170" s="95"/>
      <c r="R8170"/>
      <c r="S8170"/>
      <c r="T8170"/>
      <c r="U8170"/>
      <c r="V8170"/>
      <c r="W8170"/>
    </row>
    <row r="8171" spans="16:23" s="1" customFormat="1" x14ac:dyDescent="0.2">
      <c r="P8171" s="95"/>
      <c r="R8171"/>
      <c r="S8171"/>
      <c r="T8171"/>
      <c r="U8171"/>
      <c r="V8171"/>
      <c r="W8171"/>
    </row>
    <row r="8172" spans="16:23" s="1" customFormat="1" x14ac:dyDescent="0.2">
      <c r="P8172" s="95"/>
      <c r="R8172"/>
      <c r="S8172"/>
      <c r="T8172"/>
      <c r="U8172"/>
      <c r="V8172"/>
      <c r="W8172"/>
    </row>
    <row r="8173" spans="16:23" s="1" customFormat="1" x14ac:dyDescent="0.2">
      <c r="P8173" s="95"/>
      <c r="R8173"/>
      <c r="S8173"/>
      <c r="T8173"/>
      <c r="U8173"/>
      <c r="V8173"/>
      <c r="W8173"/>
    </row>
    <row r="8174" spans="16:23" s="1" customFormat="1" x14ac:dyDescent="0.2">
      <c r="P8174" s="95"/>
      <c r="R8174"/>
      <c r="S8174"/>
      <c r="T8174"/>
      <c r="U8174"/>
      <c r="V8174"/>
      <c r="W8174"/>
    </row>
    <row r="8175" spans="16:23" s="1" customFormat="1" x14ac:dyDescent="0.2">
      <c r="P8175" s="95"/>
      <c r="R8175"/>
      <c r="S8175"/>
      <c r="T8175"/>
      <c r="U8175"/>
      <c r="V8175"/>
      <c r="W8175"/>
    </row>
    <row r="8176" spans="16:23" s="1" customFormat="1" x14ac:dyDescent="0.2">
      <c r="P8176" s="95"/>
      <c r="R8176"/>
      <c r="S8176"/>
      <c r="T8176"/>
      <c r="U8176"/>
      <c r="V8176"/>
      <c r="W8176"/>
    </row>
    <row r="8177" spans="16:23" s="1" customFormat="1" x14ac:dyDescent="0.2">
      <c r="P8177" s="95"/>
      <c r="R8177"/>
      <c r="S8177"/>
      <c r="T8177"/>
      <c r="U8177"/>
      <c r="V8177"/>
      <c r="W8177"/>
    </row>
    <row r="8178" spans="16:23" s="1" customFormat="1" x14ac:dyDescent="0.2">
      <c r="P8178" s="95"/>
      <c r="R8178"/>
      <c r="S8178"/>
      <c r="T8178"/>
      <c r="U8178"/>
      <c r="V8178"/>
      <c r="W8178"/>
    </row>
    <row r="8179" spans="16:23" s="1" customFormat="1" x14ac:dyDescent="0.2">
      <c r="P8179" s="95"/>
      <c r="R8179"/>
      <c r="S8179"/>
      <c r="T8179"/>
      <c r="U8179"/>
      <c r="V8179"/>
      <c r="W8179"/>
    </row>
    <row r="8180" spans="16:23" s="1" customFormat="1" x14ac:dyDescent="0.2">
      <c r="P8180" s="95"/>
      <c r="R8180"/>
      <c r="S8180"/>
      <c r="T8180"/>
      <c r="U8180"/>
      <c r="V8180"/>
      <c r="W8180"/>
    </row>
    <row r="8181" spans="16:23" s="1" customFormat="1" x14ac:dyDescent="0.2">
      <c r="P8181" s="95"/>
      <c r="R8181"/>
      <c r="S8181"/>
      <c r="T8181"/>
      <c r="U8181"/>
      <c r="V8181"/>
      <c r="W8181"/>
    </row>
    <row r="8182" spans="16:23" s="1" customFormat="1" x14ac:dyDescent="0.2">
      <c r="P8182" s="95"/>
      <c r="R8182"/>
      <c r="S8182"/>
      <c r="T8182"/>
      <c r="U8182"/>
      <c r="V8182"/>
      <c r="W8182"/>
    </row>
    <row r="8183" spans="16:23" s="1" customFormat="1" x14ac:dyDescent="0.2">
      <c r="P8183" s="95"/>
      <c r="R8183"/>
      <c r="S8183"/>
      <c r="T8183"/>
      <c r="U8183"/>
      <c r="V8183"/>
      <c r="W8183"/>
    </row>
    <row r="8184" spans="16:23" s="1" customFormat="1" x14ac:dyDescent="0.2">
      <c r="P8184" s="95"/>
      <c r="R8184"/>
      <c r="S8184"/>
      <c r="T8184"/>
      <c r="U8184"/>
      <c r="V8184"/>
      <c r="W8184"/>
    </row>
    <row r="8185" spans="16:23" s="1" customFormat="1" x14ac:dyDescent="0.2">
      <c r="P8185" s="95"/>
      <c r="R8185"/>
      <c r="S8185"/>
      <c r="T8185"/>
      <c r="U8185"/>
      <c r="V8185"/>
      <c r="W8185"/>
    </row>
    <row r="8186" spans="16:23" s="1" customFormat="1" x14ac:dyDescent="0.2">
      <c r="P8186" s="95"/>
      <c r="R8186"/>
      <c r="S8186"/>
      <c r="T8186"/>
      <c r="U8186"/>
      <c r="V8186"/>
      <c r="W8186"/>
    </row>
    <row r="8187" spans="16:23" s="1" customFormat="1" x14ac:dyDescent="0.2">
      <c r="P8187" s="95"/>
      <c r="R8187"/>
      <c r="S8187"/>
      <c r="T8187"/>
      <c r="U8187"/>
      <c r="V8187"/>
      <c r="W8187"/>
    </row>
    <row r="8188" spans="16:23" s="1" customFormat="1" x14ac:dyDescent="0.2">
      <c r="P8188" s="95"/>
      <c r="R8188"/>
      <c r="S8188"/>
      <c r="T8188"/>
      <c r="U8188"/>
      <c r="V8188"/>
      <c r="W8188"/>
    </row>
    <row r="8189" spans="16:23" s="1" customFormat="1" x14ac:dyDescent="0.2">
      <c r="P8189" s="95"/>
      <c r="R8189"/>
      <c r="S8189"/>
      <c r="T8189"/>
      <c r="U8189"/>
      <c r="V8189"/>
      <c r="W8189"/>
    </row>
    <row r="8190" spans="16:23" s="1" customFormat="1" x14ac:dyDescent="0.2">
      <c r="P8190" s="95"/>
      <c r="R8190"/>
      <c r="S8190"/>
      <c r="T8190"/>
      <c r="U8190"/>
      <c r="V8190"/>
      <c r="W8190"/>
    </row>
    <row r="8191" spans="16:23" s="1" customFormat="1" x14ac:dyDescent="0.2">
      <c r="P8191" s="95"/>
      <c r="R8191"/>
      <c r="S8191"/>
      <c r="T8191"/>
      <c r="U8191"/>
      <c r="V8191"/>
      <c r="W8191"/>
    </row>
    <row r="8192" spans="16:23" s="1" customFormat="1" x14ac:dyDescent="0.2">
      <c r="P8192" s="95"/>
      <c r="R8192"/>
      <c r="S8192"/>
      <c r="T8192"/>
      <c r="U8192"/>
      <c r="V8192"/>
      <c r="W8192"/>
    </row>
    <row r="8193" spans="16:23" s="1" customFormat="1" x14ac:dyDescent="0.2">
      <c r="P8193" s="95"/>
      <c r="R8193"/>
      <c r="S8193"/>
      <c r="T8193"/>
      <c r="U8193"/>
      <c r="V8193"/>
      <c r="W8193"/>
    </row>
    <row r="8194" spans="16:23" s="1" customFormat="1" x14ac:dyDescent="0.2">
      <c r="P8194" s="95"/>
      <c r="R8194"/>
      <c r="S8194"/>
      <c r="T8194"/>
      <c r="U8194"/>
      <c r="V8194"/>
      <c r="W8194"/>
    </row>
    <row r="8195" spans="16:23" s="1" customFormat="1" x14ac:dyDescent="0.2">
      <c r="P8195" s="95"/>
      <c r="R8195"/>
      <c r="S8195"/>
      <c r="T8195"/>
      <c r="U8195"/>
      <c r="V8195"/>
      <c r="W8195"/>
    </row>
    <row r="8196" spans="16:23" s="1" customFormat="1" x14ac:dyDescent="0.2">
      <c r="P8196" s="95"/>
      <c r="R8196"/>
      <c r="S8196"/>
      <c r="T8196"/>
      <c r="U8196"/>
      <c r="V8196"/>
      <c r="W8196"/>
    </row>
    <row r="8197" spans="16:23" s="1" customFormat="1" x14ac:dyDescent="0.2">
      <c r="P8197" s="95"/>
      <c r="R8197"/>
      <c r="S8197"/>
      <c r="T8197"/>
      <c r="U8197"/>
      <c r="V8197"/>
      <c r="W8197"/>
    </row>
    <row r="8198" spans="16:23" s="1" customFormat="1" x14ac:dyDescent="0.2">
      <c r="P8198" s="95"/>
      <c r="R8198"/>
      <c r="S8198"/>
      <c r="T8198"/>
      <c r="U8198"/>
      <c r="V8198"/>
      <c r="W8198"/>
    </row>
    <row r="8199" spans="16:23" s="1" customFormat="1" x14ac:dyDescent="0.2">
      <c r="P8199" s="95"/>
      <c r="R8199"/>
      <c r="S8199"/>
      <c r="T8199"/>
      <c r="U8199"/>
      <c r="V8199"/>
      <c r="W8199"/>
    </row>
    <row r="8200" spans="16:23" s="1" customFormat="1" x14ac:dyDescent="0.2">
      <c r="P8200" s="95"/>
      <c r="R8200"/>
      <c r="S8200"/>
      <c r="T8200"/>
      <c r="U8200"/>
      <c r="V8200"/>
      <c r="W8200"/>
    </row>
    <row r="8201" spans="16:23" s="1" customFormat="1" x14ac:dyDescent="0.2">
      <c r="P8201" s="95"/>
      <c r="R8201"/>
      <c r="S8201"/>
      <c r="T8201"/>
      <c r="U8201"/>
      <c r="V8201"/>
      <c r="W8201"/>
    </row>
    <row r="8202" spans="16:23" s="1" customFormat="1" x14ac:dyDescent="0.2">
      <c r="P8202" s="95"/>
      <c r="R8202"/>
      <c r="S8202"/>
      <c r="T8202"/>
      <c r="U8202"/>
      <c r="V8202"/>
      <c r="W8202"/>
    </row>
    <row r="8203" spans="16:23" s="1" customFormat="1" x14ac:dyDescent="0.2">
      <c r="P8203" s="95"/>
      <c r="R8203"/>
      <c r="S8203"/>
      <c r="T8203"/>
      <c r="U8203"/>
      <c r="V8203"/>
      <c r="W8203"/>
    </row>
    <row r="8204" spans="16:23" s="1" customFormat="1" x14ac:dyDescent="0.2">
      <c r="P8204" s="95"/>
      <c r="R8204"/>
      <c r="S8204"/>
      <c r="T8204"/>
      <c r="U8204"/>
      <c r="V8204"/>
      <c r="W8204"/>
    </row>
    <row r="8205" spans="16:23" s="1" customFormat="1" x14ac:dyDescent="0.2">
      <c r="P8205" s="95"/>
      <c r="R8205"/>
      <c r="S8205"/>
      <c r="T8205"/>
      <c r="U8205"/>
      <c r="V8205"/>
      <c r="W8205"/>
    </row>
    <row r="8206" spans="16:23" s="1" customFormat="1" x14ac:dyDescent="0.2">
      <c r="P8206" s="95"/>
      <c r="R8206"/>
      <c r="S8206"/>
      <c r="T8206"/>
      <c r="U8206"/>
      <c r="V8206"/>
      <c r="W8206"/>
    </row>
    <row r="8207" spans="16:23" s="1" customFormat="1" x14ac:dyDescent="0.2">
      <c r="P8207" s="95"/>
      <c r="R8207"/>
      <c r="S8207"/>
      <c r="T8207"/>
      <c r="U8207"/>
      <c r="V8207"/>
      <c r="W8207"/>
    </row>
    <row r="8208" spans="16:23" s="1" customFormat="1" x14ac:dyDescent="0.2">
      <c r="P8208" s="95"/>
      <c r="R8208"/>
      <c r="S8208"/>
      <c r="T8208"/>
      <c r="U8208"/>
      <c r="V8208"/>
      <c r="W8208"/>
    </row>
    <row r="8209" spans="16:23" s="1" customFormat="1" x14ac:dyDescent="0.2">
      <c r="P8209" s="95"/>
      <c r="R8209"/>
      <c r="S8209"/>
      <c r="T8209"/>
      <c r="U8209"/>
      <c r="V8209"/>
      <c r="W8209"/>
    </row>
    <row r="8210" spans="16:23" s="1" customFormat="1" x14ac:dyDescent="0.2">
      <c r="P8210" s="95"/>
      <c r="R8210"/>
      <c r="S8210"/>
      <c r="T8210"/>
      <c r="U8210"/>
      <c r="V8210"/>
      <c r="W8210"/>
    </row>
    <row r="8211" spans="16:23" s="1" customFormat="1" x14ac:dyDescent="0.2">
      <c r="P8211" s="95"/>
      <c r="R8211"/>
      <c r="S8211"/>
      <c r="T8211"/>
      <c r="U8211"/>
      <c r="V8211"/>
      <c r="W8211"/>
    </row>
    <row r="8212" spans="16:23" s="1" customFormat="1" x14ac:dyDescent="0.2">
      <c r="P8212" s="95"/>
      <c r="R8212"/>
      <c r="S8212"/>
      <c r="T8212"/>
      <c r="U8212"/>
      <c r="V8212"/>
      <c r="W8212"/>
    </row>
    <row r="8213" spans="16:23" s="1" customFormat="1" x14ac:dyDescent="0.2">
      <c r="P8213" s="95"/>
      <c r="R8213"/>
      <c r="S8213"/>
      <c r="T8213"/>
      <c r="U8213"/>
      <c r="V8213"/>
      <c r="W8213"/>
    </row>
    <row r="8214" spans="16:23" s="1" customFormat="1" x14ac:dyDescent="0.2">
      <c r="P8214" s="95"/>
      <c r="R8214"/>
      <c r="S8214"/>
      <c r="T8214"/>
      <c r="U8214"/>
      <c r="V8214"/>
      <c r="W8214"/>
    </row>
    <row r="8215" spans="16:23" s="1" customFormat="1" x14ac:dyDescent="0.2">
      <c r="P8215" s="95"/>
      <c r="R8215"/>
      <c r="S8215"/>
      <c r="T8215"/>
      <c r="U8215"/>
      <c r="V8215"/>
      <c r="W8215"/>
    </row>
    <row r="8216" spans="16:23" s="1" customFormat="1" x14ac:dyDescent="0.2">
      <c r="P8216" s="95"/>
      <c r="R8216"/>
      <c r="S8216"/>
      <c r="T8216"/>
      <c r="U8216"/>
      <c r="V8216"/>
      <c r="W8216"/>
    </row>
    <row r="8217" spans="16:23" s="1" customFormat="1" x14ac:dyDescent="0.2">
      <c r="P8217" s="95"/>
      <c r="R8217"/>
      <c r="S8217"/>
      <c r="T8217"/>
      <c r="U8217"/>
      <c r="V8217"/>
      <c r="W8217"/>
    </row>
    <row r="8218" spans="16:23" s="1" customFormat="1" x14ac:dyDescent="0.2">
      <c r="P8218" s="95"/>
      <c r="R8218"/>
      <c r="S8218"/>
      <c r="T8218"/>
      <c r="U8218"/>
      <c r="V8218"/>
      <c r="W8218"/>
    </row>
    <row r="8219" spans="16:23" s="1" customFormat="1" x14ac:dyDescent="0.2">
      <c r="P8219" s="95"/>
      <c r="R8219"/>
      <c r="S8219"/>
      <c r="T8219"/>
      <c r="U8219"/>
      <c r="V8219"/>
      <c r="W8219"/>
    </row>
    <row r="8220" spans="16:23" s="1" customFormat="1" x14ac:dyDescent="0.2">
      <c r="P8220" s="95"/>
      <c r="R8220"/>
      <c r="S8220"/>
      <c r="T8220"/>
      <c r="U8220"/>
      <c r="V8220"/>
      <c r="W8220"/>
    </row>
    <row r="8221" spans="16:23" s="1" customFormat="1" x14ac:dyDescent="0.2">
      <c r="P8221" s="95"/>
      <c r="R8221"/>
      <c r="S8221"/>
      <c r="T8221"/>
      <c r="U8221"/>
      <c r="V8221"/>
      <c r="W8221"/>
    </row>
    <row r="8222" spans="16:23" s="1" customFormat="1" x14ac:dyDescent="0.2">
      <c r="P8222" s="95"/>
      <c r="R8222"/>
      <c r="S8222"/>
      <c r="T8222"/>
      <c r="U8222"/>
      <c r="V8222"/>
      <c r="W8222"/>
    </row>
    <row r="8223" spans="16:23" s="1" customFormat="1" x14ac:dyDescent="0.2">
      <c r="P8223" s="95"/>
      <c r="R8223"/>
      <c r="S8223"/>
      <c r="T8223"/>
      <c r="U8223"/>
      <c r="V8223"/>
      <c r="W8223"/>
    </row>
    <row r="8224" spans="16:23" s="1" customFormat="1" x14ac:dyDescent="0.2">
      <c r="P8224" s="95"/>
      <c r="R8224"/>
      <c r="S8224"/>
      <c r="T8224"/>
      <c r="U8224"/>
      <c r="V8224"/>
      <c r="W8224"/>
    </row>
    <row r="8225" spans="16:23" s="1" customFormat="1" x14ac:dyDescent="0.2">
      <c r="P8225" s="95"/>
      <c r="R8225"/>
      <c r="S8225"/>
      <c r="T8225"/>
      <c r="U8225"/>
      <c r="V8225"/>
      <c r="W8225"/>
    </row>
    <row r="8226" spans="16:23" s="1" customFormat="1" x14ac:dyDescent="0.2">
      <c r="P8226" s="95"/>
      <c r="R8226"/>
      <c r="S8226"/>
      <c r="T8226"/>
      <c r="U8226"/>
      <c r="V8226"/>
      <c r="W8226"/>
    </row>
    <row r="8227" spans="16:23" s="1" customFormat="1" x14ac:dyDescent="0.2">
      <c r="P8227" s="95"/>
      <c r="R8227"/>
      <c r="S8227"/>
      <c r="T8227"/>
      <c r="U8227"/>
      <c r="V8227"/>
      <c r="W8227"/>
    </row>
    <row r="8228" spans="16:23" s="1" customFormat="1" x14ac:dyDescent="0.2">
      <c r="P8228" s="95"/>
      <c r="R8228"/>
      <c r="S8228"/>
      <c r="T8228"/>
      <c r="U8228"/>
      <c r="V8228"/>
      <c r="W8228"/>
    </row>
    <row r="8229" spans="16:23" s="1" customFormat="1" x14ac:dyDescent="0.2">
      <c r="P8229" s="95"/>
      <c r="R8229"/>
      <c r="S8229"/>
      <c r="T8229"/>
      <c r="U8229"/>
      <c r="V8229"/>
      <c r="W8229"/>
    </row>
    <row r="8230" spans="16:23" s="1" customFormat="1" x14ac:dyDescent="0.2">
      <c r="P8230" s="95"/>
      <c r="R8230"/>
      <c r="S8230"/>
      <c r="T8230"/>
      <c r="U8230"/>
      <c r="V8230"/>
      <c r="W8230"/>
    </row>
    <row r="8231" spans="16:23" s="1" customFormat="1" x14ac:dyDescent="0.2">
      <c r="P8231" s="95"/>
      <c r="R8231"/>
      <c r="S8231"/>
      <c r="T8231"/>
      <c r="U8231"/>
      <c r="V8231"/>
      <c r="W8231"/>
    </row>
    <row r="8232" spans="16:23" s="1" customFormat="1" x14ac:dyDescent="0.2">
      <c r="P8232" s="95"/>
      <c r="R8232"/>
      <c r="S8232"/>
      <c r="T8232"/>
      <c r="U8232"/>
      <c r="V8232"/>
      <c r="W8232"/>
    </row>
    <row r="8233" spans="16:23" s="1" customFormat="1" x14ac:dyDescent="0.2">
      <c r="P8233" s="95"/>
      <c r="R8233"/>
      <c r="S8233"/>
      <c r="T8233"/>
      <c r="U8233"/>
      <c r="V8233"/>
      <c r="W8233"/>
    </row>
    <row r="8234" spans="16:23" s="1" customFormat="1" x14ac:dyDescent="0.2">
      <c r="P8234" s="95"/>
      <c r="R8234"/>
      <c r="S8234"/>
      <c r="T8234"/>
      <c r="U8234"/>
      <c r="V8234"/>
      <c r="W8234"/>
    </row>
    <row r="8235" spans="16:23" s="1" customFormat="1" x14ac:dyDescent="0.2">
      <c r="P8235" s="95"/>
      <c r="R8235"/>
      <c r="S8235"/>
      <c r="T8235"/>
      <c r="U8235"/>
      <c r="V8235"/>
      <c r="W8235"/>
    </row>
    <row r="8236" spans="16:23" s="1" customFormat="1" x14ac:dyDescent="0.2">
      <c r="P8236" s="95"/>
      <c r="R8236"/>
      <c r="S8236"/>
      <c r="T8236"/>
      <c r="U8236"/>
      <c r="V8236"/>
      <c r="W8236"/>
    </row>
    <row r="8237" spans="16:23" s="1" customFormat="1" x14ac:dyDescent="0.2">
      <c r="P8237" s="95"/>
      <c r="R8237"/>
      <c r="S8237"/>
      <c r="T8237"/>
      <c r="U8237"/>
      <c r="V8237"/>
      <c r="W8237"/>
    </row>
    <row r="8238" spans="16:23" s="1" customFormat="1" x14ac:dyDescent="0.2">
      <c r="P8238" s="95"/>
      <c r="R8238"/>
      <c r="S8238"/>
      <c r="T8238"/>
      <c r="U8238"/>
      <c r="V8238"/>
      <c r="W8238"/>
    </row>
    <row r="8239" spans="16:23" s="1" customFormat="1" x14ac:dyDescent="0.2">
      <c r="P8239" s="95"/>
      <c r="R8239"/>
      <c r="S8239"/>
      <c r="T8239"/>
      <c r="U8239"/>
      <c r="V8239"/>
      <c r="W8239"/>
    </row>
    <row r="8240" spans="16:23" s="1" customFormat="1" x14ac:dyDescent="0.2">
      <c r="P8240" s="95"/>
      <c r="R8240"/>
      <c r="S8240"/>
      <c r="T8240"/>
      <c r="U8240"/>
      <c r="V8240"/>
      <c r="W8240"/>
    </row>
    <row r="8241" spans="16:23" s="1" customFormat="1" x14ac:dyDescent="0.2">
      <c r="P8241" s="95"/>
      <c r="R8241"/>
      <c r="S8241"/>
      <c r="T8241"/>
      <c r="U8241"/>
      <c r="V8241"/>
      <c r="W8241"/>
    </row>
    <row r="8242" spans="16:23" s="1" customFormat="1" x14ac:dyDescent="0.2">
      <c r="P8242" s="95"/>
      <c r="R8242"/>
      <c r="S8242"/>
      <c r="T8242"/>
      <c r="U8242"/>
      <c r="V8242"/>
      <c r="W8242"/>
    </row>
    <row r="8243" spans="16:23" s="1" customFormat="1" x14ac:dyDescent="0.2">
      <c r="P8243" s="95"/>
      <c r="R8243"/>
      <c r="S8243"/>
      <c r="T8243"/>
      <c r="U8243"/>
      <c r="V8243"/>
      <c r="W8243"/>
    </row>
    <row r="8244" spans="16:23" s="1" customFormat="1" x14ac:dyDescent="0.2">
      <c r="P8244" s="95"/>
      <c r="R8244"/>
      <c r="S8244"/>
      <c r="T8244"/>
      <c r="U8244"/>
      <c r="V8244"/>
      <c r="W8244"/>
    </row>
    <row r="8245" spans="16:23" s="1" customFormat="1" x14ac:dyDescent="0.2">
      <c r="P8245" s="95"/>
      <c r="R8245"/>
      <c r="S8245"/>
      <c r="T8245"/>
      <c r="U8245"/>
      <c r="V8245"/>
      <c r="W8245"/>
    </row>
    <row r="8246" spans="16:23" s="1" customFormat="1" x14ac:dyDescent="0.2">
      <c r="P8246" s="95"/>
      <c r="R8246"/>
      <c r="S8246"/>
      <c r="T8246"/>
      <c r="U8246"/>
      <c r="V8246"/>
      <c r="W8246"/>
    </row>
    <row r="8247" spans="16:23" s="1" customFormat="1" x14ac:dyDescent="0.2">
      <c r="P8247" s="95"/>
      <c r="R8247"/>
      <c r="S8247"/>
      <c r="T8247"/>
      <c r="U8247"/>
      <c r="V8247"/>
      <c r="W8247"/>
    </row>
    <row r="8248" spans="16:23" s="1" customFormat="1" x14ac:dyDescent="0.2">
      <c r="P8248" s="95"/>
      <c r="R8248"/>
      <c r="S8248"/>
      <c r="T8248"/>
      <c r="U8248"/>
      <c r="V8248"/>
      <c r="W8248"/>
    </row>
    <row r="8249" spans="16:23" s="1" customFormat="1" x14ac:dyDescent="0.2">
      <c r="P8249" s="95"/>
      <c r="R8249"/>
      <c r="S8249"/>
      <c r="T8249"/>
      <c r="U8249"/>
      <c r="V8249"/>
      <c r="W8249"/>
    </row>
    <row r="8250" spans="16:23" s="1" customFormat="1" x14ac:dyDescent="0.2">
      <c r="P8250" s="95"/>
      <c r="R8250"/>
      <c r="S8250"/>
      <c r="T8250"/>
      <c r="U8250"/>
      <c r="V8250"/>
      <c r="W8250"/>
    </row>
    <row r="8251" spans="16:23" s="1" customFormat="1" x14ac:dyDescent="0.2">
      <c r="P8251" s="95"/>
      <c r="R8251"/>
      <c r="S8251"/>
      <c r="T8251"/>
      <c r="U8251"/>
      <c r="V8251"/>
      <c r="W8251"/>
    </row>
    <row r="8252" spans="16:23" s="1" customFormat="1" x14ac:dyDescent="0.2">
      <c r="P8252" s="95"/>
      <c r="R8252"/>
      <c r="S8252"/>
      <c r="T8252"/>
      <c r="U8252"/>
      <c r="V8252"/>
      <c r="W8252"/>
    </row>
    <row r="8253" spans="16:23" s="1" customFormat="1" x14ac:dyDescent="0.2">
      <c r="P8253" s="95"/>
      <c r="R8253"/>
      <c r="S8253"/>
      <c r="T8253"/>
      <c r="U8253"/>
      <c r="V8253"/>
      <c r="W8253"/>
    </row>
    <row r="8254" spans="16:23" s="1" customFormat="1" x14ac:dyDescent="0.2">
      <c r="P8254" s="95"/>
      <c r="R8254"/>
      <c r="S8254"/>
      <c r="T8254"/>
      <c r="U8254"/>
      <c r="V8254"/>
      <c r="W8254"/>
    </row>
    <row r="8255" spans="16:23" s="1" customFormat="1" x14ac:dyDescent="0.2">
      <c r="P8255" s="95"/>
      <c r="R8255"/>
      <c r="S8255"/>
      <c r="T8255"/>
      <c r="U8255"/>
      <c r="V8255"/>
      <c r="W8255"/>
    </row>
    <row r="8256" spans="16:23" s="1" customFormat="1" x14ac:dyDescent="0.2">
      <c r="P8256" s="95"/>
      <c r="R8256"/>
      <c r="S8256"/>
      <c r="T8256"/>
      <c r="U8256"/>
      <c r="V8256"/>
      <c r="W8256"/>
    </row>
    <row r="8257" spans="16:23" s="1" customFormat="1" x14ac:dyDescent="0.2">
      <c r="P8257" s="95"/>
      <c r="R8257"/>
      <c r="S8257"/>
      <c r="T8257"/>
      <c r="U8257"/>
      <c r="V8257"/>
      <c r="W8257"/>
    </row>
    <row r="8258" spans="16:23" s="1" customFormat="1" x14ac:dyDescent="0.2">
      <c r="P8258" s="95"/>
      <c r="R8258"/>
      <c r="S8258"/>
      <c r="T8258"/>
      <c r="U8258"/>
      <c r="V8258"/>
      <c r="W8258"/>
    </row>
    <row r="8259" spans="16:23" s="1" customFormat="1" x14ac:dyDescent="0.2">
      <c r="P8259" s="95"/>
      <c r="R8259"/>
      <c r="S8259"/>
      <c r="T8259"/>
      <c r="U8259"/>
      <c r="V8259"/>
      <c r="W8259"/>
    </row>
    <row r="8260" spans="16:23" s="1" customFormat="1" x14ac:dyDescent="0.2">
      <c r="P8260" s="95"/>
      <c r="R8260"/>
      <c r="S8260"/>
      <c r="T8260"/>
      <c r="U8260"/>
      <c r="V8260"/>
      <c r="W8260"/>
    </row>
    <row r="8261" spans="16:23" s="1" customFormat="1" x14ac:dyDescent="0.2">
      <c r="P8261" s="95"/>
      <c r="R8261"/>
      <c r="S8261"/>
      <c r="T8261"/>
      <c r="U8261"/>
      <c r="V8261"/>
      <c r="W8261"/>
    </row>
    <row r="8262" spans="16:23" s="1" customFormat="1" x14ac:dyDescent="0.2">
      <c r="P8262" s="95"/>
      <c r="R8262"/>
      <c r="S8262"/>
      <c r="T8262"/>
      <c r="U8262"/>
      <c r="V8262"/>
      <c r="W8262"/>
    </row>
    <row r="8263" spans="16:23" s="1" customFormat="1" x14ac:dyDescent="0.2">
      <c r="P8263" s="95"/>
      <c r="R8263"/>
      <c r="S8263"/>
      <c r="T8263"/>
      <c r="U8263"/>
      <c r="V8263"/>
      <c r="W8263"/>
    </row>
    <row r="8264" spans="16:23" s="1" customFormat="1" x14ac:dyDescent="0.2">
      <c r="P8264" s="95"/>
      <c r="R8264"/>
      <c r="S8264"/>
      <c r="T8264"/>
      <c r="U8264"/>
      <c r="V8264"/>
      <c r="W8264"/>
    </row>
    <row r="8265" spans="16:23" s="1" customFormat="1" x14ac:dyDescent="0.2">
      <c r="P8265" s="95"/>
      <c r="R8265"/>
      <c r="S8265"/>
      <c r="T8265"/>
      <c r="U8265"/>
      <c r="V8265"/>
      <c r="W8265"/>
    </row>
    <row r="8266" spans="16:23" s="1" customFormat="1" x14ac:dyDescent="0.2">
      <c r="P8266" s="95"/>
      <c r="R8266"/>
      <c r="S8266"/>
      <c r="T8266"/>
      <c r="U8266"/>
      <c r="V8266"/>
      <c r="W8266"/>
    </row>
    <row r="8267" spans="16:23" s="1" customFormat="1" x14ac:dyDescent="0.2">
      <c r="P8267" s="95"/>
      <c r="R8267"/>
      <c r="S8267"/>
      <c r="T8267"/>
      <c r="U8267"/>
      <c r="V8267"/>
      <c r="W8267"/>
    </row>
    <row r="8268" spans="16:23" s="1" customFormat="1" x14ac:dyDescent="0.2">
      <c r="P8268" s="95"/>
      <c r="R8268"/>
      <c r="S8268"/>
      <c r="T8268"/>
      <c r="U8268"/>
      <c r="V8268"/>
      <c r="W8268"/>
    </row>
    <row r="8269" spans="16:23" s="1" customFormat="1" x14ac:dyDescent="0.2">
      <c r="P8269" s="95"/>
      <c r="R8269"/>
      <c r="S8269"/>
      <c r="T8269"/>
      <c r="U8269"/>
      <c r="V8269"/>
      <c r="W8269"/>
    </row>
    <row r="8270" spans="16:23" s="1" customFormat="1" x14ac:dyDescent="0.2">
      <c r="P8270" s="95"/>
      <c r="R8270"/>
      <c r="S8270"/>
      <c r="T8270"/>
      <c r="U8270"/>
      <c r="V8270"/>
      <c r="W8270"/>
    </row>
    <row r="8271" spans="16:23" s="1" customFormat="1" x14ac:dyDescent="0.2">
      <c r="P8271" s="95"/>
      <c r="R8271"/>
      <c r="S8271"/>
      <c r="T8271"/>
      <c r="U8271"/>
      <c r="V8271"/>
      <c r="W8271"/>
    </row>
    <row r="8272" spans="16:23" s="1" customFormat="1" x14ac:dyDescent="0.2">
      <c r="P8272" s="95"/>
      <c r="R8272"/>
      <c r="S8272"/>
      <c r="T8272"/>
      <c r="U8272"/>
      <c r="V8272"/>
      <c r="W8272"/>
    </row>
    <row r="8273" spans="16:23" s="1" customFormat="1" x14ac:dyDescent="0.2">
      <c r="P8273" s="95"/>
      <c r="R8273"/>
      <c r="S8273"/>
      <c r="T8273"/>
      <c r="U8273"/>
      <c r="V8273"/>
      <c r="W8273"/>
    </row>
    <row r="8274" spans="16:23" s="1" customFormat="1" x14ac:dyDescent="0.2">
      <c r="P8274" s="95"/>
      <c r="R8274"/>
      <c r="S8274"/>
      <c r="T8274"/>
      <c r="U8274"/>
      <c r="V8274"/>
      <c r="W8274"/>
    </row>
    <row r="8275" spans="16:23" s="1" customFormat="1" x14ac:dyDescent="0.2">
      <c r="P8275" s="95"/>
      <c r="R8275"/>
      <c r="S8275"/>
      <c r="T8275"/>
      <c r="U8275"/>
      <c r="V8275"/>
      <c r="W8275"/>
    </row>
    <row r="8276" spans="16:23" s="1" customFormat="1" x14ac:dyDescent="0.2">
      <c r="P8276" s="95"/>
      <c r="R8276"/>
      <c r="S8276"/>
      <c r="T8276"/>
      <c r="U8276"/>
      <c r="V8276"/>
      <c r="W8276"/>
    </row>
    <row r="8277" spans="16:23" s="1" customFormat="1" x14ac:dyDescent="0.2">
      <c r="P8277" s="95"/>
      <c r="R8277"/>
      <c r="S8277"/>
      <c r="T8277"/>
      <c r="U8277"/>
      <c r="V8277"/>
      <c r="W8277"/>
    </row>
    <row r="8278" spans="16:23" s="1" customFormat="1" x14ac:dyDescent="0.2">
      <c r="P8278" s="95"/>
      <c r="R8278"/>
      <c r="S8278"/>
      <c r="T8278"/>
      <c r="U8278"/>
      <c r="V8278"/>
      <c r="W8278"/>
    </row>
    <row r="8279" spans="16:23" s="1" customFormat="1" x14ac:dyDescent="0.2">
      <c r="P8279" s="95"/>
      <c r="R8279"/>
      <c r="S8279"/>
      <c r="T8279"/>
      <c r="U8279"/>
      <c r="V8279"/>
      <c r="W8279"/>
    </row>
    <row r="8280" spans="16:23" s="1" customFormat="1" x14ac:dyDescent="0.2">
      <c r="P8280" s="95"/>
      <c r="R8280"/>
      <c r="S8280"/>
      <c r="T8280"/>
      <c r="U8280"/>
      <c r="V8280"/>
      <c r="W8280"/>
    </row>
    <row r="8281" spans="16:23" s="1" customFormat="1" x14ac:dyDescent="0.2">
      <c r="P8281" s="95"/>
      <c r="R8281"/>
      <c r="S8281"/>
      <c r="T8281"/>
      <c r="U8281"/>
      <c r="V8281"/>
      <c r="W8281"/>
    </row>
    <row r="8282" spans="16:23" s="1" customFormat="1" x14ac:dyDescent="0.2">
      <c r="P8282" s="95"/>
      <c r="R8282"/>
      <c r="S8282"/>
      <c r="T8282"/>
      <c r="U8282"/>
      <c r="V8282"/>
      <c r="W8282"/>
    </row>
    <row r="8283" spans="16:23" s="1" customFormat="1" x14ac:dyDescent="0.2">
      <c r="P8283" s="95"/>
      <c r="R8283"/>
      <c r="S8283"/>
      <c r="T8283"/>
      <c r="U8283"/>
      <c r="V8283"/>
      <c r="W8283"/>
    </row>
    <row r="8284" spans="16:23" s="1" customFormat="1" x14ac:dyDescent="0.2">
      <c r="P8284" s="95"/>
      <c r="R8284"/>
      <c r="S8284"/>
      <c r="T8284"/>
      <c r="U8284"/>
      <c r="V8284"/>
      <c r="W8284"/>
    </row>
    <row r="8285" spans="16:23" s="1" customFormat="1" x14ac:dyDescent="0.2">
      <c r="P8285" s="95"/>
      <c r="R8285"/>
      <c r="S8285"/>
      <c r="T8285"/>
      <c r="U8285"/>
      <c r="V8285"/>
      <c r="W8285"/>
    </row>
    <row r="8286" spans="16:23" s="1" customFormat="1" x14ac:dyDescent="0.2">
      <c r="P8286" s="95"/>
      <c r="R8286"/>
      <c r="S8286"/>
      <c r="T8286"/>
      <c r="U8286"/>
      <c r="V8286"/>
      <c r="W8286"/>
    </row>
    <row r="8287" spans="16:23" s="1" customFormat="1" x14ac:dyDescent="0.2">
      <c r="P8287" s="95"/>
      <c r="R8287"/>
      <c r="S8287"/>
      <c r="T8287"/>
      <c r="U8287"/>
      <c r="V8287"/>
      <c r="W8287"/>
    </row>
    <row r="8288" spans="16:23" s="1" customFormat="1" x14ac:dyDescent="0.2">
      <c r="P8288" s="95"/>
      <c r="R8288"/>
      <c r="S8288"/>
      <c r="T8288"/>
      <c r="U8288"/>
      <c r="V8288"/>
      <c r="W8288"/>
    </row>
    <row r="8289" spans="16:23" s="1" customFormat="1" x14ac:dyDescent="0.2">
      <c r="P8289" s="95"/>
      <c r="R8289"/>
      <c r="S8289"/>
      <c r="T8289"/>
      <c r="U8289"/>
      <c r="V8289"/>
      <c r="W8289"/>
    </row>
    <row r="8290" spans="16:23" s="1" customFormat="1" x14ac:dyDescent="0.2">
      <c r="P8290" s="95"/>
      <c r="R8290"/>
      <c r="S8290"/>
      <c r="T8290"/>
      <c r="U8290"/>
      <c r="V8290"/>
      <c r="W8290"/>
    </row>
    <row r="8291" spans="16:23" s="1" customFormat="1" x14ac:dyDescent="0.2">
      <c r="P8291" s="95"/>
      <c r="R8291"/>
      <c r="S8291"/>
      <c r="T8291"/>
      <c r="U8291"/>
      <c r="V8291"/>
      <c r="W8291"/>
    </row>
    <row r="8292" spans="16:23" s="1" customFormat="1" x14ac:dyDescent="0.2">
      <c r="P8292" s="95"/>
      <c r="R8292"/>
      <c r="S8292"/>
      <c r="T8292"/>
      <c r="U8292"/>
      <c r="V8292"/>
      <c r="W8292"/>
    </row>
    <row r="8293" spans="16:23" s="1" customFormat="1" x14ac:dyDescent="0.2">
      <c r="P8293" s="95"/>
      <c r="R8293"/>
      <c r="S8293"/>
      <c r="T8293"/>
      <c r="U8293"/>
      <c r="V8293"/>
      <c r="W8293"/>
    </row>
    <row r="8294" spans="16:23" s="1" customFormat="1" x14ac:dyDescent="0.2">
      <c r="P8294" s="95"/>
      <c r="R8294"/>
      <c r="S8294"/>
      <c r="T8294"/>
      <c r="U8294"/>
      <c r="V8294"/>
      <c r="W8294"/>
    </row>
    <row r="8295" spans="16:23" s="1" customFormat="1" x14ac:dyDescent="0.2">
      <c r="P8295" s="95"/>
      <c r="R8295"/>
      <c r="S8295"/>
      <c r="T8295"/>
      <c r="U8295"/>
      <c r="V8295"/>
      <c r="W8295"/>
    </row>
    <row r="8296" spans="16:23" s="1" customFormat="1" x14ac:dyDescent="0.2">
      <c r="P8296" s="95"/>
      <c r="R8296"/>
      <c r="S8296"/>
      <c r="T8296"/>
      <c r="U8296"/>
      <c r="V8296"/>
      <c r="W8296"/>
    </row>
    <row r="8297" spans="16:23" s="1" customFormat="1" x14ac:dyDescent="0.2">
      <c r="P8297" s="95"/>
      <c r="R8297"/>
      <c r="S8297"/>
      <c r="T8297"/>
      <c r="U8297"/>
      <c r="V8297"/>
      <c r="W8297"/>
    </row>
    <row r="8298" spans="16:23" s="1" customFormat="1" x14ac:dyDescent="0.2">
      <c r="P8298" s="95"/>
      <c r="R8298"/>
      <c r="S8298"/>
      <c r="T8298"/>
      <c r="U8298"/>
      <c r="V8298"/>
      <c r="W8298"/>
    </row>
    <row r="8299" spans="16:23" s="1" customFormat="1" x14ac:dyDescent="0.2">
      <c r="P8299" s="95"/>
      <c r="R8299"/>
      <c r="S8299"/>
      <c r="T8299"/>
      <c r="U8299"/>
      <c r="V8299"/>
      <c r="W8299"/>
    </row>
    <row r="8300" spans="16:23" s="1" customFormat="1" x14ac:dyDescent="0.2">
      <c r="P8300" s="95"/>
      <c r="R8300"/>
      <c r="S8300"/>
      <c r="T8300"/>
      <c r="U8300"/>
      <c r="V8300"/>
      <c r="W8300"/>
    </row>
    <row r="8301" spans="16:23" s="1" customFormat="1" x14ac:dyDescent="0.2">
      <c r="P8301" s="95"/>
      <c r="R8301"/>
      <c r="S8301"/>
      <c r="T8301"/>
      <c r="U8301"/>
      <c r="V8301"/>
      <c r="W8301"/>
    </row>
    <row r="8302" spans="16:23" s="1" customFormat="1" x14ac:dyDescent="0.2">
      <c r="P8302" s="95"/>
      <c r="R8302"/>
      <c r="S8302"/>
      <c r="T8302"/>
      <c r="U8302"/>
      <c r="V8302"/>
      <c r="W8302"/>
    </row>
    <row r="8303" spans="16:23" s="1" customFormat="1" x14ac:dyDescent="0.2">
      <c r="P8303" s="95"/>
      <c r="R8303"/>
      <c r="S8303"/>
      <c r="T8303"/>
      <c r="U8303"/>
      <c r="V8303"/>
      <c r="W8303"/>
    </row>
    <row r="8304" spans="16:23" s="1" customFormat="1" x14ac:dyDescent="0.2">
      <c r="P8304" s="95"/>
      <c r="R8304"/>
      <c r="S8304"/>
      <c r="T8304"/>
      <c r="U8304"/>
      <c r="V8304"/>
      <c r="W8304"/>
    </row>
    <row r="8305" spans="16:23" s="1" customFormat="1" x14ac:dyDescent="0.2">
      <c r="P8305" s="95"/>
      <c r="R8305"/>
      <c r="S8305"/>
      <c r="T8305"/>
      <c r="U8305"/>
      <c r="V8305"/>
      <c r="W8305"/>
    </row>
    <row r="8306" spans="16:23" s="1" customFormat="1" x14ac:dyDescent="0.2">
      <c r="P8306" s="95"/>
      <c r="R8306"/>
      <c r="S8306"/>
      <c r="T8306"/>
      <c r="U8306"/>
      <c r="V8306"/>
      <c r="W8306"/>
    </row>
    <row r="8307" spans="16:23" s="1" customFormat="1" x14ac:dyDescent="0.2">
      <c r="P8307" s="95"/>
      <c r="R8307"/>
      <c r="S8307"/>
      <c r="T8307"/>
      <c r="U8307"/>
      <c r="V8307"/>
      <c r="W8307"/>
    </row>
    <row r="8308" spans="16:23" s="1" customFormat="1" x14ac:dyDescent="0.2">
      <c r="P8308" s="95"/>
      <c r="R8308"/>
      <c r="S8308"/>
      <c r="T8308"/>
      <c r="U8308"/>
      <c r="V8308"/>
      <c r="W8308"/>
    </row>
    <row r="8309" spans="16:23" s="1" customFormat="1" x14ac:dyDescent="0.2">
      <c r="P8309" s="95"/>
      <c r="R8309"/>
      <c r="S8309"/>
      <c r="T8309"/>
      <c r="U8309"/>
      <c r="V8309"/>
      <c r="W8309"/>
    </row>
    <row r="8310" spans="16:23" s="1" customFormat="1" x14ac:dyDescent="0.2">
      <c r="P8310" s="95"/>
      <c r="R8310"/>
      <c r="S8310"/>
      <c r="T8310"/>
      <c r="U8310"/>
      <c r="V8310"/>
      <c r="W8310"/>
    </row>
    <row r="8311" spans="16:23" s="1" customFormat="1" x14ac:dyDescent="0.2">
      <c r="P8311" s="95"/>
      <c r="R8311"/>
      <c r="S8311"/>
      <c r="T8311"/>
      <c r="U8311"/>
      <c r="V8311"/>
      <c r="W8311"/>
    </row>
    <row r="8312" spans="16:23" s="1" customFormat="1" x14ac:dyDescent="0.2">
      <c r="P8312" s="95"/>
      <c r="R8312"/>
      <c r="S8312"/>
      <c r="T8312"/>
      <c r="U8312"/>
      <c r="V8312"/>
      <c r="W8312"/>
    </row>
    <row r="8313" spans="16:23" s="1" customFormat="1" x14ac:dyDescent="0.2">
      <c r="P8313" s="95"/>
      <c r="R8313"/>
      <c r="S8313"/>
      <c r="T8313"/>
      <c r="U8313"/>
      <c r="V8313"/>
      <c r="W8313"/>
    </row>
    <row r="8314" spans="16:23" s="1" customFormat="1" x14ac:dyDescent="0.2">
      <c r="P8314" s="95"/>
      <c r="R8314"/>
      <c r="S8314"/>
      <c r="T8314"/>
      <c r="U8314"/>
      <c r="V8314"/>
      <c r="W8314"/>
    </row>
    <row r="8315" spans="16:23" s="1" customFormat="1" x14ac:dyDescent="0.2">
      <c r="P8315" s="95"/>
      <c r="R8315"/>
      <c r="S8315"/>
      <c r="T8315"/>
      <c r="U8315"/>
      <c r="V8315"/>
      <c r="W8315"/>
    </row>
    <row r="8316" spans="16:23" s="1" customFormat="1" x14ac:dyDescent="0.2">
      <c r="P8316" s="95"/>
      <c r="R8316"/>
      <c r="S8316"/>
      <c r="T8316"/>
      <c r="U8316"/>
      <c r="V8316"/>
      <c r="W8316"/>
    </row>
    <row r="8317" spans="16:23" s="1" customFormat="1" x14ac:dyDescent="0.2">
      <c r="P8317" s="95"/>
      <c r="R8317"/>
      <c r="S8317"/>
      <c r="T8317"/>
      <c r="U8317"/>
      <c r="V8317"/>
      <c r="W8317"/>
    </row>
    <row r="8318" spans="16:23" s="1" customFormat="1" x14ac:dyDescent="0.2">
      <c r="P8318" s="95"/>
      <c r="R8318"/>
      <c r="S8318"/>
      <c r="T8318"/>
      <c r="U8318"/>
      <c r="V8318"/>
      <c r="W8318"/>
    </row>
    <row r="8319" spans="16:23" s="1" customFormat="1" x14ac:dyDescent="0.2">
      <c r="P8319" s="95"/>
      <c r="R8319"/>
      <c r="S8319"/>
      <c r="T8319"/>
      <c r="U8319"/>
      <c r="V8319"/>
      <c r="W8319"/>
    </row>
    <row r="8320" spans="16:23" s="1" customFormat="1" x14ac:dyDescent="0.2">
      <c r="P8320" s="95"/>
      <c r="R8320"/>
      <c r="S8320"/>
      <c r="T8320"/>
      <c r="U8320"/>
      <c r="V8320"/>
      <c r="W8320"/>
    </row>
    <row r="8321" spans="16:23" s="1" customFormat="1" x14ac:dyDescent="0.2">
      <c r="P8321" s="95"/>
      <c r="R8321"/>
      <c r="S8321"/>
      <c r="T8321"/>
      <c r="U8321"/>
      <c r="V8321"/>
      <c r="W8321"/>
    </row>
    <row r="8322" spans="16:23" s="1" customFormat="1" x14ac:dyDescent="0.2">
      <c r="P8322" s="95"/>
      <c r="R8322"/>
      <c r="S8322"/>
      <c r="T8322"/>
      <c r="U8322"/>
      <c r="V8322"/>
      <c r="W8322"/>
    </row>
    <row r="8323" spans="16:23" s="1" customFormat="1" x14ac:dyDescent="0.2">
      <c r="P8323" s="95"/>
      <c r="R8323"/>
      <c r="S8323"/>
      <c r="T8323"/>
      <c r="U8323"/>
      <c r="V8323"/>
      <c r="W8323"/>
    </row>
    <row r="8324" spans="16:23" s="1" customFormat="1" x14ac:dyDescent="0.2">
      <c r="P8324" s="95"/>
      <c r="R8324"/>
      <c r="S8324"/>
      <c r="T8324"/>
      <c r="U8324"/>
      <c r="V8324"/>
      <c r="W8324"/>
    </row>
    <row r="8325" spans="16:23" s="1" customFormat="1" x14ac:dyDescent="0.2">
      <c r="P8325" s="95"/>
      <c r="R8325"/>
      <c r="S8325"/>
      <c r="T8325"/>
      <c r="U8325"/>
      <c r="V8325"/>
      <c r="W8325"/>
    </row>
    <row r="8326" spans="16:23" s="1" customFormat="1" x14ac:dyDescent="0.2">
      <c r="P8326" s="95"/>
      <c r="R8326"/>
      <c r="S8326"/>
      <c r="T8326"/>
      <c r="U8326"/>
      <c r="V8326"/>
      <c r="W8326"/>
    </row>
    <row r="8327" spans="16:23" s="1" customFormat="1" x14ac:dyDescent="0.2">
      <c r="P8327" s="95"/>
      <c r="R8327"/>
      <c r="S8327"/>
      <c r="T8327"/>
      <c r="U8327"/>
      <c r="V8327"/>
      <c r="W8327"/>
    </row>
    <row r="8328" spans="16:23" s="1" customFormat="1" x14ac:dyDescent="0.2">
      <c r="P8328" s="95"/>
      <c r="R8328"/>
      <c r="S8328"/>
      <c r="T8328"/>
      <c r="U8328"/>
      <c r="V8328"/>
      <c r="W8328"/>
    </row>
    <row r="8329" spans="16:23" s="1" customFormat="1" x14ac:dyDescent="0.2">
      <c r="P8329" s="95"/>
      <c r="R8329"/>
      <c r="S8329"/>
      <c r="T8329"/>
      <c r="U8329"/>
      <c r="V8329"/>
      <c r="W8329"/>
    </row>
    <row r="8330" spans="16:23" s="1" customFormat="1" x14ac:dyDescent="0.2">
      <c r="P8330" s="95"/>
      <c r="R8330"/>
      <c r="S8330"/>
      <c r="T8330"/>
      <c r="U8330"/>
      <c r="V8330"/>
      <c r="W8330"/>
    </row>
    <row r="8331" spans="16:23" s="1" customFormat="1" x14ac:dyDescent="0.2">
      <c r="P8331" s="95"/>
      <c r="R8331"/>
      <c r="S8331"/>
      <c r="T8331"/>
      <c r="U8331"/>
      <c r="V8331"/>
      <c r="W8331"/>
    </row>
    <row r="8332" spans="16:23" s="1" customFormat="1" x14ac:dyDescent="0.2">
      <c r="P8332" s="95"/>
      <c r="R8332"/>
      <c r="S8332"/>
      <c r="T8332"/>
      <c r="U8332"/>
      <c r="V8332"/>
      <c r="W8332"/>
    </row>
    <row r="8333" spans="16:23" s="1" customFormat="1" x14ac:dyDescent="0.2">
      <c r="P8333" s="95"/>
      <c r="R8333"/>
      <c r="S8333"/>
      <c r="T8333"/>
      <c r="U8333"/>
      <c r="V8333"/>
      <c r="W8333"/>
    </row>
    <row r="8334" spans="16:23" s="1" customFormat="1" x14ac:dyDescent="0.2">
      <c r="P8334" s="95"/>
      <c r="R8334"/>
      <c r="S8334"/>
      <c r="T8334"/>
      <c r="U8334"/>
      <c r="V8334"/>
      <c r="W8334"/>
    </row>
    <row r="8335" spans="16:23" s="1" customFormat="1" x14ac:dyDescent="0.2">
      <c r="P8335" s="95"/>
      <c r="R8335"/>
      <c r="S8335"/>
      <c r="T8335"/>
      <c r="U8335"/>
      <c r="V8335"/>
      <c r="W8335"/>
    </row>
    <row r="8336" spans="16:23" s="1" customFormat="1" x14ac:dyDescent="0.2">
      <c r="P8336" s="95"/>
      <c r="R8336"/>
      <c r="S8336"/>
      <c r="T8336"/>
      <c r="U8336"/>
      <c r="V8336"/>
      <c r="W8336"/>
    </row>
    <row r="8337" spans="16:23" s="1" customFormat="1" x14ac:dyDescent="0.2">
      <c r="P8337" s="95"/>
      <c r="R8337"/>
      <c r="S8337"/>
      <c r="T8337"/>
      <c r="U8337"/>
      <c r="V8337"/>
      <c r="W8337"/>
    </row>
    <row r="8338" spans="16:23" s="1" customFormat="1" x14ac:dyDescent="0.2">
      <c r="P8338" s="95"/>
      <c r="R8338"/>
      <c r="S8338"/>
      <c r="T8338"/>
      <c r="U8338"/>
      <c r="V8338"/>
      <c r="W8338"/>
    </row>
    <row r="8339" spans="16:23" s="1" customFormat="1" x14ac:dyDescent="0.2">
      <c r="P8339" s="95"/>
      <c r="R8339"/>
      <c r="S8339"/>
      <c r="T8339"/>
      <c r="U8339"/>
      <c r="V8339"/>
      <c r="W8339"/>
    </row>
    <row r="8340" spans="16:23" s="1" customFormat="1" x14ac:dyDescent="0.2">
      <c r="P8340" s="95"/>
      <c r="R8340"/>
      <c r="S8340"/>
      <c r="T8340"/>
      <c r="U8340"/>
      <c r="V8340"/>
      <c r="W8340"/>
    </row>
    <row r="8341" spans="16:23" s="1" customFormat="1" x14ac:dyDescent="0.2">
      <c r="P8341" s="95"/>
      <c r="R8341"/>
      <c r="S8341"/>
      <c r="T8341"/>
      <c r="U8341"/>
      <c r="V8341"/>
      <c r="W8341"/>
    </row>
    <row r="8342" spans="16:23" s="1" customFormat="1" x14ac:dyDescent="0.2">
      <c r="P8342" s="95"/>
      <c r="R8342"/>
      <c r="S8342"/>
      <c r="T8342"/>
      <c r="U8342"/>
      <c r="V8342"/>
      <c r="W8342"/>
    </row>
    <row r="8343" spans="16:23" s="1" customFormat="1" x14ac:dyDescent="0.2">
      <c r="P8343" s="95"/>
      <c r="R8343"/>
      <c r="S8343"/>
      <c r="T8343"/>
      <c r="U8343"/>
      <c r="V8343"/>
      <c r="W8343"/>
    </row>
    <row r="8344" spans="16:23" s="1" customFormat="1" x14ac:dyDescent="0.2">
      <c r="P8344" s="95"/>
      <c r="R8344"/>
      <c r="S8344"/>
      <c r="T8344"/>
      <c r="U8344"/>
      <c r="V8344"/>
      <c r="W8344"/>
    </row>
    <row r="8345" spans="16:23" s="1" customFormat="1" x14ac:dyDescent="0.2">
      <c r="P8345" s="95"/>
      <c r="R8345"/>
      <c r="S8345"/>
      <c r="T8345"/>
      <c r="U8345"/>
      <c r="V8345"/>
      <c r="W8345"/>
    </row>
    <row r="8346" spans="16:23" s="1" customFormat="1" x14ac:dyDescent="0.2">
      <c r="P8346" s="95"/>
      <c r="R8346"/>
      <c r="S8346"/>
      <c r="T8346"/>
      <c r="U8346"/>
      <c r="V8346"/>
      <c r="W8346"/>
    </row>
    <row r="8347" spans="16:23" s="1" customFormat="1" x14ac:dyDescent="0.2">
      <c r="P8347" s="95"/>
      <c r="R8347"/>
      <c r="S8347"/>
      <c r="T8347"/>
      <c r="U8347"/>
      <c r="V8347"/>
      <c r="W8347"/>
    </row>
    <row r="8348" spans="16:23" s="1" customFormat="1" x14ac:dyDescent="0.2">
      <c r="P8348" s="95"/>
      <c r="R8348"/>
      <c r="S8348"/>
      <c r="T8348"/>
      <c r="U8348"/>
      <c r="V8348"/>
      <c r="W8348"/>
    </row>
    <row r="8349" spans="16:23" s="1" customFormat="1" x14ac:dyDescent="0.2">
      <c r="P8349" s="95"/>
      <c r="R8349"/>
      <c r="S8349"/>
      <c r="T8349"/>
      <c r="U8349"/>
      <c r="V8349"/>
      <c r="W8349"/>
    </row>
    <row r="8350" spans="16:23" s="1" customFormat="1" x14ac:dyDescent="0.2">
      <c r="P8350" s="95"/>
      <c r="R8350"/>
      <c r="S8350"/>
      <c r="T8350"/>
      <c r="U8350"/>
      <c r="V8350"/>
      <c r="W8350"/>
    </row>
    <row r="8351" spans="16:23" s="1" customFormat="1" x14ac:dyDescent="0.2">
      <c r="P8351" s="95"/>
      <c r="R8351"/>
      <c r="S8351"/>
      <c r="T8351"/>
      <c r="U8351"/>
      <c r="V8351"/>
      <c r="W8351"/>
    </row>
    <row r="8352" spans="16:23" s="1" customFormat="1" x14ac:dyDescent="0.2">
      <c r="P8352" s="95"/>
      <c r="R8352"/>
      <c r="S8352"/>
      <c r="T8352"/>
      <c r="U8352"/>
      <c r="V8352"/>
      <c r="W8352"/>
    </row>
    <row r="8353" spans="16:23" s="1" customFormat="1" x14ac:dyDescent="0.2">
      <c r="P8353" s="95"/>
      <c r="R8353"/>
      <c r="S8353"/>
      <c r="T8353"/>
      <c r="U8353"/>
      <c r="V8353"/>
      <c r="W8353"/>
    </row>
    <row r="8354" spans="16:23" s="1" customFormat="1" x14ac:dyDescent="0.2">
      <c r="P8354" s="95"/>
      <c r="R8354"/>
      <c r="S8354"/>
      <c r="T8354"/>
      <c r="U8354"/>
      <c r="V8354"/>
      <c r="W8354"/>
    </row>
    <row r="8355" spans="16:23" s="1" customFormat="1" x14ac:dyDescent="0.2">
      <c r="P8355" s="95"/>
      <c r="R8355"/>
      <c r="S8355"/>
      <c r="T8355"/>
      <c r="U8355"/>
      <c r="V8355"/>
      <c r="W8355"/>
    </row>
    <row r="8356" spans="16:23" s="1" customFormat="1" x14ac:dyDescent="0.2">
      <c r="P8356" s="95"/>
      <c r="R8356"/>
      <c r="S8356"/>
      <c r="T8356"/>
      <c r="U8356"/>
      <c r="V8356"/>
      <c r="W8356"/>
    </row>
    <row r="8357" spans="16:23" s="1" customFormat="1" x14ac:dyDescent="0.2">
      <c r="P8357" s="95"/>
      <c r="R8357"/>
      <c r="S8357"/>
      <c r="T8357"/>
      <c r="U8357"/>
      <c r="V8357"/>
      <c r="W8357"/>
    </row>
    <row r="8358" spans="16:23" s="1" customFormat="1" x14ac:dyDescent="0.2">
      <c r="P8358" s="95"/>
      <c r="R8358"/>
      <c r="S8358"/>
      <c r="T8358"/>
      <c r="U8358"/>
      <c r="V8358"/>
      <c r="W8358"/>
    </row>
    <row r="8359" spans="16:23" s="1" customFormat="1" x14ac:dyDescent="0.2">
      <c r="P8359" s="95"/>
      <c r="R8359"/>
      <c r="S8359"/>
      <c r="T8359"/>
      <c r="U8359"/>
      <c r="V8359"/>
      <c r="W8359"/>
    </row>
    <row r="8360" spans="16:23" s="1" customFormat="1" x14ac:dyDescent="0.2">
      <c r="P8360" s="95"/>
      <c r="R8360"/>
      <c r="S8360"/>
      <c r="T8360"/>
      <c r="U8360"/>
      <c r="V8360"/>
      <c r="W8360"/>
    </row>
    <row r="8361" spans="16:23" s="1" customFormat="1" x14ac:dyDescent="0.2">
      <c r="P8361" s="95"/>
      <c r="R8361"/>
      <c r="S8361"/>
      <c r="T8361"/>
      <c r="U8361"/>
      <c r="V8361"/>
      <c r="W8361"/>
    </row>
    <row r="8362" spans="16:23" s="1" customFormat="1" x14ac:dyDescent="0.2">
      <c r="P8362" s="95"/>
      <c r="R8362"/>
      <c r="S8362"/>
      <c r="T8362"/>
      <c r="U8362"/>
      <c r="V8362"/>
      <c r="W8362"/>
    </row>
    <row r="8363" spans="16:23" s="1" customFormat="1" x14ac:dyDescent="0.2">
      <c r="P8363" s="95"/>
      <c r="R8363"/>
      <c r="S8363"/>
      <c r="T8363"/>
      <c r="U8363"/>
      <c r="V8363"/>
      <c r="W8363"/>
    </row>
    <row r="8364" spans="16:23" s="1" customFormat="1" x14ac:dyDescent="0.2">
      <c r="P8364" s="95"/>
      <c r="R8364"/>
      <c r="S8364"/>
      <c r="T8364"/>
      <c r="U8364"/>
      <c r="V8364"/>
      <c r="W8364"/>
    </row>
    <row r="8365" spans="16:23" s="1" customFormat="1" x14ac:dyDescent="0.2">
      <c r="P8365" s="95"/>
      <c r="R8365"/>
      <c r="S8365"/>
      <c r="T8365"/>
      <c r="U8365"/>
      <c r="V8365"/>
      <c r="W8365"/>
    </row>
    <row r="8366" spans="16:23" s="1" customFormat="1" x14ac:dyDescent="0.2">
      <c r="P8366" s="95"/>
      <c r="R8366"/>
      <c r="S8366"/>
      <c r="T8366"/>
      <c r="U8366"/>
      <c r="V8366"/>
      <c r="W8366"/>
    </row>
    <row r="8367" spans="16:23" s="1" customFormat="1" x14ac:dyDescent="0.2">
      <c r="P8367" s="95"/>
      <c r="R8367"/>
      <c r="S8367"/>
      <c r="T8367"/>
      <c r="U8367"/>
      <c r="V8367"/>
      <c r="W8367"/>
    </row>
    <row r="8368" spans="16:23" s="1" customFormat="1" x14ac:dyDescent="0.2">
      <c r="P8368" s="95"/>
      <c r="R8368"/>
      <c r="S8368"/>
      <c r="T8368"/>
      <c r="U8368"/>
      <c r="V8368"/>
      <c r="W8368"/>
    </row>
    <row r="8369" spans="16:23" s="1" customFormat="1" x14ac:dyDescent="0.2">
      <c r="P8369" s="95"/>
      <c r="R8369"/>
      <c r="S8369"/>
      <c r="T8369"/>
      <c r="U8369"/>
      <c r="V8369"/>
      <c r="W8369"/>
    </row>
    <row r="8370" spans="16:23" s="1" customFormat="1" x14ac:dyDescent="0.2">
      <c r="P8370" s="95"/>
      <c r="R8370"/>
      <c r="S8370"/>
      <c r="T8370"/>
      <c r="U8370"/>
      <c r="V8370"/>
      <c r="W8370"/>
    </row>
    <row r="8371" spans="16:23" s="1" customFormat="1" x14ac:dyDescent="0.2">
      <c r="P8371" s="95"/>
      <c r="R8371"/>
      <c r="S8371"/>
      <c r="T8371"/>
      <c r="U8371"/>
      <c r="V8371"/>
      <c r="W8371"/>
    </row>
    <row r="8372" spans="16:23" s="1" customFormat="1" x14ac:dyDescent="0.2">
      <c r="P8372" s="95"/>
      <c r="R8372"/>
      <c r="S8372"/>
      <c r="T8372"/>
      <c r="U8372"/>
      <c r="V8372"/>
      <c r="W8372"/>
    </row>
    <row r="8373" spans="16:23" s="1" customFormat="1" x14ac:dyDescent="0.2">
      <c r="P8373" s="95"/>
      <c r="R8373"/>
      <c r="S8373"/>
      <c r="T8373"/>
      <c r="U8373"/>
      <c r="V8373"/>
      <c r="W8373"/>
    </row>
    <row r="8374" spans="16:23" s="1" customFormat="1" x14ac:dyDescent="0.2">
      <c r="P8374" s="95"/>
      <c r="R8374"/>
      <c r="S8374"/>
      <c r="T8374"/>
      <c r="U8374"/>
      <c r="V8374"/>
      <c r="W8374"/>
    </row>
    <row r="8375" spans="16:23" s="1" customFormat="1" x14ac:dyDescent="0.2">
      <c r="P8375" s="95"/>
      <c r="R8375"/>
      <c r="S8375"/>
      <c r="T8375"/>
      <c r="U8375"/>
      <c r="V8375"/>
      <c r="W8375"/>
    </row>
    <row r="8376" spans="16:23" s="1" customFormat="1" x14ac:dyDescent="0.2">
      <c r="P8376" s="95"/>
      <c r="R8376"/>
      <c r="S8376"/>
      <c r="T8376"/>
      <c r="U8376"/>
      <c r="V8376"/>
      <c r="W8376"/>
    </row>
    <row r="8377" spans="16:23" s="1" customFormat="1" x14ac:dyDescent="0.2">
      <c r="P8377" s="95"/>
      <c r="R8377"/>
      <c r="S8377"/>
      <c r="T8377"/>
      <c r="U8377"/>
      <c r="V8377"/>
      <c r="W8377"/>
    </row>
    <row r="8378" spans="16:23" s="1" customFormat="1" x14ac:dyDescent="0.2">
      <c r="P8378" s="95"/>
      <c r="R8378"/>
      <c r="S8378"/>
      <c r="T8378"/>
      <c r="U8378"/>
      <c r="V8378"/>
      <c r="W8378"/>
    </row>
    <row r="8379" spans="16:23" s="1" customFormat="1" x14ac:dyDescent="0.2">
      <c r="P8379" s="95"/>
      <c r="R8379"/>
      <c r="S8379"/>
      <c r="T8379"/>
      <c r="U8379"/>
      <c r="V8379"/>
      <c r="W8379"/>
    </row>
    <row r="8380" spans="16:23" s="1" customFormat="1" x14ac:dyDescent="0.2">
      <c r="P8380" s="95"/>
      <c r="R8380"/>
      <c r="S8380"/>
      <c r="T8380"/>
      <c r="U8380"/>
      <c r="V8380"/>
      <c r="W8380"/>
    </row>
    <row r="8381" spans="16:23" s="1" customFormat="1" x14ac:dyDescent="0.2">
      <c r="P8381" s="95"/>
      <c r="R8381"/>
      <c r="S8381"/>
      <c r="T8381"/>
      <c r="U8381"/>
      <c r="V8381"/>
      <c r="W8381"/>
    </row>
    <row r="8382" spans="16:23" s="1" customFormat="1" x14ac:dyDescent="0.2">
      <c r="P8382" s="95"/>
      <c r="R8382"/>
      <c r="S8382"/>
      <c r="T8382"/>
      <c r="U8382"/>
      <c r="V8382"/>
      <c r="W8382"/>
    </row>
    <row r="8383" spans="16:23" s="1" customFormat="1" x14ac:dyDescent="0.2">
      <c r="P8383" s="95"/>
      <c r="R8383"/>
      <c r="S8383"/>
      <c r="T8383"/>
      <c r="U8383"/>
      <c r="V8383"/>
      <c r="W8383"/>
    </row>
    <row r="8384" spans="16:23" s="1" customFormat="1" x14ac:dyDescent="0.2">
      <c r="P8384" s="95"/>
      <c r="R8384"/>
      <c r="S8384"/>
      <c r="T8384"/>
      <c r="U8384"/>
      <c r="V8384"/>
      <c r="W8384"/>
    </row>
    <row r="8385" spans="16:23" s="1" customFormat="1" x14ac:dyDescent="0.2">
      <c r="P8385" s="95"/>
      <c r="R8385"/>
      <c r="S8385"/>
      <c r="T8385"/>
      <c r="U8385"/>
      <c r="V8385"/>
      <c r="W8385"/>
    </row>
    <row r="8386" spans="16:23" s="1" customFormat="1" x14ac:dyDescent="0.2">
      <c r="P8386" s="95"/>
      <c r="R8386"/>
      <c r="S8386"/>
      <c r="T8386"/>
      <c r="U8386"/>
      <c r="V8386"/>
      <c r="W8386"/>
    </row>
    <row r="8387" spans="16:23" s="1" customFormat="1" x14ac:dyDescent="0.2">
      <c r="P8387" s="95"/>
      <c r="R8387"/>
      <c r="S8387"/>
      <c r="T8387"/>
      <c r="U8387"/>
      <c r="V8387"/>
      <c r="W8387"/>
    </row>
    <row r="8388" spans="16:23" s="1" customFormat="1" x14ac:dyDescent="0.2">
      <c r="P8388" s="95"/>
      <c r="R8388"/>
      <c r="S8388"/>
      <c r="T8388"/>
      <c r="U8388"/>
      <c r="V8388"/>
      <c r="W8388"/>
    </row>
    <row r="8389" spans="16:23" s="1" customFormat="1" x14ac:dyDescent="0.2">
      <c r="P8389" s="95"/>
      <c r="R8389"/>
      <c r="S8389"/>
      <c r="T8389"/>
      <c r="U8389"/>
      <c r="V8389"/>
      <c r="W8389"/>
    </row>
    <row r="8390" spans="16:23" s="1" customFormat="1" x14ac:dyDescent="0.2">
      <c r="P8390" s="95"/>
      <c r="R8390"/>
      <c r="S8390"/>
      <c r="T8390"/>
      <c r="U8390"/>
      <c r="V8390"/>
      <c r="W8390"/>
    </row>
    <row r="8391" spans="16:23" s="1" customFormat="1" x14ac:dyDescent="0.2">
      <c r="P8391" s="95"/>
      <c r="R8391"/>
      <c r="S8391"/>
      <c r="T8391"/>
      <c r="U8391"/>
      <c r="V8391"/>
      <c r="W8391"/>
    </row>
    <row r="8392" spans="16:23" s="1" customFormat="1" x14ac:dyDescent="0.2">
      <c r="P8392" s="95"/>
      <c r="R8392"/>
      <c r="S8392"/>
      <c r="T8392"/>
      <c r="U8392"/>
      <c r="V8392"/>
      <c r="W8392"/>
    </row>
    <row r="8393" spans="16:23" s="1" customFormat="1" x14ac:dyDescent="0.2">
      <c r="P8393" s="95"/>
      <c r="R8393"/>
      <c r="S8393"/>
      <c r="T8393"/>
      <c r="U8393"/>
      <c r="V8393"/>
      <c r="W8393"/>
    </row>
    <row r="8394" spans="16:23" s="1" customFormat="1" x14ac:dyDescent="0.2">
      <c r="P8394" s="95"/>
      <c r="R8394"/>
      <c r="S8394"/>
      <c r="T8394"/>
      <c r="U8394"/>
      <c r="V8394"/>
      <c r="W8394"/>
    </row>
    <row r="8395" spans="16:23" s="1" customFormat="1" x14ac:dyDescent="0.2">
      <c r="P8395" s="95"/>
      <c r="R8395"/>
      <c r="S8395"/>
      <c r="T8395"/>
      <c r="U8395"/>
      <c r="V8395"/>
      <c r="W8395"/>
    </row>
    <row r="8396" spans="16:23" s="1" customFormat="1" x14ac:dyDescent="0.2">
      <c r="P8396" s="95"/>
      <c r="R8396"/>
      <c r="S8396"/>
      <c r="T8396"/>
      <c r="U8396"/>
      <c r="V8396"/>
      <c r="W8396"/>
    </row>
    <row r="8397" spans="16:23" s="1" customFormat="1" x14ac:dyDescent="0.2">
      <c r="P8397" s="95"/>
      <c r="R8397"/>
      <c r="S8397"/>
      <c r="T8397"/>
      <c r="U8397"/>
      <c r="V8397"/>
      <c r="W8397"/>
    </row>
    <row r="8398" spans="16:23" s="1" customFormat="1" x14ac:dyDescent="0.2">
      <c r="P8398" s="95"/>
      <c r="R8398"/>
      <c r="S8398"/>
      <c r="T8398"/>
      <c r="U8398"/>
      <c r="V8398"/>
      <c r="W8398"/>
    </row>
    <row r="8399" spans="16:23" s="1" customFormat="1" x14ac:dyDescent="0.2">
      <c r="P8399" s="95"/>
      <c r="R8399"/>
      <c r="S8399"/>
      <c r="T8399"/>
      <c r="U8399"/>
      <c r="V8399"/>
      <c r="W8399"/>
    </row>
    <row r="8400" spans="16:23" s="1" customFormat="1" x14ac:dyDescent="0.2">
      <c r="P8400" s="95"/>
      <c r="R8400"/>
      <c r="S8400"/>
      <c r="T8400"/>
      <c r="U8400"/>
      <c r="V8400"/>
      <c r="W8400"/>
    </row>
    <row r="8401" spans="16:23" s="1" customFormat="1" x14ac:dyDescent="0.2">
      <c r="P8401" s="95"/>
      <c r="R8401"/>
      <c r="S8401"/>
      <c r="T8401"/>
      <c r="U8401"/>
      <c r="V8401"/>
      <c r="W8401"/>
    </row>
    <row r="8402" spans="16:23" s="1" customFormat="1" x14ac:dyDescent="0.2">
      <c r="P8402" s="95"/>
      <c r="R8402"/>
      <c r="S8402"/>
      <c r="T8402"/>
      <c r="U8402"/>
      <c r="V8402"/>
      <c r="W8402"/>
    </row>
    <row r="8403" spans="16:23" s="1" customFormat="1" x14ac:dyDescent="0.2">
      <c r="P8403" s="95"/>
      <c r="R8403"/>
      <c r="S8403"/>
      <c r="T8403"/>
      <c r="U8403"/>
      <c r="V8403"/>
      <c r="W8403"/>
    </row>
    <row r="8404" spans="16:23" s="1" customFormat="1" x14ac:dyDescent="0.2">
      <c r="P8404" s="95"/>
      <c r="R8404"/>
      <c r="S8404"/>
      <c r="T8404"/>
      <c r="U8404"/>
      <c r="V8404"/>
      <c r="W8404"/>
    </row>
    <row r="8405" spans="16:23" s="1" customFormat="1" x14ac:dyDescent="0.2">
      <c r="P8405" s="95"/>
      <c r="R8405"/>
      <c r="S8405"/>
      <c r="T8405"/>
      <c r="U8405"/>
      <c r="V8405"/>
      <c r="W8405"/>
    </row>
    <row r="8406" spans="16:23" s="1" customFormat="1" x14ac:dyDescent="0.2">
      <c r="P8406" s="95"/>
      <c r="R8406"/>
      <c r="S8406"/>
      <c r="T8406"/>
      <c r="U8406"/>
      <c r="V8406"/>
      <c r="W8406"/>
    </row>
    <row r="8407" spans="16:23" s="1" customFormat="1" x14ac:dyDescent="0.2">
      <c r="P8407" s="95"/>
      <c r="R8407"/>
      <c r="S8407"/>
      <c r="T8407"/>
      <c r="U8407"/>
      <c r="V8407"/>
      <c r="W8407"/>
    </row>
    <row r="8408" spans="16:23" s="1" customFormat="1" x14ac:dyDescent="0.2">
      <c r="P8408" s="95"/>
      <c r="R8408"/>
      <c r="S8408"/>
      <c r="T8408"/>
      <c r="U8408"/>
      <c r="V8408"/>
      <c r="W8408"/>
    </row>
    <row r="8409" spans="16:23" s="1" customFormat="1" x14ac:dyDescent="0.2">
      <c r="P8409" s="95"/>
      <c r="R8409"/>
      <c r="S8409"/>
      <c r="T8409"/>
      <c r="U8409"/>
      <c r="V8409"/>
      <c r="W8409"/>
    </row>
    <row r="8410" spans="16:23" s="1" customFormat="1" x14ac:dyDescent="0.2">
      <c r="P8410" s="95"/>
      <c r="R8410"/>
      <c r="S8410"/>
      <c r="T8410"/>
      <c r="U8410"/>
      <c r="V8410"/>
      <c r="W8410"/>
    </row>
    <row r="8411" spans="16:23" s="1" customFormat="1" x14ac:dyDescent="0.2">
      <c r="P8411" s="95"/>
      <c r="R8411"/>
      <c r="S8411"/>
      <c r="T8411"/>
      <c r="U8411"/>
      <c r="V8411"/>
      <c r="W8411"/>
    </row>
    <row r="8412" spans="16:23" s="1" customFormat="1" x14ac:dyDescent="0.2">
      <c r="P8412" s="95"/>
      <c r="R8412"/>
      <c r="S8412"/>
      <c r="T8412"/>
      <c r="U8412"/>
      <c r="V8412"/>
      <c r="W8412"/>
    </row>
    <row r="8413" spans="16:23" s="1" customFormat="1" x14ac:dyDescent="0.2">
      <c r="P8413" s="95"/>
      <c r="R8413"/>
      <c r="S8413"/>
      <c r="T8413"/>
      <c r="U8413"/>
      <c r="V8413"/>
      <c r="W8413"/>
    </row>
    <row r="8414" spans="16:23" s="1" customFormat="1" x14ac:dyDescent="0.2">
      <c r="P8414" s="95"/>
      <c r="R8414"/>
      <c r="S8414"/>
      <c r="T8414"/>
      <c r="U8414"/>
      <c r="V8414"/>
      <c r="W8414"/>
    </row>
    <row r="8415" spans="16:23" s="1" customFormat="1" x14ac:dyDescent="0.2">
      <c r="P8415" s="95"/>
      <c r="R8415"/>
      <c r="S8415"/>
      <c r="T8415"/>
      <c r="U8415"/>
      <c r="V8415"/>
      <c r="W8415"/>
    </row>
    <row r="8416" spans="16:23" s="1" customFormat="1" x14ac:dyDescent="0.2">
      <c r="P8416" s="95"/>
      <c r="R8416"/>
      <c r="S8416"/>
      <c r="T8416"/>
      <c r="U8416"/>
      <c r="V8416"/>
      <c r="W8416"/>
    </row>
    <row r="8417" spans="16:23" s="1" customFormat="1" x14ac:dyDescent="0.2">
      <c r="P8417" s="95"/>
      <c r="R8417"/>
      <c r="S8417"/>
      <c r="T8417"/>
      <c r="U8417"/>
      <c r="V8417"/>
      <c r="W8417"/>
    </row>
    <row r="8418" spans="16:23" s="1" customFormat="1" x14ac:dyDescent="0.2">
      <c r="P8418" s="95"/>
      <c r="R8418"/>
      <c r="S8418"/>
      <c r="T8418"/>
      <c r="U8418"/>
      <c r="V8418"/>
      <c r="W8418"/>
    </row>
    <row r="8419" spans="16:23" s="1" customFormat="1" x14ac:dyDescent="0.2">
      <c r="P8419" s="95"/>
      <c r="R8419"/>
      <c r="S8419"/>
      <c r="T8419"/>
      <c r="U8419"/>
      <c r="V8419"/>
      <c r="W8419"/>
    </row>
    <row r="8420" spans="16:23" s="1" customFormat="1" x14ac:dyDescent="0.2">
      <c r="P8420" s="95"/>
      <c r="R8420"/>
      <c r="S8420"/>
      <c r="T8420"/>
      <c r="U8420"/>
      <c r="V8420"/>
      <c r="W8420"/>
    </row>
    <row r="8421" spans="16:23" s="1" customFormat="1" x14ac:dyDescent="0.2">
      <c r="P8421" s="95"/>
      <c r="R8421"/>
      <c r="S8421"/>
      <c r="T8421"/>
      <c r="U8421"/>
      <c r="V8421"/>
      <c r="W8421"/>
    </row>
    <row r="8422" spans="16:23" s="1" customFormat="1" x14ac:dyDescent="0.2">
      <c r="P8422" s="95"/>
      <c r="R8422"/>
      <c r="S8422"/>
      <c r="T8422"/>
      <c r="U8422"/>
      <c r="V8422"/>
      <c r="W8422"/>
    </row>
    <row r="8423" spans="16:23" s="1" customFormat="1" x14ac:dyDescent="0.2">
      <c r="P8423" s="95"/>
      <c r="R8423"/>
      <c r="S8423"/>
      <c r="T8423"/>
      <c r="U8423"/>
      <c r="V8423"/>
      <c r="W8423"/>
    </row>
    <row r="8424" spans="16:23" s="1" customFormat="1" x14ac:dyDescent="0.2">
      <c r="P8424" s="95"/>
      <c r="R8424"/>
      <c r="S8424"/>
      <c r="T8424"/>
      <c r="U8424"/>
      <c r="V8424"/>
      <c r="W8424"/>
    </row>
    <row r="8425" spans="16:23" s="1" customFormat="1" x14ac:dyDescent="0.2">
      <c r="P8425" s="95"/>
      <c r="R8425"/>
      <c r="S8425"/>
      <c r="T8425"/>
      <c r="U8425"/>
      <c r="V8425"/>
      <c r="W8425"/>
    </row>
    <row r="8426" spans="16:23" s="1" customFormat="1" x14ac:dyDescent="0.2">
      <c r="P8426" s="95"/>
      <c r="R8426"/>
      <c r="S8426"/>
      <c r="T8426"/>
      <c r="U8426"/>
      <c r="V8426"/>
      <c r="W8426"/>
    </row>
    <row r="8427" spans="16:23" s="1" customFormat="1" x14ac:dyDescent="0.2">
      <c r="P8427" s="95"/>
      <c r="R8427"/>
      <c r="S8427"/>
      <c r="T8427"/>
      <c r="U8427"/>
      <c r="V8427"/>
      <c r="W8427"/>
    </row>
    <row r="8428" spans="16:23" s="1" customFormat="1" x14ac:dyDescent="0.2">
      <c r="P8428" s="95"/>
      <c r="R8428"/>
      <c r="S8428"/>
      <c r="T8428"/>
      <c r="U8428"/>
      <c r="V8428"/>
      <c r="W8428"/>
    </row>
    <row r="8429" spans="16:23" s="1" customFormat="1" x14ac:dyDescent="0.2">
      <c r="P8429" s="95"/>
      <c r="R8429"/>
      <c r="S8429"/>
      <c r="T8429"/>
      <c r="U8429"/>
      <c r="V8429"/>
      <c r="W8429"/>
    </row>
    <row r="8430" spans="16:23" s="1" customFormat="1" x14ac:dyDescent="0.2">
      <c r="P8430" s="95"/>
      <c r="R8430"/>
      <c r="S8430"/>
      <c r="T8430"/>
      <c r="U8430"/>
      <c r="V8430"/>
      <c r="W8430"/>
    </row>
    <row r="8431" spans="16:23" s="1" customFormat="1" x14ac:dyDescent="0.2">
      <c r="P8431" s="95"/>
      <c r="R8431"/>
      <c r="S8431"/>
      <c r="T8431"/>
      <c r="U8431"/>
      <c r="V8431"/>
      <c r="W8431"/>
    </row>
    <row r="8432" spans="16:23" s="1" customFormat="1" x14ac:dyDescent="0.2">
      <c r="P8432" s="95"/>
      <c r="R8432"/>
      <c r="S8432"/>
      <c r="T8432"/>
      <c r="U8432"/>
      <c r="V8432"/>
      <c r="W8432"/>
    </row>
    <row r="8433" spans="16:23" s="1" customFormat="1" x14ac:dyDescent="0.2">
      <c r="P8433" s="95"/>
      <c r="R8433"/>
      <c r="S8433"/>
      <c r="T8433"/>
      <c r="U8433"/>
      <c r="V8433"/>
      <c r="W8433"/>
    </row>
    <row r="8434" spans="16:23" s="1" customFormat="1" x14ac:dyDescent="0.2">
      <c r="P8434" s="95"/>
      <c r="R8434"/>
      <c r="S8434"/>
      <c r="T8434"/>
      <c r="U8434"/>
      <c r="V8434"/>
      <c r="W8434"/>
    </row>
    <row r="8435" spans="16:23" s="1" customFormat="1" x14ac:dyDescent="0.2">
      <c r="P8435" s="95"/>
      <c r="R8435"/>
      <c r="S8435"/>
      <c r="T8435"/>
      <c r="U8435"/>
      <c r="V8435"/>
      <c r="W8435"/>
    </row>
    <row r="8436" spans="16:23" s="1" customFormat="1" x14ac:dyDescent="0.2">
      <c r="P8436" s="95"/>
      <c r="R8436"/>
      <c r="S8436"/>
      <c r="T8436"/>
      <c r="U8436"/>
      <c r="V8436"/>
      <c r="W8436"/>
    </row>
    <row r="8437" spans="16:23" s="1" customFormat="1" x14ac:dyDescent="0.2">
      <c r="P8437" s="95"/>
      <c r="R8437"/>
      <c r="S8437"/>
      <c r="T8437"/>
      <c r="U8437"/>
      <c r="V8437"/>
      <c r="W8437"/>
    </row>
    <row r="8438" spans="16:23" s="1" customFormat="1" x14ac:dyDescent="0.2">
      <c r="P8438" s="95"/>
      <c r="R8438"/>
      <c r="S8438"/>
      <c r="T8438"/>
      <c r="U8438"/>
      <c r="V8438"/>
      <c r="W8438"/>
    </row>
    <row r="8439" spans="16:23" s="1" customFormat="1" x14ac:dyDescent="0.2">
      <c r="P8439" s="95"/>
      <c r="R8439"/>
      <c r="S8439"/>
      <c r="T8439"/>
      <c r="U8439"/>
      <c r="V8439"/>
      <c r="W8439"/>
    </row>
    <row r="8440" spans="16:23" s="1" customFormat="1" x14ac:dyDescent="0.2">
      <c r="P8440" s="95"/>
      <c r="R8440"/>
      <c r="S8440"/>
      <c r="T8440"/>
      <c r="U8440"/>
      <c r="V8440"/>
      <c r="W8440"/>
    </row>
    <row r="8441" spans="16:23" s="1" customFormat="1" x14ac:dyDescent="0.2">
      <c r="P8441" s="95"/>
      <c r="R8441"/>
      <c r="S8441"/>
      <c r="T8441"/>
      <c r="U8441"/>
      <c r="V8441"/>
      <c r="W8441"/>
    </row>
    <row r="8442" spans="16:23" s="1" customFormat="1" x14ac:dyDescent="0.2">
      <c r="P8442" s="95"/>
      <c r="R8442"/>
      <c r="S8442"/>
      <c r="T8442"/>
      <c r="U8442"/>
      <c r="V8442"/>
      <c r="W8442"/>
    </row>
    <row r="8443" spans="16:23" s="1" customFormat="1" x14ac:dyDescent="0.2">
      <c r="P8443" s="95"/>
      <c r="R8443"/>
      <c r="S8443"/>
      <c r="T8443"/>
      <c r="U8443"/>
      <c r="V8443"/>
      <c r="W8443"/>
    </row>
    <row r="8444" spans="16:23" s="1" customFormat="1" x14ac:dyDescent="0.2">
      <c r="P8444" s="95"/>
      <c r="R8444"/>
      <c r="S8444"/>
      <c r="T8444"/>
      <c r="U8444"/>
      <c r="V8444"/>
      <c r="W8444"/>
    </row>
    <row r="8445" spans="16:23" s="1" customFormat="1" x14ac:dyDescent="0.2">
      <c r="P8445" s="95"/>
      <c r="R8445"/>
      <c r="S8445"/>
      <c r="T8445"/>
      <c r="U8445"/>
      <c r="V8445"/>
      <c r="W8445"/>
    </row>
    <row r="8446" spans="16:23" s="1" customFormat="1" x14ac:dyDescent="0.2">
      <c r="P8446" s="95"/>
      <c r="R8446"/>
      <c r="S8446"/>
      <c r="T8446"/>
      <c r="U8446"/>
      <c r="V8446"/>
      <c r="W8446"/>
    </row>
    <row r="8447" spans="16:23" s="1" customFormat="1" x14ac:dyDescent="0.2">
      <c r="P8447" s="95"/>
      <c r="R8447"/>
      <c r="S8447"/>
      <c r="T8447"/>
      <c r="U8447"/>
      <c r="V8447"/>
      <c r="W8447"/>
    </row>
    <row r="8448" spans="16:23" s="1" customFormat="1" x14ac:dyDescent="0.2">
      <c r="P8448" s="95"/>
      <c r="R8448"/>
      <c r="S8448"/>
      <c r="T8448"/>
      <c r="U8448"/>
      <c r="V8448"/>
      <c r="W8448"/>
    </row>
    <row r="8449" spans="16:23" s="1" customFormat="1" x14ac:dyDescent="0.2">
      <c r="P8449" s="95"/>
      <c r="R8449"/>
      <c r="S8449"/>
      <c r="T8449"/>
      <c r="U8449"/>
      <c r="V8449"/>
      <c r="W8449"/>
    </row>
    <row r="8450" spans="16:23" s="1" customFormat="1" x14ac:dyDescent="0.2">
      <c r="P8450" s="95"/>
      <c r="R8450"/>
      <c r="S8450"/>
      <c r="T8450"/>
      <c r="U8450"/>
      <c r="V8450"/>
      <c r="W8450"/>
    </row>
    <row r="8451" spans="16:23" s="1" customFormat="1" x14ac:dyDescent="0.2">
      <c r="P8451" s="95"/>
      <c r="R8451"/>
      <c r="S8451"/>
      <c r="T8451"/>
      <c r="U8451"/>
      <c r="V8451"/>
      <c r="W8451"/>
    </row>
    <row r="8452" spans="16:23" s="1" customFormat="1" x14ac:dyDescent="0.2">
      <c r="P8452" s="95"/>
      <c r="R8452"/>
      <c r="S8452"/>
      <c r="T8452"/>
      <c r="U8452"/>
      <c r="V8452"/>
      <c r="W8452"/>
    </row>
    <row r="8453" spans="16:23" s="1" customFormat="1" x14ac:dyDescent="0.2">
      <c r="P8453" s="95"/>
      <c r="R8453"/>
      <c r="S8453"/>
      <c r="T8453"/>
      <c r="U8453"/>
      <c r="V8453"/>
      <c r="W8453"/>
    </row>
    <row r="8454" spans="16:23" s="1" customFormat="1" x14ac:dyDescent="0.2">
      <c r="P8454" s="95"/>
      <c r="R8454"/>
      <c r="S8454"/>
      <c r="T8454"/>
      <c r="U8454"/>
      <c r="V8454"/>
      <c r="W8454"/>
    </row>
    <row r="8455" spans="16:23" s="1" customFormat="1" x14ac:dyDescent="0.2">
      <c r="P8455" s="95"/>
      <c r="R8455"/>
      <c r="S8455"/>
      <c r="T8455"/>
      <c r="U8455"/>
      <c r="V8455"/>
      <c r="W8455"/>
    </row>
    <row r="8456" spans="16:23" s="1" customFormat="1" x14ac:dyDescent="0.2">
      <c r="P8456" s="95"/>
      <c r="R8456"/>
      <c r="S8456"/>
      <c r="T8456"/>
      <c r="U8456"/>
      <c r="V8456"/>
      <c r="W8456"/>
    </row>
    <row r="8457" spans="16:23" s="1" customFormat="1" x14ac:dyDescent="0.2">
      <c r="P8457" s="95"/>
      <c r="R8457"/>
      <c r="S8457"/>
      <c r="T8457"/>
      <c r="U8457"/>
      <c r="V8457"/>
      <c r="W8457"/>
    </row>
    <row r="8458" spans="16:23" s="1" customFormat="1" x14ac:dyDescent="0.2">
      <c r="P8458" s="95"/>
      <c r="R8458"/>
      <c r="S8458"/>
      <c r="T8458"/>
      <c r="U8458"/>
      <c r="V8458"/>
      <c r="W8458"/>
    </row>
    <row r="8459" spans="16:23" s="1" customFormat="1" x14ac:dyDescent="0.2">
      <c r="P8459" s="95"/>
      <c r="R8459"/>
      <c r="S8459"/>
      <c r="T8459"/>
      <c r="U8459"/>
      <c r="V8459"/>
      <c r="W8459"/>
    </row>
    <row r="8460" spans="16:23" s="1" customFormat="1" x14ac:dyDescent="0.2">
      <c r="P8460" s="95"/>
      <c r="R8460"/>
      <c r="S8460"/>
      <c r="T8460"/>
      <c r="U8460"/>
      <c r="V8460"/>
      <c r="W8460"/>
    </row>
    <row r="8461" spans="16:23" s="1" customFormat="1" x14ac:dyDescent="0.2">
      <c r="P8461" s="95"/>
      <c r="R8461"/>
      <c r="S8461"/>
      <c r="T8461"/>
      <c r="U8461"/>
      <c r="V8461"/>
      <c r="W8461"/>
    </row>
    <row r="8462" spans="16:23" s="1" customFormat="1" x14ac:dyDescent="0.2">
      <c r="P8462" s="95"/>
      <c r="R8462"/>
      <c r="S8462"/>
      <c r="T8462"/>
      <c r="U8462"/>
      <c r="V8462"/>
      <c r="W8462"/>
    </row>
    <row r="8463" spans="16:23" s="1" customFormat="1" x14ac:dyDescent="0.2">
      <c r="P8463" s="95"/>
      <c r="R8463"/>
      <c r="S8463"/>
      <c r="T8463"/>
      <c r="U8463"/>
      <c r="V8463"/>
      <c r="W8463"/>
    </row>
    <row r="8464" spans="16:23" s="1" customFormat="1" x14ac:dyDescent="0.2">
      <c r="P8464" s="95"/>
      <c r="R8464"/>
      <c r="S8464"/>
      <c r="T8464"/>
      <c r="U8464"/>
      <c r="V8464"/>
      <c r="W8464"/>
    </row>
    <row r="8465" spans="16:23" s="1" customFormat="1" x14ac:dyDescent="0.2">
      <c r="P8465" s="95"/>
      <c r="R8465"/>
      <c r="S8465"/>
      <c r="T8465"/>
      <c r="U8465"/>
      <c r="V8465"/>
      <c r="W8465"/>
    </row>
    <row r="8466" spans="16:23" s="1" customFormat="1" x14ac:dyDescent="0.2">
      <c r="P8466" s="95"/>
      <c r="R8466"/>
      <c r="S8466"/>
      <c r="T8466"/>
      <c r="U8466"/>
      <c r="V8466"/>
      <c r="W8466"/>
    </row>
    <row r="8467" spans="16:23" s="1" customFormat="1" x14ac:dyDescent="0.2">
      <c r="P8467" s="95"/>
      <c r="R8467"/>
      <c r="S8467"/>
      <c r="T8467"/>
      <c r="U8467"/>
      <c r="V8467"/>
      <c r="W8467"/>
    </row>
    <row r="8468" spans="16:23" s="1" customFormat="1" x14ac:dyDescent="0.2">
      <c r="P8468" s="95"/>
      <c r="R8468"/>
      <c r="S8468"/>
      <c r="T8468"/>
      <c r="U8468"/>
      <c r="V8468"/>
      <c r="W8468"/>
    </row>
    <row r="8469" spans="16:23" s="1" customFormat="1" x14ac:dyDescent="0.2">
      <c r="P8469" s="95"/>
      <c r="R8469"/>
      <c r="S8469"/>
      <c r="T8469"/>
      <c r="U8469"/>
      <c r="V8469"/>
      <c r="W8469"/>
    </row>
    <row r="8470" spans="16:23" s="1" customFormat="1" x14ac:dyDescent="0.2">
      <c r="P8470" s="95"/>
      <c r="R8470"/>
      <c r="S8470"/>
      <c r="T8470"/>
      <c r="U8470"/>
      <c r="V8470"/>
      <c r="W8470"/>
    </row>
    <row r="8471" spans="16:23" s="1" customFormat="1" x14ac:dyDescent="0.2">
      <c r="P8471" s="95"/>
      <c r="R8471"/>
      <c r="S8471"/>
      <c r="T8471"/>
      <c r="U8471"/>
      <c r="V8471"/>
      <c r="W8471"/>
    </row>
    <row r="8472" spans="16:23" s="1" customFormat="1" x14ac:dyDescent="0.2">
      <c r="P8472" s="95"/>
      <c r="R8472"/>
      <c r="S8472"/>
      <c r="T8472"/>
      <c r="U8472"/>
      <c r="V8472"/>
      <c r="W8472"/>
    </row>
    <row r="8473" spans="16:23" s="1" customFormat="1" x14ac:dyDescent="0.2">
      <c r="P8473" s="95"/>
      <c r="R8473"/>
      <c r="S8473"/>
      <c r="T8473"/>
      <c r="U8473"/>
      <c r="V8473"/>
      <c r="W8473"/>
    </row>
    <row r="8474" spans="16:23" s="1" customFormat="1" x14ac:dyDescent="0.2">
      <c r="P8474" s="95"/>
      <c r="R8474"/>
      <c r="S8474"/>
      <c r="T8474"/>
      <c r="U8474"/>
      <c r="V8474"/>
      <c r="W8474"/>
    </row>
    <row r="8475" spans="16:23" s="1" customFormat="1" x14ac:dyDescent="0.2">
      <c r="P8475" s="95"/>
      <c r="R8475"/>
      <c r="S8475"/>
      <c r="T8475"/>
      <c r="U8475"/>
      <c r="V8475"/>
      <c r="W8475"/>
    </row>
    <row r="8476" spans="16:23" s="1" customFormat="1" x14ac:dyDescent="0.2">
      <c r="P8476" s="95"/>
      <c r="R8476"/>
      <c r="S8476"/>
      <c r="T8476"/>
      <c r="U8476"/>
      <c r="V8476"/>
      <c r="W8476"/>
    </row>
    <row r="8477" spans="16:23" s="1" customFormat="1" x14ac:dyDescent="0.2">
      <c r="P8477" s="95"/>
      <c r="R8477"/>
      <c r="S8477"/>
      <c r="T8477"/>
      <c r="U8477"/>
      <c r="V8477"/>
      <c r="W8477"/>
    </row>
    <row r="8478" spans="16:23" s="1" customFormat="1" x14ac:dyDescent="0.2">
      <c r="P8478" s="95"/>
      <c r="R8478"/>
      <c r="S8478"/>
      <c r="T8478"/>
      <c r="U8478"/>
      <c r="V8478"/>
      <c r="W8478"/>
    </row>
    <row r="8479" spans="16:23" s="1" customFormat="1" x14ac:dyDescent="0.2">
      <c r="P8479" s="95"/>
      <c r="R8479"/>
      <c r="S8479"/>
      <c r="T8479"/>
      <c r="U8479"/>
      <c r="V8479"/>
      <c r="W8479"/>
    </row>
    <row r="8480" spans="16:23" s="1" customFormat="1" x14ac:dyDescent="0.2">
      <c r="P8480" s="95"/>
      <c r="R8480"/>
      <c r="S8480"/>
      <c r="T8480"/>
      <c r="U8480"/>
      <c r="V8480"/>
      <c r="W8480"/>
    </row>
    <row r="8481" spans="16:23" s="1" customFormat="1" x14ac:dyDescent="0.2">
      <c r="P8481" s="95"/>
      <c r="R8481"/>
      <c r="S8481"/>
      <c r="T8481"/>
      <c r="U8481"/>
      <c r="V8481"/>
      <c r="W8481"/>
    </row>
    <row r="8482" spans="16:23" s="1" customFormat="1" x14ac:dyDescent="0.2">
      <c r="P8482" s="95"/>
      <c r="R8482"/>
      <c r="S8482"/>
      <c r="T8482"/>
      <c r="U8482"/>
      <c r="V8482"/>
      <c r="W8482"/>
    </row>
    <row r="8483" spans="16:23" s="1" customFormat="1" x14ac:dyDescent="0.2">
      <c r="P8483" s="95"/>
      <c r="R8483"/>
      <c r="S8483"/>
      <c r="T8483"/>
      <c r="U8483"/>
      <c r="V8483"/>
      <c r="W8483"/>
    </row>
    <row r="8484" spans="16:23" s="1" customFormat="1" x14ac:dyDescent="0.2">
      <c r="P8484" s="95"/>
      <c r="R8484"/>
      <c r="S8484"/>
      <c r="T8484"/>
      <c r="U8484"/>
      <c r="V8484"/>
      <c r="W8484"/>
    </row>
    <row r="8485" spans="16:23" s="1" customFormat="1" x14ac:dyDescent="0.2">
      <c r="P8485" s="95"/>
      <c r="R8485"/>
      <c r="S8485"/>
      <c r="T8485"/>
      <c r="U8485"/>
      <c r="V8485"/>
      <c r="W8485"/>
    </row>
    <row r="8486" spans="16:23" s="1" customFormat="1" x14ac:dyDescent="0.2">
      <c r="P8486" s="95"/>
      <c r="R8486"/>
      <c r="S8486"/>
      <c r="T8486"/>
      <c r="U8486"/>
      <c r="V8486"/>
      <c r="W8486"/>
    </row>
    <row r="8487" spans="16:23" s="1" customFormat="1" x14ac:dyDescent="0.2">
      <c r="P8487" s="95"/>
      <c r="R8487"/>
      <c r="S8487"/>
      <c r="T8487"/>
      <c r="U8487"/>
      <c r="V8487"/>
      <c r="W8487"/>
    </row>
    <row r="8488" spans="16:23" s="1" customFormat="1" x14ac:dyDescent="0.2">
      <c r="P8488" s="95"/>
      <c r="R8488"/>
      <c r="S8488"/>
      <c r="T8488"/>
      <c r="U8488"/>
      <c r="V8488"/>
      <c r="W8488"/>
    </row>
    <row r="8489" spans="16:23" s="1" customFormat="1" x14ac:dyDescent="0.2">
      <c r="P8489" s="95"/>
      <c r="R8489"/>
      <c r="S8489"/>
      <c r="T8489"/>
      <c r="U8489"/>
      <c r="V8489"/>
      <c r="W8489"/>
    </row>
    <row r="8490" spans="16:23" s="1" customFormat="1" x14ac:dyDescent="0.2">
      <c r="P8490" s="95"/>
      <c r="R8490"/>
      <c r="S8490"/>
      <c r="T8490"/>
      <c r="U8490"/>
      <c r="V8490"/>
      <c r="W8490"/>
    </row>
    <row r="8491" spans="16:23" s="1" customFormat="1" x14ac:dyDescent="0.2">
      <c r="P8491" s="95"/>
      <c r="R8491"/>
      <c r="S8491"/>
      <c r="T8491"/>
      <c r="U8491"/>
      <c r="V8491"/>
      <c r="W8491"/>
    </row>
    <row r="8492" spans="16:23" s="1" customFormat="1" x14ac:dyDescent="0.2">
      <c r="P8492" s="95"/>
      <c r="R8492"/>
      <c r="S8492"/>
      <c r="T8492"/>
      <c r="U8492"/>
      <c r="V8492"/>
      <c r="W8492"/>
    </row>
    <row r="8493" spans="16:23" s="1" customFormat="1" x14ac:dyDescent="0.2">
      <c r="P8493" s="95"/>
      <c r="R8493"/>
      <c r="S8493"/>
      <c r="T8493"/>
      <c r="U8493"/>
      <c r="V8493"/>
      <c r="W8493"/>
    </row>
    <row r="8494" spans="16:23" s="1" customFormat="1" x14ac:dyDescent="0.2">
      <c r="P8494" s="95"/>
      <c r="R8494"/>
      <c r="S8494"/>
      <c r="T8494"/>
      <c r="U8494"/>
      <c r="V8494"/>
      <c r="W8494"/>
    </row>
    <row r="8495" spans="16:23" s="1" customFormat="1" x14ac:dyDescent="0.2">
      <c r="P8495" s="95"/>
      <c r="R8495"/>
      <c r="S8495"/>
      <c r="T8495"/>
      <c r="U8495"/>
      <c r="V8495"/>
      <c r="W8495"/>
    </row>
    <row r="8496" spans="16:23" s="1" customFormat="1" x14ac:dyDescent="0.2">
      <c r="P8496" s="95"/>
      <c r="R8496"/>
      <c r="S8496"/>
      <c r="T8496"/>
      <c r="U8496"/>
      <c r="V8496"/>
      <c r="W8496"/>
    </row>
    <row r="8497" spans="16:23" s="1" customFormat="1" x14ac:dyDescent="0.2">
      <c r="P8497" s="95"/>
      <c r="R8497"/>
      <c r="S8497"/>
      <c r="T8497"/>
      <c r="U8497"/>
      <c r="V8497"/>
      <c r="W8497"/>
    </row>
    <row r="8498" spans="16:23" s="1" customFormat="1" x14ac:dyDescent="0.2">
      <c r="P8498" s="95"/>
      <c r="R8498"/>
      <c r="S8498"/>
      <c r="T8498"/>
      <c r="U8498"/>
      <c r="V8498"/>
      <c r="W8498"/>
    </row>
    <row r="8499" spans="16:23" s="1" customFormat="1" x14ac:dyDescent="0.2">
      <c r="P8499" s="95"/>
      <c r="R8499"/>
      <c r="S8499"/>
      <c r="T8499"/>
      <c r="U8499"/>
      <c r="V8499"/>
      <c r="W8499"/>
    </row>
    <row r="8500" spans="16:23" s="1" customFormat="1" x14ac:dyDescent="0.2">
      <c r="P8500" s="95"/>
      <c r="R8500"/>
      <c r="S8500"/>
      <c r="T8500"/>
      <c r="U8500"/>
      <c r="V8500"/>
      <c r="W8500"/>
    </row>
    <row r="8501" spans="16:23" s="1" customFormat="1" x14ac:dyDescent="0.2">
      <c r="P8501" s="95"/>
      <c r="R8501"/>
      <c r="S8501"/>
      <c r="T8501"/>
      <c r="U8501"/>
      <c r="V8501"/>
      <c r="W8501"/>
    </row>
    <row r="8502" spans="16:23" s="1" customFormat="1" x14ac:dyDescent="0.2">
      <c r="P8502" s="95"/>
      <c r="R8502"/>
      <c r="S8502"/>
      <c r="T8502"/>
      <c r="U8502"/>
      <c r="V8502"/>
      <c r="W8502"/>
    </row>
    <row r="8503" spans="16:23" s="1" customFormat="1" x14ac:dyDescent="0.2">
      <c r="P8503" s="95"/>
      <c r="R8503"/>
      <c r="S8503"/>
      <c r="T8503"/>
      <c r="U8503"/>
      <c r="V8503"/>
      <c r="W8503"/>
    </row>
    <row r="8504" spans="16:23" s="1" customFormat="1" x14ac:dyDescent="0.2">
      <c r="P8504" s="95"/>
      <c r="R8504"/>
      <c r="S8504"/>
      <c r="T8504"/>
      <c r="U8504"/>
      <c r="V8504"/>
      <c r="W8504"/>
    </row>
    <row r="8505" spans="16:23" s="1" customFormat="1" x14ac:dyDescent="0.2">
      <c r="P8505" s="95"/>
      <c r="R8505"/>
      <c r="S8505"/>
      <c r="T8505"/>
      <c r="U8505"/>
      <c r="V8505"/>
      <c r="W8505"/>
    </row>
    <row r="8506" spans="16:23" s="1" customFormat="1" x14ac:dyDescent="0.2">
      <c r="P8506" s="95"/>
      <c r="R8506"/>
      <c r="S8506"/>
      <c r="T8506"/>
      <c r="U8506"/>
      <c r="V8506"/>
      <c r="W8506"/>
    </row>
    <row r="8507" spans="16:23" s="1" customFormat="1" x14ac:dyDescent="0.2">
      <c r="P8507" s="95"/>
      <c r="R8507"/>
      <c r="S8507"/>
      <c r="T8507"/>
      <c r="U8507"/>
      <c r="V8507"/>
      <c r="W8507"/>
    </row>
    <row r="8508" spans="16:23" s="1" customFormat="1" x14ac:dyDescent="0.2">
      <c r="P8508" s="95"/>
      <c r="R8508"/>
      <c r="S8508"/>
      <c r="T8508"/>
      <c r="U8508"/>
      <c r="V8508"/>
      <c r="W8508"/>
    </row>
    <row r="8509" spans="16:23" s="1" customFormat="1" x14ac:dyDescent="0.2">
      <c r="P8509" s="95"/>
      <c r="R8509"/>
      <c r="S8509"/>
      <c r="T8509"/>
      <c r="U8509"/>
      <c r="V8509"/>
      <c r="W8509"/>
    </row>
    <row r="8510" spans="16:23" s="1" customFormat="1" x14ac:dyDescent="0.2">
      <c r="P8510" s="95"/>
      <c r="R8510"/>
      <c r="S8510"/>
      <c r="T8510"/>
      <c r="U8510"/>
      <c r="V8510"/>
      <c r="W8510"/>
    </row>
    <row r="8511" spans="16:23" s="1" customFormat="1" x14ac:dyDescent="0.2">
      <c r="P8511" s="95"/>
      <c r="R8511"/>
      <c r="S8511"/>
      <c r="T8511"/>
      <c r="U8511"/>
      <c r="V8511"/>
      <c r="W8511"/>
    </row>
    <row r="8512" spans="16:23" s="1" customFormat="1" x14ac:dyDescent="0.2">
      <c r="P8512" s="95"/>
      <c r="R8512"/>
      <c r="S8512"/>
      <c r="T8512"/>
      <c r="U8512"/>
      <c r="V8512"/>
      <c r="W8512"/>
    </row>
    <row r="8513" spans="16:23" s="1" customFormat="1" x14ac:dyDescent="0.2">
      <c r="P8513" s="95"/>
      <c r="R8513"/>
      <c r="S8513"/>
      <c r="T8513"/>
      <c r="U8513"/>
      <c r="V8513"/>
      <c r="W8513"/>
    </row>
    <row r="8514" spans="16:23" s="1" customFormat="1" x14ac:dyDescent="0.2">
      <c r="P8514" s="95"/>
      <c r="R8514"/>
      <c r="S8514"/>
      <c r="T8514"/>
      <c r="U8514"/>
      <c r="V8514"/>
      <c r="W8514"/>
    </row>
    <row r="8515" spans="16:23" s="1" customFormat="1" x14ac:dyDescent="0.2">
      <c r="P8515" s="95"/>
      <c r="R8515"/>
      <c r="S8515"/>
      <c r="T8515"/>
      <c r="U8515"/>
      <c r="V8515"/>
      <c r="W8515"/>
    </row>
    <row r="8516" spans="16:23" s="1" customFormat="1" x14ac:dyDescent="0.2">
      <c r="P8516" s="95"/>
      <c r="R8516"/>
      <c r="S8516"/>
      <c r="T8516"/>
      <c r="U8516"/>
      <c r="V8516"/>
      <c r="W8516"/>
    </row>
    <row r="8517" spans="16:23" s="1" customFormat="1" x14ac:dyDescent="0.2">
      <c r="P8517" s="95"/>
      <c r="R8517"/>
      <c r="S8517"/>
      <c r="T8517"/>
      <c r="U8517"/>
      <c r="V8517"/>
      <c r="W8517"/>
    </row>
    <row r="8518" spans="16:23" s="1" customFormat="1" x14ac:dyDescent="0.2">
      <c r="P8518" s="95"/>
      <c r="R8518"/>
      <c r="S8518"/>
      <c r="T8518"/>
      <c r="U8518"/>
      <c r="V8518"/>
      <c r="W8518"/>
    </row>
    <row r="8519" spans="16:23" s="1" customFormat="1" x14ac:dyDescent="0.2">
      <c r="P8519" s="95"/>
      <c r="R8519"/>
      <c r="S8519"/>
      <c r="T8519"/>
      <c r="U8519"/>
      <c r="V8519"/>
      <c r="W8519"/>
    </row>
    <row r="8520" spans="16:23" s="1" customFormat="1" x14ac:dyDescent="0.2">
      <c r="P8520" s="95"/>
      <c r="R8520"/>
      <c r="S8520"/>
      <c r="T8520"/>
      <c r="U8520"/>
      <c r="V8520"/>
      <c r="W8520"/>
    </row>
    <row r="8521" spans="16:23" s="1" customFormat="1" x14ac:dyDescent="0.2">
      <c r="P8521" s="95"/>
      <c r="R8521"/>
      <c r="S8521"/>
      <c r="T8521"/>
      <c r="U8521"/>
      <c r="V8521"/>
      <c r="W8521"/>
    </row>
    <row r="8522" spans="16:23" s="1" customFormat="1" x14ac:dyDescent="0.2">
      <c r="P8522" s="95"/>
      <c r="R8522"/>
      <c r="S8522"/>
      <c r="T8522"/>
      <c r="U8522"/>
      <c r="V8522"/>
      <c r="W8522"/>
    </row>
    <row r="8523" spans="16:23" s="1" customFormat="1" x14ac:dyDescent="0.2">
      <c r="P8523" s="95"/>
      <c r="R8523"/>
      <c r="S8523"/>
      <c r="T8523"/>
      <c r="U8523"/>
      <c r="V8523"/>
      <c r="W8523"/>
    </row>
    <row r="8524" spans="16:23" s="1" customFormat="1" x14ac:dyDescent="0.2">
      <c r="P8524" s="95"/>
      <c r="R8524"/>
      <c r="S8524"/>
      <c r="T8524"/>
      <c r="U8524"/>
      <c r="V8524"/>
      <c r="W8524"/>
    </row>
    <row r="8525" spans="16:23" s="1" customFormat="1" x14ac:dyDescent="0.2">
      <c r="P8525" s="95"/>
      <c r="R8525"/>
      <c r="S8525"/>
      <c r="T8525"/>
      <c r="U8525"/>
      <c r="V8525"/>
      <c r="W8525"/>
    </row>
    <row r="8526" spans="16:23" s="1" customFormat="1" x14ac:dyDescent="0.2">
      <c r="P8526" s="95"/>
      <c r="R8526"/>
      <c r="S8526"/>
      <c r="T8526"/>
      <c r="U8526"/>
      <c r="V8526"/>
      <c r="W8526"/>
    </row>
    <row r="8527" spans="16:23" s="1" customFormat="1" x14ac:dyDescent="0.2">
      <c r="P8527" s="95"/>
      <c r="R8527"/>
      <c r="S8527"/>
      <c r="T8527"/>
      <c r="U8527"/>
      <c r="V8527"/>
      <c r="W8527"/>
    </row>
    <row r="8528" spans="16:23" s="1" customFormat="1" x14ac:dyDescent="0.2">
      <c r="P8528" s="95"/>
      <c r="R8528"/>
      <c r="S8528"/>
      <c r="T8528"/>
      <c r="U8528"/>
      <c r="V8528"/>
      <c r="W8528"/>
    </row>
    <row r="8529" spans="16:23" s="1" customFormat="1" x14ac:dyDescent="0.2">
      <c r="P8529" s="95"/>
      <c r="R8529"/>
      <c r="S8529"/>
      <c r="T8529"/>
      <c r="U8529"/>
      <c r="V8529"/>
      <c r="W8529"/>
    </row>
    <row r="8530" spans="16:23" s="1" customFormat="1" x14ac:dyDescent="0.2">
      <c r="P8530" s="95"/>
      <c r="R8530"/>
      <c r="S8530"/>
      <c r="T8530"/>
      <c r="U8530"/>
      <c r="V8530"/>
      <c r="W8530"/>
    </row>
    <row r="8531" spans="16:23" s="1" customFormat="1" x14ac:dyDescent="0.2">
      <c r="P8531" s="95"/>
      <c r="R8531"/>
      <c r="S8531"/>
      <c r="T8531"/>
      <c r="U8531"/>
      <c r="V8531"/>
      <c r="W8531"/>
    </row>
    <row r="8532" spans="16:23" s="1" customFormat="1" x14ac:dyDescent="0.2">
      <c r="P8532" s="95"/>
      <c r="R8532"/>
      <c r="S8532"/>
      <c r="T8532"/>
      <c r="U8532"/>
      <c r="V8532"/>
      <c r="W8532"/>
    </row>
    <row r="8533" spans="16:23" s="1" customFormat="1" x14ac:dyDescent="0.2">
      <c r="P8533" s="95"/>
      <c r="R8533"/>
      <c r="S8533"/>
      <c r="T8533"/>
      <c r="U8533"/>
      <c r="V8533"/>
      <c r="W8533"/>
    </row>
    <row r="8534" spans="16:23" s="1" customFormat="1" x14ac:dyDescent="0.2">
      <c r="P8534" s="95"/>
      <c r="R8534"/>
      <c r="S8534"/>
      <c r="T8534"/>
      <c r="U8534"/>
      <c r="V8534"/>
      <c r="W8534"/>
    </row>
    <row r="8535" spans="16:23" s="1" customFormat="1" x14ac:dyDescent="0.2">
      <c r="P8535" s="95"/>
      <c r="R8535"/>
      <c r="S8535"/>
      <c r="T8535"/>
      <c r="U8535"/>
      <c r="V8535"/>
      <c r="W8535"/>
    </row>
    <row r="8536" spans="16:23" s="1" customFormat="1" x14ac:dyDescent="0.2">
      <c r="P8536" s="95"/>
      <c r="R8536"/>
      <c r="S8536"/>
      <c r="T8536"/>
      <c r="U8536"/>
      <c r="V8536"/>
      <c r="W8536"/>
    </row>
    <row r="8537" spans="16:23" s="1" customFormat="1" x14ac:dyDescent="0.2">
      <c r="P8537" s="95"/>
      <c r="R8537"/>
      <c r="S8537"/>
      <c r="T8537"/>
      <c r="U8537"/>
      <c r="V8537"/>
      <c r="W8537"/>
    </row>
    <row r="8538" spans="16:23" s="1" customFormat="1" x14ac:dyDescent="0.2">
      <c r="P8538" s="95"/>
      <c r="R8538"/>
      <c r="S8538"/>
      <c r="T8538"/>
      <c r="U8538"/>
      <c r="V8538"/>
      <c r="W8538"/>
    </row>
    <row r="8539" spans="16:23" s="1" customFormat="1" x14ac:dyDescent="0.2">
      <c r="P8539" s="95"/>
      <c r="R8539"/>
      <c r="S8539"/>
      <c r="T8539"/>
      <c r="U8539"/>
      <c r="V8539"/>
      <c r="W8539"/>
    </row>
    <row r="8540" spans="16:23" s="1" customFormat="1" x14ac:dyDescent="0.2">
      <c r="P8540" s="95"/>
      <c r="R8540"/>
      <c r="S8540"/>
      <c r="T8540"/>
      <c r="U8540"/>
      <c r="V8540"/>
      <c r="W8540"/>
    </row>
    <row r="8541" spans="16:23" s="1" customFormat="1" x14ac:dyDescent="0.2">
      <c r="P8541" s="95"/>
      <c r="R8541"/>
      <c r="S8541"/>
      <c r="T8541"/>
      <c r="U8541"/>
      <c r="V8541"/>
      <c r="W8541"/>
    </row>
    <row r="8542" spans="16:23" s="1" customFormat="1" x14ac:dyDescent="0.2">
      <c r="P8542" s="95"/>
      <c r="R8542"/>
      <c r="S8542"/>
      <c r="T8542"/>
      <c r="U8542"/>
      <c r="V8542"/>
      <c r="W8542"/>
    </row>
    <row r="8543" spans="16:23" s="1" customFormat="1" x14ac:dyDescent="0.2">
      <c r="P8543" s="95"/>
      <c r="R8543"/>
      <c r="S8543"/>
      <c r="T8543"/>
      <c r="U8543"/>
      <c r="V8543"/>
      <c r="W8543"/>
    </row>
    <row r="8544" spans="16:23" s="1" customFormat="1" x14ac:dyDescent="0.2">
      <c r="P8544" s="95"/>
      <c r="R8544"/>
      <c r="S8544"/>
      <c r="T8544"/>
      <c r="U8544"/>
      <c r="V8544"/>
      <c r="W8544"/>
    </row>
    <row r="8545" spans="16:23" s="1" customFormat="1" x14ac:dyDescent="0.2">
      <c r="P8545" s="95"/>
      <c r="R8545"/>
      <c r="S8545"/>
      <c r="T8545"/>
      <c r="U8545"/>
      <c r="V8545"/>
      <c r="W8545"/>
    </row>
    <row r="8546" spans="16:23" s="1" customFormat="1" x14ac:dyDescent="0.2">
      <c r="P8546" s="95"/>
      <c r="R8546"/>
      <c r="S8546"/>
      <c r="T8546"/>
      <c r="U8546"/>
      <c r="V8546"/>
      <c r="W8546"/>
    </row>
    <row r="8547" spans="16:23" s="1" customFormat="1" x14ac:dyDescent="0.2">
      <c r="P8547" s="95"/>
      <c r="R8547"/>
      <c r="S8547"/>
      <c r="T8547"/>
      <c r="U8547"/>
      <c r="V8547"/>
      <c r="W8547"/>
    </row>
    <row r="8548" spans="16:23" s="1" customFormat="1" x14ac:dyDescent="0.2">
      <c r="P8548" s="95"/>
      <c r="R8548"/>
      <c r="S8548"/>
      <c r="T8548"/>
      <c r="U8548"/>
      <c r="V8548"/>
      <c r="W8548"/>
    </row>
    <row r="8549" spans="16:23" s="1" customFormat="1" x14ac:dyDescent="0.2">
      <c r="P8549" s="95"/>
      <c r="R8549"/>
      <c r="S8549"/>
      <c r="T8549"/>
      <c r="U8549"/>
      <c r="V8549"/>
      <c r="W8549"/>
    </row>
    <row r="8550" spans="16:23" s="1" customFormat="1" x14ac:dyDescent="0.2">
      <c r="P8550" s="95"/>
      <c r="R8550"/>
      <c r="S8550"/>
      <c r="T8550"/>
      <c r="U8550"/>
      <c r="V8550"/>
      <c r="W8550"/>
    </row>
    <row r="8551" spans="16:23" s="1" customFormat="1" x14ac:dyDescent="0.2">
      <c r="P8551" s="95"/>
      <c r="R8551"/>
      <c r="S8551"/>
      <c r="T8551"/>
      <c r="U8551"/>
      <c r="V8551"/>
      <c r="W8551"/>
    </row>
    <row r="8552" spans="16:23" s="1" customFormat="1" x14ac:dyDescent="0.2">
      <c r="P8552" s="95"/>
      <c r="R8552"/>
      <c r="S8552"/>
      <c r="T8552"/>
      <c r="U8552"/>
      <c r="V8552"/>
      <c r="W8552"/>
    </row>
    <row r="8553" spans="16:23" s="1" customFormat="1" x14ac:dyDescent="0.2">
      <c r="P8553" s="95"/>
      <c r="R8553"/>
      <c r="S8553"/>
      <c r="T8553"/>
      <c r="U8553"/>
      <c r="V8553"/>
      <c r="W8553"/>
    </row>
    <row r="8554" spans="16:23" s="1" customFormat="1" x14ac:dyDescent="0.2">
      <c r="P8554" s="95"/>
      <c r="R8554"/>
      <c r="S8554"/>
      <c r="T8554"/>
      <c r="U8554"/>
      <c r="V8554"/>
      <c r="W8554"/>
    </row>
    <row r="8555" spans="16:23" s="1" customFormat="1" x14ac:dyDescent="0.2">
      <c r="P8555" s="95"/>
      <c r="R8555"/>
      <c r="S8555"/>
      <c r="T8555"/>
      <c r="U8555"/>
      <c r="V8555"/>
      <c r="W8555"/>
    </row>
    <row r="8556" spans="16:23" s="1" customFormat="1" x14ac:dyDescent="0.2">
      <c r="P8556" s="95"/>
      <c r="R8556"/>
      <c r="S8556"/>
      <c r="T8556"/>
      <c r="U8556"/>
      <c r="V8556"/>
      <c r="W8556"/>
    </row>
    <row r="8557" spans="16:23" s="1" customFormat="1" x14ac:dyDescent="0.2">
      <c r="P8557" s="95"/>
      <c r="R8557"/>
      <c r="S8557"/>
      <c r="T8557"/>
      <c r="U8557"/>
      <c r="V8557"/>
      <c r="W8557"/>
    </row>
    <row r="8558" spans="16:23" s="1" customFormat="1" x14ac:dyDescent="0.2">
      <c r="P8558" s="95"/>
      <c r="R8558"/>
      <c r="S8558"/>
      <c r="T8558"/>
      <c r="U8558"/>
      <c r="V8558"/>
      <c r="W8558"/>
    </row>
    <row r="8559" spans="16:23" s="1" customFormat="1" x14ac:dyDescent="0.2">
      <c r="P8559" s="95"/>
      <c r="R8559"/>
      <c r="S8559"/>
      <c r="T8559"/>
      <c r="U8559"/>
      <c r="V8559"/>
      <c r="W8559"/>
    </row>
    <row r="8560" spans="16:23" s="1" customFormat="1" x14ac:dyDescent="0.2">
      <c r="P8560" s="95"/>
      <c r="R8560"/>
      <c r="S8560"/>
      <c r="T8560"/>
      <c r="U8560"/>
      <c r="V8560"/>
      <c r="W8560"/>
    </row>
    <row r="8561" spans="16:23" s="1" customFormat="1" x14ac:dyDescent="0.2">
      <c r="P8561" s="95"/>
      <c r="R8561"/>
      <c r="S8561"/>
      <c r="T8561"/>
      <c r="U8561"/>
      <c r="V8561"/>
      <c r="W8561"/>
    </row>
    <row r="8562" spans="16:23" s="1" customFormat="1" x14ac:dyDescent="0.2">
      <c r="P8562" s="95"/>
      <c r="R8562"/>
      <c r="S8562"/>
      <c r="T8562"/>
      <c r="U8562"/>
      <c r="V8562"/>
      <c r="W8562"/>
    </row>
    <row r="8563" spans="16:23" s="1" customFormat="1" x14ac:dyDescent="0.2">
      <c r="P8563" s="95"/>
      <c r="R8563"/>
      <c r="S8563"/>
      <c r="T8563"/>
      <c r="U8563"/>
      <c r="V8563"/>
      <c r="W8563"/>
    </row>
    <row r="8564" spans="16:23" s="1" customFormat="1" x14ac:dyDescent="0.2">
      <c r="P8564" s="95"/>
      <c r="R8564"/>
      <c r="S8564"/>
      <c r="T8564"/>
      <c r="U8564"/>
      <c r="V8564"/>
      <c r="W8564"/>
    </row>
    <row r="8565" spans="16:23" s="1" customFormat="1" x14ac:dyDescent="0.2">
      <c r="P8565" s="95"/>
      <c r="R8565"/>
      <c r="S8565"/>
      <c r="T8565"/>
      <c r="U8565"/>
      <c r="V8565"/>
      <c r="W8565"/>
    </row>
    <row r="8566" spans="16:23" s="1" customFormat="1" x14ac:dyDescent="0.2">
      <c r="P8566" s="95"/>
      <c r="R8566"/>
      <c r="S8566"/>
      <c r="T8566"/>
      <c r="U8566"/>
      <c r="V8566"/>
      <c r="W8566"/>
    </row>
    <row r="8567" spans="16:23" s="1" customFormat="1" x14ac:dyDescent="0.2">
      <c r="P8567" s="95"/>
      <c r="R8567"/>
      <c r="S8567"/>
      <c r="T8567"/>
      <c r="U8567"/>
      <c r="V8567"/>
      <c r="W8567"/>
    </row>
    <row r="8568" spans="16:23" s="1" customFormat="1" x14ac:dyDescent="0.2">
      <c r="P8568" s="95"/>
      <c r="R8568"/>
      <c r="S8568"/>
      <c r="T8568"/>
      <c r="U8568"/>
      <c r="V8568"/>
      <c r="W8568"/>
    </row>
    <row r="8569" spans="16:23" s="1" customFormat="1" x14ac:dyDescent="0.2">
      <c r="P8569" s="95"/>
      <c r="R8569"/>
      <c r="S8569"/>
      <c r="T8569"/>
      <c r="U8569"/>
      <c r="V8569"/>
      <c r="W8569"/>
    </row>
    <row r="8570" spans="16:23" s="1" customFormat="1" x14ac:dyDescent="0.2">
      <c r="P8570" s="95"/>
      <c r="R8570"/>
      <c r="S8570"/>
      <c r="T8570"/>
      <c r="U8570"/>
      <c r="V8570"/>
      <c r="W8570"/>
    </row>
    <row r="8571" spans="16:23" s="1" customFormat="1" x14ac:dyDescent="0.2">
      <c r="P8571" s="95"/>
      <c r="R8571"/>
      <c r="S8571"/>
      <c r="T8571"/>
      <c r="U8571"/>
      <c r="V8571"/>
      <c r="W8571"/>
    </row>
    <row r="8572" spans="16:23" s="1" customFormat="1" x14ac:dyDescent="0.2">
      <c r="P8572" s="95"/>
      <c r="R8572"/>
      <c r="S8572"/>
      <c r="T8572"/>
      <c r="U8572"/>
      <c r="V8572"/>
      <c r="W8572"/>
    </row>
    <row r="8573" spans="16:23" s="1" customFormat="1" x14ac:dyDescent="0.2">
      <c r="P8573" s="95"/>
      <c r="R8573"/>
      <c r="S8573"/>
      <c r="T8573"/>
      <c r="U8573"/>
      <c r="V8573"/>
      <c r="W8573"/>
    </row>
    <row r="8574" spans="16:23" s="1" customFormat="1" x14ac:dyDescent="0.2">
      <c r="P8574" s="95"/>
      <c r="R8574"/>
      <c r="S8574"/>
      <c r="T8574"/>
      <c r="U8574"/>
      <c r="V8574"/>
      <c r="W8574"/>
    </row>
    <row r="8575" spans="16:23" s="1" customFormat="1" x14ac:dyDescent="0.2">
      <c r="P8575" s="95"/>
      <c r="R8575"/>
      <c r="S8575"/>
      <c r="T8575"/>
      <c r="U8575"/>
      <c r="V8575"/>
      <c r="W8575"/>
    </row>
    <row r="8576" spans="16:23" s="1" customFormat="1" x14ac:dyDescent="0.2">
      <c r="P8576" s="95"/>
      <c r="R8576"/>
      <c r="S8576"/>
      <c r="T8576"/>
      <c r="U8576"/>
      <c r="V8576"/>
      <c r="W8576"/>
    </row>
    <row r="8577" spans="16:23" s="1" customFormat="1" x14ac:dyDescent="0.2">
      <c r="P8577" s="95"/>
      <c r="R8577"/>
      <c r="S8577"/>
      <c r="T8577"/>
      <c r="U8577"/>
      <c r="V8577"/>
      <c r="W8577"/>
    </row>
    <row r="8578" spans="16:23" s="1" customFormat="1" x14ac:dyDescent="0.2">
      <c r="P8578" s="95"/>
      <c r="R8578"/>
      <c r="S8578"/>
      <c r="T8578"/>
      <c r="U8578"/>
      <c r="V8578"/>
      <c r="W8578"/>
    </row>
    <row r="8579" spans="16:23" s="1" customFormat="1" x14ac:dyDescent="0.2">
      <c r="P8579" s="95"/>
      <c r="R8579"/>
      <c r="S8579"/>
      <c r="T8579"/>
      <c r="U8579"/>
      <c r="V8579"/>
      <c r="W8579"/>
    </row>
    <row r="8580" spans="16:23" s="1" customFormat="1" x14ac:dyDescent="0.2">
      <c r="P8580" s="95"/>
      <c r="R8580"/>
      <c r="S8580"/>
      <c r="T8580"/>
      <c r="U8580"/>
      <c r="V8580"/>
      <c r="W8580"/>
    </row>
    <row r="8581" spans="16:23" s="1" customFormat="1" x14ac:dyDescent="0.2">
      <c r="P8581" s="95"/>
      <c r="R8581"/>
      <c r="S8581"/>
      <c r="T8581"/>
      <c r="U8581"/>
      <c r="V8581"/>
      <c r="W8581"/>
    </row>
    <row r="8582" spans="16:23" s="1" customFormat="1" x14ac:dyDescent="0.2">
      <c r="P8582" s="95"/>
      <c r="R8582"/>
      <c r="S8582"/>
      <c r="T8582"/>
      <c r="U8582"/>
      <c r="V8582"/>
      <c r="W8582"/>
    </row>
    <row r="8583" spans="16:23" s="1" customFormat="1" x14ac:dyDescent="0.2">
      <c r="P8583" s="95"/>
      <c r="R8583"/>
      <c r="S8583"/>
      <c r="T8583"/>
      <c r="U8583"/>
      <c r="V8583"/>
      <c r="W8583"/>
    </row>
    <row r="8584" spans="16:23" s="1" customFormat="1" x14ac:dyDescent="0.2">
      <c r="P8584" s="95"/>
      <c r="R8584"/>
      <c r="S8584"/>
      <c r="T8584"/>
      <c r="U8584"/>
      <c r="V8584"/>
      <c r="W8584"/>
    </row>
    <row r="8585" spans="16:23" s="1" customFormat="1" x14ac:dyDescent="0.2">
      <c r="P8585" s="95"/>
      <c r="R8585"/>
      <c r="S8585"/>
      <c r="T8585"/>
      <c r="U8585"/>
      <c r="V8585"/>
      <c r="W8585"/>
    </row>
    <row r="8586" spans="16:23" s="1" customFormat="1" x14ac:dyDescent="0.2">
      <c r="P8586" s="95"/>
      <c r="R8586"/>
      <c r="S8586"/>
      <c r="T8586"/>
      <c r="U8586"/>
      <c r="V8586"/>
      <c r="W8586"/>
    </row>
    <row r="8587" spans="16:23" s="1" customFormat="1" x14ac:dyDescent="0.2">
      <c r="P8587" s="95"/>
      <c r="R8587"/>
      <c r="S8587"/>
      <c r="T8587"/>
      <c r="U8587"/>
      <c r="V8587"/>
      <c r="W8587"/>
    </row>
    <row r="8588" spans="16:23" s="1" customFormat="1" x14ac:dyDescent="0.2">
      <c r="P8588" s="95"/>
      <c r="R8588"/>
      <c r="S8588"/>
      <c r="T8588"/>
      <c r="U8588"/>
      <c r="V8588"/>
      <c r="W8588"/>
    </row>
    <row r="8589" spans="16:23" s="1" customFormat="1" x14ac:dyDescent="0.2">
      <c r="P8589" s="95"/>
      <c r="R8589"/>
      <c r="S8589"/>
      <c r="T8589"/>
      <c r="U8589"/>
      <c r="V8589"/>
      <c r="W8589"/>
    </row>
    <row r="8590" spans="16:23" s="1" customFormat="1" x14ac:dyDescent="0.2">
      <c r="P8590" s="95"/>
      <c r="R8590"/>
      <c r="S8590"/>
      <c r="T8590"/>
      <c r="U8590"/>
      <c r="V8590"/>
      <c r="W8590"/>
    </row>
    <row r="8591" spans="16:23" s="1" customFormat="1" x14ac:dyDescent="0.2">
      <c r="P8591" s="95"/>
      <c r="R8591"/>
      <c r="S8591"/>
      <c r="T8591"/>
      <c r="U8591"/>
      <c r="V8591"/>
      <c r="W8591"/>
    </row>
    <row r="8592" spans="16:23" s="1" customFormat="1" x14ac:dyDescent="0.2">
      <c r="P8592" s="95"/>
      <c r="R8592"/>
      <c r="S8592"/>
      <c r="T8592"/>
      <c r="U8592"/>
      <c r="V8592"/>
      <c r="W8592"/>
    </row>
    <row r="8593" spans="16:23" s="1" customFormat="1" x14ac:dyDescent="0.2">
      <c r="P8593" s="95"/>
      <c r="R8593"/>
      <c r="S8593"/>
      <c r="T8593"/>
      <c r="U8593"/>
      <c r="V8593"/>
      <c r="W8593"/>
    </row>
    <row r="8594" spans="16:23" s="1" customFormat="1" x14ac:dyDescent="0.2">
      <c r="P8594" s="95"/>
      <c r="R8594"/>
      <c r="S8594"/>
      <c r="T8594"/>
      <c r="U8594"/>
      <c r="V8594"/>
      <c r="W8594"/>
    </row>
    <row r="8595" spans="16:23" s="1" customFormat="1" x14ac:dyDescent="0.2">
      <c r="P8595" s="95"/>
      <c r="R8595"/>
      <c r="S8595"/>
      <c r="T8595"/>
      <c r="U8595"/>
      <c r="V8595"/>
      <c r="W8595"/>
    </row>
    <row r="8596" spans="16:23" s="1" customFormat="1" x14ac:dyDescent="0.2">
      <c r="P8596" s="95"/>
      <c r="R8596"/>
      <c r="S8596"/>
      <c r="T8596"/>
      <c r="U8596"/>
      <c r="V8596"/>
      <c r="W8596"/>
    </row>
    <row r="8597" spans="16:23" s="1" customFormat="1" x14ac:dyDescent="0.2">
      <c r="P8597" s="95"/>
      <c r="R8597"/>
      <c r="S8597"/>
      <c r="T8597"/>
      <c r="U8597"/>
      <c r="V8597"/>
      <c r="W8597"/>
    </row>
    <row r="8598" spans="16:23" s="1" customFormat="1" x14ac:dyDescent="0.2">
      <c r="P8598" s="95"/>
      <c r="R8598"/>
      <c r="S8598"/>
      <c r="T8598"/>
      <c r="U8598"/>
      <c r="V8598"/>
      <c r="W8598"/>
    </row>
    <row r="8599" spans="16:23" s="1" customFormat="1" x14ac:dyDescent="0.2">
      <c r="P8599" s="95"/>
      <c r="R8599"/>
      <c r="S8599"/>
      <c r="T8599"/>
      <c r="U8599"/>
      <c r="V8599"/>
      <c r="W8599"/>
    </row>
    <row r="8600" spans="16:23" s="1" customFormat="1" x14ac:dyDescent="0.2">
      <c r="P8600" s="95"/>
      <c r="R8600"/>
      <c r="S8600"/>
      <c r="T8600"/>
      <c r="U8600"/>
      <c r="V8600"/>
      <c r="W8600"/>
    </row>
    <row r="8601" spans="16:23" s="1" customFormat="1" x14ac:dyDescent="0.2">
      <c r="P8601" s="95"/>
      <c r="R8601"/>
      <c r="S8601"/>
      <c r="T8601"/>
      <c r="U8601"/>
      <c r="V8601"/>
      <c r="W8601"/>
    </row>
    <row r="8602" spans="16:23" s="1" customFormat="1" x14ac:dyDescent="0.2">
      <c r="P8602" s="95"/>
      <c r="R8602"/>
      <c r="S8602"/>
      <c r="T8602"/>
      <c r="U8602"/>
      <c r="V8602"/>
      <c r="W8602"/>
    </row>
    <row r="8603" spans="16:23" s="1" customFormat="1" x14ac:dyDescent="0.2">
      <c r="P8603" s="95"/>
      <c r="R8603"/>
      <c r="S8603"/>
      <c r="T8603"/>
      <c r="U8603"/>
      <c r="V8603"/>
      <c r="W8603"/>
    </row>
    <row r="8604" spans="16:23" s="1" customFormat="1" x14ac:dyDescent="0.2">
      <c r="P8604" s="95"/>
      <c r="R8604"/>
      <c r="S8604"/>
      <c r="T8604"/>
      <c r="U8604"/>
      <c r="V8604"/>
      <c r="W8604"/>
    </row>
    <row r="8605" spans="16:23" s="1" customFormat="1" x14ac:dyDescent="0.2">
      <c r="P8605" s="95"/>
      <c r="R8605"/>
      <c r="S8605"/>
      <c r="T8605"/>
      <c r="U8605"/>
      <c r="V8605"/>
      <c r="W8605"/>
    </row>
    <row r="8606" spans="16:23" s="1" customFormat="1" x14ac:dyDescent="0.2">
      <c r="P8606" s="95"/>
      <c r="R8606"/>
      <c r="S8606"/>
      <c r="T8606"/>
      <c r="U8606"/>
      <c r="V8606"/>
      <c r="W8606"/>
    </row>
    <row r="8607" spans="16:23" s="1" customFormat="1" x14ac:dyDescent="0.2">
      <c r="P8607" s="95"/>
      <c r="R8607"/>
      <c r="S8607"/>
      <c r="T8607"/>
      <c r="U8607"/>
      <c r="V8607"/>
      <c r="W8607"/>
    </row>
    <row r="8608" spans="16:23" s="1" customFormat="1" x14ac:dyDescent="0.2">
      <c r="P8608" s="95"/>
      <c r="R8608"/>
      <c r="S8608"/>
      <c r="T8608"/>
      <c r="U8608"/>
      <c r="V8608"/>
      <c r="W8608"/>
    </row>
    <row r="8609" spans="16:23" s="1" customFormat="1" x14ac:dyDescent="0.2">
      <c r="P8609" s="95"/>
      <c r="R8609"/>
      <c r="S8609"/>
      <c r="T8609"/>
      <c r="U8609"/>
      <c r="V8609"/>
      <c r="W8609"/>
    </row>
    <row r="8610" spans="16:23" s="1" customFormat="1" x14ac:dyDescent="0.2">
      <c r="P8610" s="95"/>
      <c r="R8610"/>
      <c r="S8610"/>
      <c r="T8610"/>
      <c r="U8610"/>
      <c r="V8610"/>
      <c r="W8610"/>
    </row>
    <row r="8611" spans="16:23" s="1" customFormat="1" x14ac:dyDescent="0.2">
      <c r="P8611" s="95"/>
      <c r="R8611"/>
      <c r="S8611"/>
      <c r="T8611"/>
      <c r="U8611"/>
      <c r="V8611"/>
      <c r="W8611"/>
    </row>
    <row r="8612" spans="16:23" s="1" customFormat="1" x14ac:dyDescent="0.2">
      <c r="P8612" s="95"/>
      <c r="R8612"/>
      <c r="S8612"/>
      <c r="T8612"/>
      <c r="U8612"/>
      <c r="V8612"/>
      <c r="W8612"/>
    </row>
    <row r="8613" spans="16:23" s="1" customFormat="1" x14ac:dyDescent="0.2">
      <c r="P8613" s="95"/>
      <c r="R8613"/>
      <c r="S8613"/>
      <c r="T8613"/>
      <c r="U8613"/>
      <c r="V8613"/>
      <c r="W8613"/>
    </row>
    <row r="8614" spans="16:23" s="1" customFormat="1" x14ac:dyDescent="0.2">
      <c r="P8614" s="95"/>
      <c r="R8614"/>
      <c r="S8614"/>
      <c r="T8614"/>
      <c r="U8614"/>
      <c r="V8614"/>
      <c r="W8614"/>
    </row>
    <row r="8615" spans="16:23" s="1" customFormat="1" x14ac:dyDescent="0.2">
      <c r="P8615" s="95"/>
      <c r="R8615"/>
      <c r="S8615"/>
      <c r="T8615"/>
      <c r="U8615"/>
      <c r="V8615"/>
      <c r="W8615"/>
    </row>
    <row r="8616" spans="16:23" s="1" customFormat="1" x14ac:dyDescent="0.2">
      <c r="P8616" s="95"/>
      <c r="R8616"/>
      <c r="S8616"/>
      <c r="T8616"/>
      <c r="U8616"/>
      <c r="V8616"/>
      <c r="W8616"/>
    </row>
    <row r="8617" spans="16:23" s="1" customFormat="1" x14ac:dyDescent="0.2">
      <c r="P8617" s="95"/>
      <c r="R8617"/>
      <c r="S8617"/>
      <c r="T8617"/>
      <c r="U8617"/>
      <c r="V8617"/>
      <c r="W8617"/>
    </row>
    <row r="8618" spans="16:23" s="1" customFormat="1" x14ac:dyDescent="0.2">
      <c r="P8618" s="95"/>
      <c r="R8618"/>
      <c r="S8618"/>
      <c r="T8618"/>
      <c r="U8618"/>
      <c r="V8618"/>
      <c r="W8618"/>
    </row>
    <row r="8619" spans="16:23" s="1" customFormat="1" x14ac:dyDescent="0.2">
      <c r="P8619" s="95"/>
      <c r="R8619"/>
      <c r="S8619"/>
      <c r="T8619"/>
      <c r="U8619"/>
      <c r="V8619"/>
      <c r="W8619"/>
    </row>
    <row r="8620" spans="16:23" s="1" customFormat="1" x14ac:dyDescent="0.2">
      <c r="P8620" s="95"/>
      <c r="R8620"/>
      <c r="S8620"/>
      <c r="T8620"/>
      <c r="U8620"/>
      <c r="V8620"/>
      <c r="W8620"/>
    </row>
    <row r="8621" spans="16:23" s="1" customFormat="1" x14ac:dyDescent="0.2">
      <c r="P8621" s="95"/>
      <c r="R8621"/>
      <c r="S8621"/>
      <c r="T8621"/>
      <c r="U8621"/>
      <c r="V8621"/>
      <c r="W8621"/>
    </row>
    <row r="8622" spans="16:23" s="1" customFormat="1" x14ac:dyDescent="0.2">
      <c r="P8622" s="95"/>
      <c r="R8622"/>
      <c r="S8622"/>
      <c r="T8622"/>
      <c r="U8622"/>
      <c r="V8622"/>
      <c r="W8622"/>
    </row>
    <row r="8623" spans="16:23" s="1" customFormat="1" x14ac:dyDescent="0.2">
      <c r="P8623" s="95"/>
      <c r="R8623"/>
      <c r="S8623"/>
      <c r="T8623"/>
      <c r="U8623"/>
      <c r="V8623"/>
      <c r="W8623"/>
    </row>
    <row r="8624" spans="16:23" s="1" customFormat="1" x14ac:dyDescent="0.2">
      <c r="P8624" s="95"/>
      <c r="R8624"/>
      <c r="S8624"/>
      <c r="T8624"/>
      <c r="U8624"/>
      <c r="V8624"/>
      <c r="W8624"/>
    </row>
    <row r="8625" spans="16:23" s="1" customFormat="1" x14ac:dyDescent="0.2">
      <c r="P8625" s="95"/>
      <c r="R8625"/>
      <c r="S8625"/>
      <c r="T8625"/>
      <c r="U8625"/>
      <c r="V8625"/>
      <c r="W8625"/>
    </row>
    <row r="8626" spans="16:23" s="1" customFormat="1" x14ac:dyDescent="0.2">
      <c r="P8626" s="95"/>
      <c r="R8626"/>
      <c r="S8626"/>
      <c r="T8626"/>
      <c r="U8626"/>
      <c r="V8626"/>
      <c r="W8626"/>
    </row>
    <row r="8627" spans="16:23" s="1" customFormat="1" x14ac:dyDescent="0.2">
      <c r="P8627" s="95"/>
      <c r="R8627"/>
      <c r="S8627"/>
      <c r="T8627"/>
      <c r="U8627"/>
      <c r="V8627"/>
      <c r="W8627"/>
    </row>
    <row r="8628" spans="16:23" s="1" customFormat="1" x14ac:dyDescent="0.2">
      <c r="P8628" s="95"/>
      <c r="R8628"/>
      <c r="S8628"/>
      <c r="T8628"/>
      <c r="U8628"/>
      <c r="V8628"/>
      <c r="W8628"/>
    </row>
    <row r="8629" spans="16:23" s="1" customFormat="1" x14ac:dyDescent="0.2">
      <c r="P8629" s="95"/>
      <c r="R8629"/>
      <c r="S8629"/>
      <c r="T8629"/>
      <c r="U8629"/>
      <c r="V8629"/>
      <c r="W8629"/>
    </row>
    <row r="8630" spans="16:23" s="1" customFormat="1" x14ac:dyDescent="0.2">
      <c r="P8630" s="95"/>
      <c r="R8630"/>
      <c r="S8630"/>
      <c r="T8630"/>
      <c r="U8630"/>
      <c r="V8630"/>
      <c r="W8630"/>
    </row>
    <row r="8631" spans="16:23" s="1" customFormat="1" x14ac:dyDescent="0.2">
      <c r="P8631" s="95"/>
      <c r="R8631"/>
      <c r="S8631"/>
      <c r="T8631"/>
      <c r="U8631"/>
      <c r="V8631"/>
      <c r="W8631"/>
    </row>
    <row r="8632" spans="16:23" s="1" customFormat="1" x14ac:dyDescent="0.2">
      <c r="P8632" s="95"/>
      <c r="R8632"/>
      <c r="S8632"/>
      <c r="T8632"/>
      <c r="U8632"/>
      <c r="V8632"/>
      <c r="W8632"/>
    </row>
    <row r="8633" spans="16:23" s="1" customFormat="1" x14ac:dyDescent="0.2">
      <c r="P8633" s="95"/>
      <c r="R8633"/>
      <c r="S8633"/>
      <c r="T8633"/>
      <c r="U8633"/>
      <c r="V8633"/>
      <c r="W8633"/>
    </row>
    <row r="8634" spans="16:23" s="1" customFormat="1" x14ac:dyDescent="0.2">
      <c r="P8634" s="95"/>
      <c r="R8634"/>
      <c r="S8634"/>
      <c r="T8634"/>
      <c r="U8634"/>
      <c r="V8634"/>
      <c r="W8634"/>
    </row>
    <row r="8635" spans="16:23" s="1" customFormat="1" x14ac:dyDescent="0.2">
      <c r="P8635" s="95"/>
      <c r="R8635"/>
      <c r="S8635"/>
      <c r="T8635"/>
      <c r="U8635"/>
      <c r="V8635"/>
      <c r="W8635"/>
    </row>
    <row r="8636" spans="16:23" s="1" customFormat="1" x14ac:dyDescent="0.2">
      <c r="P8636" s="95"/>
      <c r="R8636"/>
      <c r="S8636"/>
      <c r="T8636"/>
      <c r="U8636"/>
      <c r="V8636"/>
      <c r="W8636"/>
    </row>
    <row r="8637" spans="16:23" s="1" customFormat="1" x14ac:dyDescent="0.2">
      <c r="P8637" s="95"/>
      <c r="R8637"/>
      <c r="S8637"/>
      <c r="T8637"/>
      <c r="U8637"/>
      <c r="V8637"/>
      <c r="W8637"/>
    </row>
    <row r="8638" spans="16:23" s="1" customFormat="1" x14ac:dyDescent="0.2">
      <c r="P8638" s="95"/>
      <c r="R8638"/>
      <c r="S8638"/>
      <c r="T8638"/>
      <c r="U8638"/>
      <c r="V8638"/>
      <c r="W8638"/>
    </row>
    <row r="8639" spans="16:23" s="1" customFormat="1" x14ac:dyDescent="0.2">
      <c r="P8639" s="95"/>
      <c r="R8639"/>
      <c r="S8639"/>
      <c r="T8639"/>
      <c r="U8639"/>
      <c r="V8639"/>
      <c r="W8639"/>
    </row>
    <row r="8640" spans="16:23" s="1" customFormat="1" x14ac:dyDescent="0.2">
      <c r="P8640" s="95"/>
      <c r="R8640"/>
      <c r="S8640"/>
      <c r="T8640"/>
      <c r="U8640"/>
      <c r="V8640"/>
      <c r="W8640"/>
    </row>
    <row r="8641" spans="16:23" s="1" customFormat="1" x14ac:dyDescent="0.2">
      <c r="P8641" s="95"/>
      <c r="R8641"/>
      <c r="S8641"/>
      <c r="T8641"/>
      <c r="U8641"/>
      <c r="V8641"/>
      <c r="W8641"/>
    </row>
    <row r="8642" spans="16:23" s="1" customFormat="1" x14ac:dyDescent="0.2">
      <c r="P8642" s="95"/>
      <c r="R8642"/>
      <c r="S8642"/>
      <c r="T8642"/>
      <c r="U8642"/>
      <c r="V8642"/>
      <c r="W8642"/>
    </row>
    <row r="8643" spans="16:23" s="1" customFormat="1" x14ac:dyDescent="0.2">
      <c r="P8643" s="95"/>
      <c r="R8643"/>
      <c r="S8643"/>
      <c r="T8643"/>
      <c r="U8643"/>
      <c r="V8643"/>
      <c r="W8643"/>
    </row>
    <row r="8644" spans="16:23" s="1" customFormat="1" x14ac:dyDescent="0.2">
      <c r="P8644" s="95"/>
      <c r="R8644"/>
      <c r="S8644"/>
      <c r="T8644"/>
      <c r="U8644"/>
      <c r="V8644"/>
      <c r="W8644"/>
    </row>
    <row r="8645" spans="16:23" s="1" customFormat="1" x14ac:dyDescent="0.2">
      <c r="P8645" s="95"/>
      <c r="R8645"/>
      <c r="S8645"/>
      <c r="T8645"/>
      <c r="U8645"/>
      <c r="V8645"/>
      <c r="W8645"/>
    </row>
    <row r="8646" spans="16:23" s="1" customFormat="1" x14ac:dyDescent="0.2">
      <c r="P8646" s="95"/>
      <c r="R8646"/>
      <c r="S8646"/>
      <c r="T8646"/>
      <c r="U8646"/>
      <c r="V8646"/>
      <c r="W8646"/>
    </row>
    <row r="8647" spans="16:23" s="1" customFormat="1" x14ac:dyDescent="0.2">
      <c r="P8647" s="95"/>
      <c r="R8647"/>
      <c r="S8647"/>
      <c r="T8647"/>
      <c r="U8647"/>
      <c r="V8647"/>
      <c r="W8647"/>
    </row>
    <row r="8648" spans="16:23" s="1" customFormat="1" x14ac:dyDescent="0.2">
      <c r="P8648" s="95"/>
      <c r="R8648"/>
      <c r="S8648"/>
      <c r="T8648"/>
      <c r="U8648"/>
      <c r="V8648"/>
      <c r="W8648"/>
    </row>
    <row r="8649" spans="16:23" s="1" customFormat="1" x14ac:dyDescent="0.2">
      <c r="P8649" s="95"/>
      <c r="R8649"/>
      <c r="S8649"/>
      <c r="T8649"/>
      <c r="U8649"/>
      <c r="V8649"/>
      <c r="W8649"/>
    </row>
    <row r="8650" spans="16:23" s="1" customFormat="1" x14ac:dyDescent="0.2">
      <c r="P8650" s="95"/>
      <c r="R8650"/>
      <c r="S8650"/>
      <c r="T8650"/>
      <c r="U8650"/>
      <c r="V8650"/>
      <c r="W8650"/>
    </row>
    <row r="8651" spans="16:23" s="1" customFormat="1" x14ac:dyDescent="0.2">
      <c r="P8651" s="95"/>
      <c r="R8651"/>
      <c r="S8651"/>
      <c r="T8651"/>
      <c r="U8651"/>
      <c r="V8651"/>
      <c r="W8651"/>
    </row>
    <row r="8652" spans="16:23" s="1" customFormat="1" x14ac:dyDescent="0.2">
      <c r="P8652" s="95"/>
      <c r="R8652"/>
      <c r="S8652"/>
      <c r="T8652"/>
      <c r="U8652"/>
      <c r="V8652"/>
      <c r="W8652"/>
    </row>
    <row r="8653" spans="16:23" s="1" customFormat="1" x14ac:dyDescent="0.2">
      <c r="P8653" s="95"/>
      <c r="R8653"/>
      <c r="S8653"/>
      <c r="T8653"/>
      <c r="U8653"/>
      <c r="V8653"/>
      <c r="W8653"/>
    </row>
    <row r="8654" spans="16:23" s="1" customFormat="1" x14ac:dyDescent="0.2">
      <c r="P8654" s="95"/>
      <c r="R8654"/>
      <c r="S8654"/>
      <c r="T8654"/>
      <c r="U8654"/>
      <c r="V8654"/>
      <c r="W8654"/>
    </row>
    <row r="8655" spans="16:23" s="1" customFormat="1" x14ac:dyDescent="0.2">
      <c r="P8655" s="95"/>
      <c r="R8655"/>
      <c r="S8655"/>
      <c r="T8655"/>
      <c r="U8655"/>
      <c r="V8655"/>
      <c r="W8655"/>
    </row>
    <row r="8656" spans="16:23" s="1" customFormat="1" x14ac:dyDescent="0.2">
      <c r="P8656" s="95"/>
      <c r="R8656"/>
      <c r="S8656"/>
      <c r="T8656"/>
      <c r="U8656"/>
      <c r="V8656"/>
      <c r="W8656"/>
    </row>
    <row r="8657" spans="16:23" s="1" customFormat="1" x14ac:dyDescent="0.2">
      <c r="P8657" s="95"/>
      <c r="R8657"/>
      <c r="S8657"/>
      <c r="T8657"/>
      <c r="U8657"/>
      <c r="V8657"/>
      <c r="W8657"/>
    </row>
    <row r="8658" spans="16:23" s="1" customFormat="1" x14ac:dyDescent="0.2">
      <c r="P8658" s="95"/>
      <c r="R8658"/>
      <c r="S8658"/>
      <c r="T8658"/>
      <c r="U8658"/>
      <c r="V8658"/>
      <c r="W8658"/>
    </row>
    <row r="8659" spans="16:23" s="1" customFormat="1" x14ac:dyDescent="0.2">
      <c r="P8659" s="95"/>
      <c r="R8659"/>
      <c r="S8659"/>
      <c r="T8659"/>
      <c r="U8659"/>
      <c r="V8659"/>
      <c r="W8659"/>
    </row>
    <row r="8660" spans="16:23" s="1" customFormat="1" x14ac:dyDescent="0.2">
      <c r="P8660" s="95"/>
      <c r="R8660"/>
      <c r="S8660"/>
      <c r="T8660"/>
      <c r="U8660"/>
      <c r="V8660"/>
      <c r="W8660"/>
    </row>
    <row r="8661" spans="16:23" s="1" customFormat="1" x14ac:dyDescent="0.2">
      <c r="P8661" s="95"/>
      <c r="R8661"/>
      <c r="S8661"/>
      <c r="T8661"/>
      <c r="U8661"/>
      <c r="V8661"/>
      <c r="W8661"/>
    </row>
    <row r="8662" spans="16:23" s="1" customFormat="1" x14ac:dyDescent="0.2">
      <c r="P8662" s="95"/>
      <c r="R8662"/>
      <c r="S8662"/>
      <c r="T8662"/>
      <c r="U8662"/>
      <c r="V8662"/>
      <c r="W8662"/>
    </row>
    <row r="8663" spans="16:23" s="1" customFormat="1" x14ac:dyDescent="0.2">
      <c r="P8663" s="95"/>
      <c r="R8663"/>
      <c r="S8663"/>
      <c r="T8663"/>
      <c r="U8663"/>
      <c r="V8663"/>
      <c r="W8663"/>
    </row>
    <row r="8664" spans="16:23" s="1" customFormat="1" x14ac:dyDescent="0.2">
      <c r="P8664" s="95"/>
      <c r="R8664"/>
      <c r="S8664"/>
      <c r="T8664"/>
      <c r="U8664"/>
      <c r="V8664"/>
      <c r="W8664"/>
    </row>
    <row r="8665" spans="16:23" s="1" customFormat="1" x14ac:dyDescent="0.2">
      <c r="P8665" s="95"/>
      <c r="R8665"/>
      <c r="S8665"/>
      <c r="T8665"/>
      <c r="U8665"/>
      <c r="V8665"/>
      <c r="W8665"/>
    </row>
    <row r="8666" spans="16:23" s="1" customFormat="1" x14ac:dyDescent="0.2">
      <c r="P8666" s="95"/>
      <c r="R8666"/>
      <c r="S8666"/>
      <c r="T8666"/>
      <c r="U8666"/>
      <c r="V8666"/>
      <c r="W8666"/>
    </row>
    <row r="8667" spans="16:23" s="1" customFormat="1" x14ac:dyDescent="0.2">
      <c r="P8667" s="95"/>
      <c r="R8667"/>
      <c r="S8667"/>
      <c r="T8667"/>
      <c r="U8667"/>
      <c r="V8667"/>
      <c r="W8667"/>
    </row>
    <row r="8668" spans="16:23" s="1" customFormat="1" x14ac:dyDescent="0.2">
      <c r="P8668" s="95"/>
      <c r="R8668"/>
      <c r="S8668"/>
      <c r="T8668"/>
      <c r="U8668"/>
      <c r="V8668"/>
      <c r="W8668"/>
    </row>
    <row r="8669" spans="16:23" s="1" customFormat="1" x14ac:dyDescent="0.2">
      <c r="P8669" s="95"/>
      <c r="R8669"/>
      <c r="S8669"/>
      <c r="T8669"/>
      <c r="U8669"/>
      <c r="V8669"/>
      <c r="W8669"/>
    </row>
    <row r="8670" spans="16:23" s="1" customFormat="1" x14ac:dyDescent="0.2">
      <c r="P8670" s="95"/>
      <c r="R8670"/>
      <c r="S8670"/>
      <c r="T8670"/>
      <c r="U8670"/>
      <c r="V8670"/>
      <c r="W8670"/>
    </row>
    <row r="8671" spans="16:23" s="1" customFormat="1" x14ac:dyDescent="0.2">
      <c r="P8671" s="95"/>
      <c r="R8671"/>
      <c r="S8671"/>
      <c r="T8671"/>
      <c r="U8671"/>
      <c r="V8671"/>
      <c r="W8671"/>
    </row>
    <row r="8672" spans="16:23" s="1" customFormat="1" x14ac:dyDescent="0.2">
      <c r="P8672" s="95"/>
      <c r="R8672"/>
      <c r="S8672"/>
      <c r="T8672"/>
      <c r="U8672"/>
      <c r="V8672"/>
      <c r="W8672"/>
    </row>
    <row r="8673" spans="16:23" s="1" customFormat="1" x14ac:dyDescent="0.2">
      <c r="P8673" s="95"/>
      <c r="R8673"/>
      <c r="S8673"/>
      <c r="T8673"/>
      <c r="U8673"/>
      <c r="V8673"/>
      <c r="W8673"/>
    </row>
    <row r="8674" spans="16:23" s="1" customFormat="1" x14ac:dyDescent="0.2">
      <c r="P8674" s="95"/>
      <c r="R8674"/>
      <c r="S8674"/>
      <c r="T8674"/>
      <c r="U8674"/>
      <c r="V8674"/>
      <c r="W8674"/>
    </row>
    <row r="8675" spans="16:23" s="1" customFormat="1" x14ac:dyDescent="0.2">
      <c r="P8675" s="95"/>
      <c r="R8675"/>
      <c r="S8675"/>
      <c r="T8675"/>
      <c r="U8675"/>
      <c r="V8675"/>
      <c r="W8675"/>
    </row>
    <row r="8676" spans="16:23" s="1" customFormat="1" x14ac:dyDescent="0.2">
      <c r="P8676" s="95"/>
      <c r="R8676"/>
      <c r="S8676"/>
      <c r="T8676"/>
      <c r="U8676"/>
      <c r="V8676"/>
      <c r="W8676"/>
    </row>
    <row r="8677" spans="16:23" s="1" customFormat="1" x14ac:dyDescent="0.2">
      <c r="P8677" s="95"/>
      <c r="R8677"/>
      <c r="S8677"/>
      <c r="T8677"/>
      <c r="U8677"/>
      <c r="V8677"/>
      <c r="W8677"/>
    </row>
    <row r="8678" spans="16:23" s="1" customFormat="1" x14ac:dyDescent="0.2">
      <c r="P8678" s="95"/>
      <c r="R8678"/>
      <c r="S8678"/>
      <c r="T8678"/>
      <c r="U8678"/>
      <c r="V8678"/>
      <c r="W8678"/>
    </row>
    <row r="8679" spans="16:23" s="1" customFormat="1" x14ac:dyDescent="0.2">
      <c r="P8679" s="95"/>
      <c r="R8679"/>
      <c r="S8679"/>
      <c r="T8679"/>
      <c r="U8679"/>
      <c r="V8679"/>
      <c r="W8679"/>
    </row>
    <row r="8680" spans="16:23" s="1" customFormat="1" x14ac:dyDescent="0.2">
      <c r="P8680" s="95"/>
      <c r="R8680"/>
      <c r="S8680"/>
      <c r="T8680"/>
      <c r="U8680"/>
      <c r="V8680"/>
      <c r="W8680"/>
    </row>
    <row r="8681" spans="16:23" s="1" customFormat="1" x14ac:dyDescent="0.2">
      <c r="P8681" s="95"/>
      <c r="R8681"/>
      <c r="S8681"/>
      <c r="T8681"/>
      <c r="U8681"/>
      <c r="V8681"/>
      <c r="W8681"/>
    </row>
    <row r="8682" spans="16:23" s="1" customFormat="1" x14ac:dyDescent="0.2">
      <c r="P8682" s="95"/>
      <c r="R8682"/>
      <c r="S8682"/>
      <c r="T8682"/>
      <c r="U8682"/>
      <c r="V8682"/>
      <c r="W8682"/>
    </row>
    <row r="8683" spans="16:23" s="1" customFormat="1" x14ac:dyDescent="0.2">
      <c r="P8683" s="95"/>
      <c r="R8683"/>
      <c r="S8683"/>
      <c r="T8683"/>
      <c r="U8683"/>
      <c r="V8683"/>
      <c r="W8683"/>
    </row>
    <row r="8684" spans="16:23" s="1" customFormat="1" x14ac:dyDescent="0.2">
      <c r="P8684" s="95"/>
      <c r="R8684"/>
      <c r="S8684"/>
      <c r="T8684"/>
      <c r="U8684"/>
      <c r="V8684"/>
      <c r="W8684"/>
    </row>
    <row r="8685" spans="16:23" s="1" customFormat="1" x14ac:dyDescent="0.2">
      <c r="P8685" s="95"/>
      <c r="R8685"/>
      <c r="S8685"/>
      <c r="T8685"/>
      <c r="U8685"/>
      <c r="V8685"/>
      <c r="W8685"/>
    </row>
    <row r="8686" spans="16:23" s="1" customFormat="1" x14ac:dyDescent="0.2">
      <c r="P8686" s="95"/>
      <c r="R8686"/>
      <c r="S8686"/>
      <c r="T8686"/>
      <c r="U8686"/>
      <c r="V8686"/>
      <c r="W8686"/>
    </row>
    <row r="8687" spans="16:23" s="1" customFormat="1" x14ac:dyDescent="0.2">
      <c r="P8687" s="95"/>
      <c r="R8687"/>
      <c r="S8687"/>
      <c r="T8687"/>
      <c r="U8687"/>
      <c r="V8687"/>
      <c r="W8687"/>
    </row>
    <row r="8688" spans="16:23" s="1" customFormat="1" x14ac:dyDescent="0.2">
      <c r="P8688" s="95"/>
      <c r="R8688"/>
      <c r="S8688"/>
      <c r="T8688"/>
      <c r="U8688"/>
      <c r="V8688"/>
      <c r="W8688"/>
    </row>
    <row r="8689" spans="16:23" s="1" customFormat="1" x14ac:dyDescent="0.2">
      <c r="P8689" s="95"/>
      <c r="R8689"/>
      <c r="S8689"/>
      <c r="T8689"/>
      <c r="U8689"/>
      <c r="V8689"/>
      <c r="W8689"/>
    </row>
    <row r="8690" spans="16:23" s="1" customFormat="1" x14ac:dyDescent="0.2">
      <c r="P8690" s="95"/>
      <c r="R8690"/>
      <c r="S8690"/>
      <c r="T8690"/>
      <c r="U8690"/>
      <c r="V8690"/>
      <c r="W8690"/>
    </row>
    <row r="8691" spans="16:23" s="1" customFormat="1" x14ac:dyDescent="0.2">
      <c r="P8691" s="95"/>
      <c r="R8691"/>
      <c r="S8691"/>
      <c r="T8691"/>
      <c r="U8691"/>
      <c r="V8691"/>
      <c r="W8691"/>
    </row>
    <row r="8692" spans="16:23" s="1" customFormat="1" x14ac:dyDescent="0.2">
      <c r="P8692" s="95"/>
      <c r="R8692"/>
      <c r="S8692"/>
      <c r="T8692"/>
      <c r="U8692"/>
      <c r="V8692"/>
      <c r="W8692"/>
    </row>
    <row r="8693" spans="16:23" s="1" customFormat="1" x14ac:dyDescent="0.2">
      <c r="P8693" s="95"/>
      <c r="R8693"/>
      <c r="S8693"/>
      <c r="T8693"/>
      <c r="U8693"/>
      <c r="V8693"/>
      <c r="W8693"/>
    </row>
    <row r="8694" spans="16:23" s="1" customFormat="1" x14ac:dyDescent="0.2">
      <c r="P8694" s="95"/>
      <c r="R8694"/>
      <c r="S8694"/>
      <c r="T8694"/>
      <c r="U8694"/>
      <c r="V8694"/>
      <c r="W8694"/>
    </row>
    <row r="8695" spans="16:23" s="1" customFormat="1" x14ac:dyDescent="0.2">
      <c r="P8695" s="95"/>
      <c r="R8695"/>
      <c r="S8695"/>
      <c r="T8695"/>
      <c r="U8695"/>
      <c r="V8695"/>
      <c r="W8695"/>
    </row>
    <row r="8696" spans="16:23" s="1" customFormat="1" x14ac:dyDescent="0.2">
      <c r="P8696" s="95"/>
      <c r="R8696"/>
      <c r="S8696"/>
      <c r="T8696"/>
      <c r="U8696"/>
      <c r="V8696"/>
      <c r="W8696"/>
    </row>
    <row r="8697" spans="16:23" s="1" customFormat="1" x14ac:dyDescent="0.2">
      <c r="P8697" s="95"/>
      <c r="R8697"/>
      <c r="S8697"/>
      <c r="T8697"/>
      <c r="U8697"/>
      <c r="V8697"/>
      <c r="W8697"/>
    </row>
    <row r="8698" spans="16:23" s="1" customFormat="1" x14ac:dyDescent="0.2">
      <c r="P8698" s="95"/>
      <c r="R8698"/>
      <c r="S8698"/>
      <c r="T8698"/>
      <c r="U8698"/>
      <c r="V8698"/>
      <c r="W8698"/>
    </row>
    <row r="8699" spans="16:23" s="1" customFormat="1" x14ac:dyDescent="0.2">
      <c r="P8699" s="95"/>
      <c r="R8699"/>
      <c r="S8699"/>
      <c r="T8699"/>
      <c r="U8699"/>
      <c r="V8699"/>
      <c r="W8699"/>
    </row>
    <row r="8700" spans="16:23" s="1" customFormat="1" x14ac:dyDescent="0.2">
      <c r="P8700" s="95"/>
      <c r="R8700"/>
      <c r="S8700"/>
      <c r="T8700"/>
      <c r="U8700"/>
      <c r="V8700"/>
      <c r="W8700"/>
    </row>
    <row r="8701" spans="16:23" s="1" customFormat="1" x14ac:dyDescent="0.2">
      <c r="P8701" s="95"/>
      <c r="R8701"/>
      <c r="S8701"/>
      <c r="T8701"/>
      <c r="U8701"/>
      <c r="V8701"/>
      <c r="W8701"/>
    </row>
    <row r="8702" spans="16:23" s="1" customFormat="1" x14ac:dyDescent="0.2">
      <c r="P8702" s="95"/>
      <c r="R8702"/>
      <c r="S8702"/>
      <c r="T8702"/>
      <c r="U8702"/>
      <c r="V8702"/>
      <c r="W8702"/>
    </row>
    <row r="8703" spans="16:23" s="1" customFormat="1" x14ac:dyDescent="0.2">
      <c r="P8703" s="95"/>
      <c r="R8703"/>
      <c r="S8703"/>
      <c r="T8703"/>
      <c r="U8703"/>
      <c r="V8703"/>
      <c r="W8703"/>
    </row>
    <row r="8704" spans="16:23" s="1" customFormat="1" x14ac:dyDescent="0.2">
      <c r="P8704" s="95"/>
      <c r="R8704"/>
      <c r="S8704"/>
      <c r="T8704"/>
      <c r="U8704"/>
      <c r="V8704"/>
      <c r="W8704"/>
    </row>
    <row r="8705" spans="16:23" s="1" customFormat="1" x14ac:dyDescent="0.2">
      <c r="P8705" s="95"/>
      <c r="R8705"/>
      <c r="S8705"/>
      <c r="T8705"/>
      <c r="U8705"/>
      <c r="V8705"/>
      <c r="W8705"/>
    </row>
    <row r="8706" spans="16:23" s="1" customFormat="1" x14ac:dyDescent="0.2">
      <c r="P8706" s="95"/>
      <c r="R8706"/>
      <c r="S8706"/>
      <c r="T8706"/>
      <c r="U8706"/>
      <c r="V8706"/>
      <c r="W8706"/>
    </row>
    <row r="8707" spans="16:23" s="1" customFormat="1" x14ac:dyDescent="0.2">
      <c r="P8707" s="95"/>
      <c r="R8707"/>
      <c r="S8707"/>
      <c r="T8707"/>
      <c r="U8707"/>
      <c r="V8707"/>
      <c r="W8707"/>
    </row>
    <row r="8708" spans="16:23" s="1" customFormat="1" x14ac:dyDescent="0.2">
      <c r="P8708" s="95"/>
      <c r="R8708"/>
      <c r="S8708"/>
      <c r="T8708"/>
      <c r="U8708"/>
      <c r="V8708"/>
      <c r="W8708"/>
    </row>
    <row r="8709" spans="16:23" s="1" customFormat="1" x14ac:dyDescent="0.2">
      <c r="P8709" s="95"/>
      <c r="R8709"/>
      <c r="S8709"/>
      <c r="T8709"/>
      <c r="U8709"/>
      <c r="V8709"/>
      <c r="W8709"/>
    </row>
    <row r="8710" spans="16:23" s="1" customFormat="1" x14ac:dyDescent="0.2">
      <c r="P8710" s="95"/>
      <c r="R8710"/>
      <c r="S8710"/>
      <c r="T8710"/>
      <c r="U8710"/>
      <c r="V8710"/>
      <c r="W8710"/>
    </row>
    <row r="8711" spans="16:23" s="1" customFormat="1" x14ac:dyDescent="0.2">
      <c r="P8711" s="95"/>
      <c r="R8711"/>
      <c r="S8711"/>
      <c r="T8711"/>
      <c r="U8711"/>
      <c r="V8711"/>
      <c r="W8711"/>
    </row>
    <row r="8712" spans="16:23" s="1" customFormat="1" x14ac:dyDescent="0.2">
      <c r="P8712" s="95"/>
      <c r="R8712"/>
      <c r="S8712"/>
      <c r="T8712"/>
      <c r="U8712"/>
      <c r="V8712"/>
      <c r="W8712"/>
    </row>
    <row r="8713" spans="16:23" s="1" customFormat="1" x14ac:dyDescent="0.2">
      <c r="P8713" s="95"/>
      <c r="R8713"/>
      <c r="S8713"/>
      <c r="T8713"/>
      <c r="U8713"/>
      <c r="V8713"/>
      <c r="W8713"/>
    </row>
    <row r="8714" spans="16:23" s="1" customFormat="1" x14ac:dyDescent="0.2">
      <c r="P8714" s="95"/>
      <c r="R8714"/>
      <c r="S8714"/>
      <c r="T8714"/>
      <c r="U8714"/>
      <c r="V8714"/>
      <c r="W8714"/>
    </row>
    <row r="8715" spans="16:23" s="1" customFormat="1" x14ac:dyDescent="0.2">
      <c r="P8715" s="95"/>
      <c r="R8715"/>
      <c r="S8715"/>
      <c r="T8715"/>
      <c r="U8715"/>
      <c r="V8715"/>
      <c r="W8715"/>
    </row>
    <row r="8716" spans="16:23" s="1" customFormat="1" x14ac:dyDescent="0.2">
      <c r="P8716" s="95"/>
      <c r="R8716"/>
      <c r="S8716"/>
      <c r="T8716"/>
      <c r="U8716"/>
      <c r="V8716"/>
      <c r="W8716"/>
    </row>
    <row r="8717" spans="16:23" s="1" customFormat="1" x14ac:dyDescent="0.2">
      <c r="P8717" s="95"/>
      <c r="R8717"/>
      <c r="S8717"/>
      <c r="T8717"/>
      <c r="U8717"/>
      <c r="V8717"/>
      <c r="W8717"/>
    </row>
    <row r="8718" spans="16:23" s="1" customFormat="1" x14ac:dyDescent="0.2">
      <c r="P8718" s="95"/>
      <c r="R8718"/>
      <c r="S8718"/>
      <c r="T8718"/>
      <c r="U8718"/>
      <c r="V8718"/>
      <c r="W8718"/>
    </row>
    <row r="8719" spans="16:23" s="1" customFormat="1" x14ac:dyDescent="0.2">
      <c r="P8719" s="95"/>
      <c r="R8719"/>
      <c r="S8719"/>
      <c r="T8719"/>
      <c r="U8719"/>
      <c r="V8719"/>
      <c r="W8719"/>
    </row>
    <row r="8720" spans="16:23" s="1" customFormat="1" x14ac:dyDescent="0.2">
      <c r="P8720" s="95"/>
      <c r="R8720"/>
      <c r="S8720"/>
      <c r="T8720"/>
      <c r="U8720"/>
      <c r="V8720"/>
      <c r="W8720"/>
    </row>
    <row r="8721" spans="16:23" s="1" customFormat="1" x14ac:dyDescent="0.2">
      <c r="P8721" s="95"/>
      <c r="R8721"/>
      <c r="S8721"/>
      <c r="T8721"/>
      <c r="U8721"/>
      <c r="V8721"/>
      <c r="W8721"/>
    </row>
    <row r="8722" spans="16:23" s="1" customFormat="1" x14ac:dyDescent="0.2">
      <c r="P8722" s="95"/>
      <c r="R8722"/>
      <c r="S8722"/>
      <c r="T8722"/>
      <c r="U8722"/>
      <c r="V8722"/>
      <c r="W8722"/>
    </row>
    <row r="8723" spans="16:23" s="1" customFormat="1" x14ac:dyDescent="0.2">
      <c r="P8723" s="95"/>
      <c r="R8723"/>
      <c r="S8723"/>
      <c r="T8723"/>
      <c r="U8723"/>
      <c r="V8723"/>
      <c r="W8723"/>
    </row>
    <row r="8724" spans="16:23" s="1" customFormat="1" x14ac:dyDescent="0.2">
      <c r="P8724" s="95"/>
      <c r="R8724"/>
      <c r="S8724"/>
      <c r="T8724"/>
      <c r="U8724"/>
      <c r="V8724"/>
      <c r="W8724"/>
    </row>
    <row r="8725" spans="16:23" s="1" customFormat="1" x14ac:dyDescent="0.2">
      <c r="P8725" s="95"/>
      <c r="R8725"/>
      <c r="S8725"/>
      <c r="T8725"/>
      <c r="U8725"/>
      <c r="V8725"/>
      <c r="W8725"/>
    </row>
    <row r="8726" spans="16:23" s="1" customFormat="1" x14ac:dyDescent="0.2">
      <c r="P8726" s="95"/>
      <c r="R8726"/>
      <c r="S8726"/>
      <c r="T8726"/>
      <c r="U8726"/>
      <c r="V8726"/>
      <c r="W8726"/>
    </row>
    <row r="8727" spans="16:23" s="1" customFormat="1" x14ac:dyDescent="0.2">
      <c r="P8727" s="95"/>
      <c r="R8727"/>
      <c r="S8727"/>
      <c r="T8727"/>
      <c r="U8727"/>
      <c r="V8727"/>
      <c r="W8727"/>
    </row>
    <row r="8728" spans="16:23" s="1" customFormat="1" x14ac:dyDescent="0.2">
      <c r="P8728" s="95"/>
      <c r="R8728"/>
      <c r="S8728"/>
      <c r="T8728"/>
      <c r="U8728"/>
      <c r="V8728"/>
      <c r="W8728"/>
    </row>
    <row r="8729" spans="16:23" s="1" customFormat="1" x14ac:dyDescent="0.2">
      <c r="P8729" s="95"/>
      <c r="R8729"/>
      <c r="S8729"/>
      <c r="T8729"/>
      <c r="U8729"/>
      <c r="V8729"/>
      <c r="W8729"/>
    </row>
    <row r="8730" spans="16:23" s="1" customFormat="1" x14ac:dyDescent="0.2">
      <c r="P8730" s="95"/>
      <c r="R8730"/>
      <c r="S8730"/>
      <c r="T8730"/>
      <c r="U8730"/>
      <c r="V8730"/>
      <c r="W8730"/>
    </row>
    <row r="8731" spans="16:23" s="1" customFormat="1" x14ac:dyDescent="0.2">
      <c r="P8731" s="95"/>
      <c r="R8731"/>
      <c r="S8731"/>
      <c r="T8731"/>
      <c r="U8731"/>
      <c r="V8731"/>
      <c r="W8731"/>
    </row>
    <row r="8732" spans="16:23" s="1" customFormat="1" x14ac:dyDescent="0.2">
      <c r="P8732" s="95"/>
      <c r="R8732"/>
      <c r="S8732"/>
      <c r="T8732"/>
      <c r="U8732"/>
      <c r="V8732"/>
      <c r="W8732"/>
    </row>
    <row r="8733" spans="16:23" s="1" customFormat="1" x14ac:dyDescent="0.2">
      <c r="P8733" s="95"/>
      <c r="R8733"/>
      <c r="S8733"/>
      <c r="T8733"/>
      <c r="U8733"/>
      <c r="V8733"/>
      <c r="W8733"/>
    </row>
    <row r="8734" spans="16:23" s="1" customFormat="1" x14ac:dyDescent="0.2">
      <c r="P8734" s="95"/>
      <c r="R8734"/>
      <c r="S8734"/>
      <c r="T8734"/>
      <c r="U8734"/>
      <c r="V8734"/>
      <c r="W8734"/>
    </row>
    <row r="8735" spans="16:23" s="1" customFormat="1" x14ac:dyDescent="0.2">
      <c r="P8735" s="95"/>
      <c r="R8735"/>
      <c r="S8735"/>
      <c r="T8735"/>
      <c r="U8735"/>
      <c r="V8735"/>
      <c r="W8735"/>
    </row>
    <row r="8736" spans="16:23" s="1" customFormat="1" x14ac:dyDescent="0.2">
      <c r="P8736" s="95"/>
      <c r="R8736"/>
      <c r="S8736"/>
      <c r="T8736"/>
      <c r="U8736"/>
      <c r="V8736"/>
      <c r="W8736"/>
    </row>
    <row r="8737" spans="16:23" s="1" customFormat="1" x14ac:dyDescent="0.2">
      <c r="P8737" s="95"/>
      <c r="R8737"/>
      <c r="S8737"/>
      <c r="T8737"/>
      <c r="U8737"/>
      <c r="V8737"/>
      <c r="W8737"/>
    </row>
    <row r="8738" spans="16:23" s="1" customFormat="1" x14ac:dyDescent="0.2">
      <c r="P8738" s="95"/>
      <c r="R8738"/>
      <c r="S8738"/>
      <c r="T8738"/>
      <c r="U8738"/>
      <c r="V8738"/>
      <c r="W8738"/>
    </row>
    <row r="8739" spans="16:23" s="1" customFormat="1" x14ac:dyDescent="0.2">
      <c r="P8739" s="95"/>
      <c r="R8739"/>
      <c r="S8739"/>
      <c r="T8739"/>
      <c r="U8739"/>
      <c r="V8739"/>
      <c r="W8739"/>
    </row>
    <row r="8740" spans="16:23" s="1" customFormat="1" x14ac:dyDescent="0.2">
      <c r="P8740" s="95"/>
      <c r="R8740"/>
      <c r="S8740"/>
      <c r="T8740"/>
      <c r="U8740"/>
      <c r="V8740"/>
      <c r="W8740"/>
    </row>
    <row r="8741" spans="16:23" s="1" customFormat="1" x14ac:dyDescent="0.2">
      <c r="P8741" s="95"/>
      <c r="R8741"/>
      <c r="S8741"/>
      <c r="T8741"/>
      <c r="U8741"/>
      <c r="V8741"/>
      <c r="W8741"/>
    </row>
    <row r="8742" spans="16:23" s="1" customFormat="1" x14ac:dyDescent="0.2">
      <c r="P8742" s="95"/>
      <c r="R8742"/>
      <c r="S8742"/>
      <c r="T8742"/>
      <c r="U8742"/>
      <c r="V8742"/>
      <c r="W8742"/>
    </row>
    <row r="8743" spans="16:23" s="1" customFormat="1" x14ac:dyDescent="0.2">
      <c r="P8743" s="95"/>
      <c r="R8743"/>
      <c r="S8743"/>
      <c r="T8743"/>
      <c r="U8743"/>
      <c r="V8743"/>
      <c r="W8743"/>
    </row>
    <row r="8744" spans="16:23" s="1" customFormat="1" x14ac:dyDescent="0.2">
      <c r="P8744" s="95"/>
      <c r="R8744"/>
      <c r="S8744"/>
      <c r="T8744"/>
      <c r="U8744"/>
      <c r="V8744"/>
      <c r="W8744"/>
    </row>
    <row r="8745" spans="16:23" s="1" customFormat="1" x14ac:dyDescent="0.2">
      <c r="P8745" s="95"/>
      <c r="R8745"/>
      <c r="S8745"/>
      <c r="T8745"/>
      <c r="U8745"/>
      <c r="V8745"/>
      <c r="W8745"/>
    </row>
    <row r="8746" spans="16:23" s="1" customFormat="1" x14ac:dyDescent="0.2">
      <c r="P8746" s="95"/>
      <c r="R8746"/>
      <c r="S8746"/>
      <c r="T8746"/>
      <c r="U8746"/>
      <c r="V8746"/>
      <c r="W8746"/>
    </row>
    <row r="8747" spans="16:23" s="1" customFormat="1" x14ac:dyDescent="0.2">
      <c r="P8747" s="95"/>
      <c r="R8747"/>
      <c r="S8747"/>
      <c r="T8747"/>
      <c r="U8747"/>
      <c r="V8747"/>
      <c r="W8747"/>
    </row>
    <row r="8748" spans="16:23" s="1" customFormat="1" x14ac:dyDescent="0.2">
      <c r="P8748" s="95"/>
      <c r="R8748"/>
      <c r="S8748"/>
      <c r="T8748"/>
      <c r="U8748"/>
      <c r="V8748"/>
      <c r="W8748"/>
    </row>
    <row r="8749" spans="16:23" s="1" customFormat="1" x14ac:dyDescent="0.2">
      <c r="P8749" s="95"/>
      <c r="R8749"/>
      <c r="S8749"/>
      <c r="T8749"/>
      <c r="U8749"/>
      <c r="V8749"/>
      <c r="W8749"/>
    </row>
    <row r="8750" spans="16:23" s="1" customFormat="1" x14ac:dyDescent="0.2">
      <c r="P8750" s="95"/>
      <c r="R8750"/>
      <c r="S8750"/>
      <c r="T8750"/>
      <c r="U8750"/>
      <c r="V8750"/>
      <c r="W8750"/>
    </row>
    <row r="8751" spans="16:23" s="1" customFormat="1" x14ac:dyDescent="0.2">
      <c r="P8751" s="95"/>
      <c r="R8751"/>
      <c r="S8751"/>
      <c r="T8751"/>
      <c r="U8751"/>
      <c r="V8751"/>
      <c r="W8751"/>
    </row>
    <row r="8752" spans="16:23" s="1" customFormat="1" x14ac:dyDescent="0.2">
      <c r="P8752" s="95"/>
      <c r="R8752"/>
      <c r="S8752"/>
      <c r="T8752"/>
      <c r="U8752"/>
      <c r="V8752"/>
      <c r="W8752"/>
    </row>
    <row r="8753" spans="16:23" s="1" customFormat="1" x14ac:dyDescent="0.2">
      <c r="P8753" s="95"/>
      <c r="R8753"/>
      <c r="S8753"/>
      <c r="T8753"/>
      <c r="U8753"/>
      <c r="V8753"/>
      <c r="W8753"/>
    </row>
    <row r="8754" spans="16:23" s="1" customFormat="1" x14ac:dyDescent="0.2">
      <c r="P8754" s="95"/>
      <c r="R8754"/>
      <c r="S8754"/>
      <c r="T8754"/>
      <c r="U8754"/>
      <c r="V8754"/>
      <c r="W8754"/>
    </row>
    <row r="8755" spans="16:23" s="1" customFormat="1" x14ac:dyDescent="0.2">
      <c r="P8755" s="95"/>
      <c r="R8755"/>
      <c r="S8755"/>
      <c r="T8755"/>
      <c r="U8755"/>
      <c r="V8755"/>
      <c r="W8755"/>
    </row>
    <row r="8756" spans="16:23" s="1" customFormat="1" x14ac:dyDescent="0.2">
      <c r="P8756" s="95"/>
      <c r="R8756"/>
      <c r="S8756"/>
      <c r="T8756"/>
      <c r="U8756"/>
      <c r="V8756"/>
      <c r="W8756"/>
    </row>
    <row r="8757" spans="16:23" s="1" customFormat="1" x14ac:dyDescent="0.2">
      <c r="P8757" s="95"/>
      <c r="R8757"/>
      <c r="S8757"/>
      <c r="T8757"/>
      <c r="U8757"/>
      <c r="V8757"/>
      <c r="W8757"/>
    </row>
    <row r="8758" spans="16:23" s="1" customFormat="1" x14ac:dyDescent="0.2">
      <c r="P8758" s="95"/>
      <c r="R8758"/>
      <c r="S8758"/>
      <c r="T8758"/>
      <c r="U8758"/>
      <c r="V8758"/>
      <c r="W8758"/>
    </row>
    <row r="8759" spans="16:23" s="1" customFormat="1" x14ac:dyDescent="0.2">
      <c r="P8759" s="95"/>
      <c r="R8759"/>
      <c r="S8759"/>
      <c r="T8759"/>
      <c r="U8759"/>
      <c r="V8759"/>
      <c r="W8759"/>
    </row>
    <row r="8760" spans="16:23" s="1" customFormat="1" x14ac:dyDescent="0.2">
      <c r="P8760" s="95"/>
      <c r="R8760"/>
      <c r="S8760"/>
      <c r="T8760"/>
      <c r="U8760"/>
      <c r="V8760"/>
      <c r="W8760"/>
    </row>
    <row r="8761" spans="16:23" s="1" customFormat="1" x14ac:dyDescent="0.2">
      <c r="P8761" s="95"/>
      <c r="R8761"/>
      <c r="S8761"/>
      <c r="T8761"/>
      <c r="U8761"/>
      <c r="V8761"/>
      <c r="W8761"/>
    </row>
    <row r="8762" spans="16:23" s="1" customFormat="1" x14ac:dyDescent="0.2">
      <c r="P8762" s="95"/>
      <c r="R8762"/>
      <c r="S8762"/>
      <c r="T8762"/>
      <c r="U8762"/>
      <c r="V8762"/>
      <c r="W8762"/>
    </row>
    <row r="8763" spans="16:23" s="1" customFormat="1" x14ac:dyDescent="0.2">
      <c r="P8763" s="95"/>
      <c r="R8763"/>
      <c r="S8763"/>
      <c r="T8763"/>
      <c r="U8763"/>
      <c r="V8763"/>
      <c r="W8763"/>
    </row>
    <row r="8764" spans="16:23" s="1" customFormat="1" x14ac:dyDescent="0.2">
      <c r="P8764" s="95"/>
      <c r="R8764"/>
      <c r="S8764"/>
      <c r="T8764"/>
      <c r="U8764"/>
      <c r="V8764"/>
      <c r="W8764"/>
    </row>
    <row r="8765" spans="16:23" s="1" customFormat="1" x14ac:dyDescent="0.2">
      <c r="P8765" s="95"/>
      <c r="R8765"/>
      <c r="S8765"/>
      <c r="T8765"/>
      <c r="U8765"/>
      <c r="V8765"/>
      <c r="W8765"/>
    </row>
    <row r="8766" spans="16:23" s="1" customFormat="1" x14ac:dyDescent="0.2">
      <c r="P8766" s="95"/>
      <c r="R8766"/>
      <c r="S8766"/>
      <c r="T8766"/>
      <c r="U8766"/>
      <c r="V8766"/>
      <c r="W8766"/>
    </row>
    <row r="8767" spans="16:23" s="1" customFormat="1" x14ac:dyDescent="0.2">
      <c r="P8767" s="95"/>
      <c r="R8767"/>
      <c r="S8767"/>
      <c r="T8767"/>
      <c r="U8767"/>
      <c r="V8767"/>
      <c r="W8767"/>
    </row>
    <row r="8768" spans="16:23" s="1" customFormat="1" x14ac:dyDescent="0.2">
      <c r="P8768" s="95"/>
      <c r="R8768"/>
      <c r="S8768"/>
      <c r="T8768"/>
      <c r="U8768"/>
      <c r="V8768"/>
      <c r="W8768"/>
    </row>
    <row r="8769" spans="16:23" s="1" customFormat="1" x14ac:dyDescent="0.2">
      <c r="P8769" s="95"/>
      <c r="R8769"/>
      <c r="S8769"/>
      <c r="T8769"/>
      <c r="U8769"/>
      <c r="V8769"/>
      <c r="W8769"/>
    </row>
    <row r="8770" spans="16:23" s="1" customFormat="1" x14ac:dyDescent="0.2">
      <c r="P8770" s="95"/>
      <c r="R8770"/>
      <c r="S8770"/>
      <c r="T8770"/>
      <c r="U8770"/>
      <c r="V8770"/>
      <c r="W8770"/>
    </row>
    <row r="8771" spans="16:23" s="1" customFormat="1" x14ac:dyDescent="0.2">
      <c r="P8771" s="95"/>
      <c r="R8771"/>
      <c r="S8771"/>
      <c r="T8771"/>
      <c r="U8771"/>
      <c r="V8771"/>
      <c r="W8771"/>
    </row>
    <row r="8772" spans="16:23" s="1" customFormat="1" x14ac:dyDescent="0.2">
      <c r="P8772" s="95"/>
      <c r="R8772"/>
      <c r="S8772"/>
      <c r="T8772"/>
      <c r="U8772"/>
      <c r="V8772"/>
      <c r="W8772"/>
    </row>
    <row r="8773" spans="16:23" s="1" customFormat="1" x14ac:dyDescent="0.2">
      <c r="P8773" s="95"/>
      <c r="R8773"/>
      <c r="S8773"/>
      <c r="T8773"/>
      <c r="U8773"/>
      <c r="V8773"/>
      <c r="W8773"/>
    </row>
    <row r="8774" spans="16:23" s="1" customFormat="1" x14ac:dyDescent="0.2">
      <c r="P8774" s="95"/>
      <c r="R8774"/>
      <c r="S8774"/>
      <c r="T8774"/>
      <c r="U8774"/>
      <c r="V8774"/>
      <c r="W8774"/>
    </row>
    <row r="8775" spans="16:23" s="1" customFormat="1" x14ac:dyDescent="0.2">
      <c r="P8775" s="95"/>
      <c r="R8775"/>
      <c r="S8775"/>
      <c r="T8775"/>
      <c r="U8775"/>
      <c r="V8775"/>
      <c r="W8775"/>
    </row>
    <row r="8776" spans="16:23" s="1" customFormat="1" x14ac:dyDescent="0.2">
      <c r="P8776" s="95"/>
      <c r="R8776"/>
      <c r="S8776"/>
      <c r="T8776"/>
      <c r="U8776"/>
      <c r="V8776"/>
      <c r="W8776"/>
    </row>
    <row r="8777" spans="16:23" s="1" customFormat="1" x14ac:dyDescent="0.2">
      <c r="P8777" s="95"/>
      <c r="R8777"/>
      <c r="S8777"/>
      <c r="T8777"/>
      <c r="U8777"/>
      <c r="V8777"/>
      <c r="W8777"/>
    </row>
    <row r="8778" spans="16:23" s="1" customFormat="1" x14ac:dyDescent="0.2">
      <c r="P8778" s="95"/>
      <c r="R8778"/>
      <c r="S8778"/>
      <c r="T8778"/>
      <c r="U8778"/>
      <c r="V8778"/>
      <c r="W8778"/>
    </row>
    <row r="8779" spans="16:23" s="1" customFormat="1" x14ac:dyDescent="0.2">
      <c r="P8779" s="95"/>
      <c r="R8779"/>
      <c r="S8779"/>
      <c r="T8779"/>
      <c r="U8779"/>
      <c r="V8779"/>
      <c r="W8779"/>
    </row>
    <row r="8780" spans="16:23" s="1" customFormat="1" x14ac:dyDescent="0.2">
      <c r="P8780" s="95"/>
      <c r="R8780"/>
      <c r="S8780"/>
      <c r="T8780"/>
      <c r="U8780"/>
      <c r="V8780"/>
      <c r="W8780"/>
    </row>
    <row r="8781" spans="16:23" s="1" customFormat="1" x14ac:dyDescent="0.2">
      <c r="P8781" s="95"/>
      <c r="R8781"/>
      <c r="S8781"/>
      <c r="T8781"/>
      <c r="U8781"/>
      <c r="V8781"/>
      <c r="W8781"/>
    </row>
    <row r="8782" spans="16:23" s="1" customFormat="1" x14ac:dyDescent="0.2">
      <c r="P8782" s="95"/>
      <c r="R8782"/>
      <c r="S8782"/>
      <c r="T8782"/>
      <c r="U8782"/>
      <c r="V8782"/>
      <c r="W8782"/>
    </row>
    <row r="8783" spans="16:23" s="1" customFormat="1" x14ac:dyDescent="0.2">
      <c r="P8783" s="95"/>
      <c r="R8783"/>
      <c r="S8783"/>
      <c r="T8783"/>
      <c r="U8783"/>
      <c r="V8783"/>
      <c r="W8783"/>
    </row>
    <row r="8784" spans="16:23" s="1" customFormat="1" x14ac:dyDescent="0.2">
      <c r="P8784" s="95"/>
      <c r="R8784"/>
      <c r="S8784"/>
      <c r="T8784"/>
      <c r="U8784"/>
      <c r="V8784"/>
      <c r="W8784"/>
    </row>
    <row r="8785" spans="16:23" s="1" customFormat="1" x14ac:dyDescent="0.2">
      <c r="P8785" s="95"/>
      <c r="R8785"/>
      <c r="S8785"/>
      <c r="T8785"/>
      <c r="U8785"/>
      <c r="V8785"/>
      <c r="W8785"/>
    </row>
    <row r="8786" spans="16:23" s="1" customFormat="1" x14ac:dyDescent="0.2">
      <c r="P8786" s="95"/>
      <c r="R8786"/>
      <c r="S8786"/>
      <c r="T8786"/>
      <c r="U8786"/>
      <c r="V8786"/>
      <c r="W8786"/>
    </row>
    <row r="8787" spans="16:23" s="1" customFormat="1" x14ac:dyDescent="0.2">
      <c r="P8787" s="95"/>
      <c r="R8787"/>
      <c r="S8787"/>
      <c r="T8787"/>
      <c r="U8787"/>
      <c r="V8787"/>
      <c r="W8787"/>
    </row>
    <row r="8788" spans="16:23" s="1" customFormat="1" x14ac:dyDescent="0.2">
      <c r="P8788" s="95"/>
      <c r="R8788"/>
      <c r="S8788"/>
      <c r="T8788"/>
      <c r="U8788"/>
      <c r="V8788"/>
      <c r="W8788"/>
    </row>
    <row r="8789" spans="16:23" s="1" customFormat="1" x14ac:dyDescent="0.2">
      <c r="P8789" s="95"/>
      <c r="R8789"/>
      <c r="S8789"/>
      <c r="T8789"/>
      <c r="U8789"/>
      <c r="V8789"/>
      <c r="W8789"/>
    </row>
    <row r="8790" spans="16:23" s="1" customFormat="1" x14ac:dyDescent="0.2">
      <c r="P8790" s="95"/>
      <c r="R8790"/>
      <c r="S8790"/>
      <c r="T8790"/>
      <c r="U8790"/>
      <c r="V8790"/>
      <c r="W8790"/>
    </row>
    <row r="8791" spans="16:23" s="1" customFormat="1" x14ac:dyDescent="0.2">
      <c r="P8791" s="95"/>
      <c r="R8791"/>
      <c r="S8791"/>
      <c r="T8791"/>
      <c r="U8791"/>
      <c r="V8791"/>
      <c r="W8791"/>
    </row>
    <row r="8792" spans="16:23" s="1" customFormat="1" x14ac:dyDescent="0.2">
      <c r="P8792" s="95"/>
      <c r="R8792"/>
      <c r="S8792"/>
      <c r="T8792"/>
      <c r="U8792"/>
      <c r="V8792"/>
      <c r="W8792"/>
    </row>
    <row r="8793" spans="16:23" s="1" customFormat="1" x14ac:dyDescent="0.2">
      <c r="P8793" s="95"/>
      <c r="R8793"/>
      <c r="S8793"/>
      <c r="T8793"/>
      <c r="U8793"/>
      <c r="V8793"/>
      <c r="W8793"/>
    </row>
    <row r="8794" spans="16:23" s="1" customFormat="1" x14ac:dyDescent="0.2">
      <c r="P8794" s="95"/>
      <c r="R8794"/>
      <c r="S8794"/>
      <c r="T8794"/>
      <c r="U8794"/>
      <c r="V8794"/>
      <c r="W8794"/>
    </row>
    <row r="8795" spans="16:23" s="1" customFormat="1" x14ac:dyDescent="0.2">
      <c r="P8795" s="95"/>
      <c r="R8795"/>
      <c r="S8795"/>
      <c r="T8795"/>
      <c r="U8795"/>
      <c r="V8795"/>
      <c r="W8795"/>
    </row>
    <row r="8796" spans="16:23" s="1" customFormat="1" x14ac:dyDescent="0.2">
      <c r="P8796" s="95"/>
      <c r="R8796"/>
      <c r="S8796"/>
      <c r="T8796"/>
      <c r="U8796"/>
      <c r="V8796"/>
      <c r="W8796"/>
    </row>
    <row r="8797" spans="16:23" s="1" customFormat="1" x14ac:dyDescent="0.2">
      <c r="P8797" s="95"/>
      <c r="R8797"/>
      <c r="S8797"/>
      <c r="T8797"/>
      <c r="U8797"/>
      <c r="V8797"/>
      <c r="W8797"/>
    </row>
    <row r="8798" spans="16:23" s="1" customFormat="1" x14ac:dyDescent="0.2">
      <c r="P8798" s="95"/>
      <c r="R8798"/>
      <c r="S8798"/>
      <c r="T8798"/>
      <c r="U8798"/>
      <c r="V8798"/>
      <c r="W8798"/>
    </row>
    <row r="8799" spans="16:23" s="1" customFormat="1" x14ac:dyDescent="0.2">
      <c r="P8799" s="95"/>
      <c r="R8799"/>
      <c r="S8799"/>
      <c r="T8799"/>
      <c r="U8799"/>
      <c r="V8799"/>
      <c r="W8799"/>
    </row>
    <row r="8800" spans="16:23" s="1" customFormat="1" x14ac:dyDescent="0.2">
      <c r="P8800" s="95"/>
      <c r="R8800"/>
      <c r="S8800"/>
      <c r="T8800"/>
      <c r="U8800"/>
      <c r="V8800"/>
      <c r="W8800"/>
    </row>
    <row r="8801" spans="16:23" s="1" customFormat="1" x14ac:dyDescent="0.2">
      <c r="P8801" s="95"/>
      <c r="R8801"/>
      <c r="S8801"/>
      <c r="T8801"/>
      <c r="U8801"/>
      <c r="V8801"/>
      <c r="W8801"/>
    </row>
    <row r="8802" spans="16:23" s="1" customFormat="1" x14ac:dyDescent="0.2">
      <c r="P8802" s="95"/>
      <c r="R8802"/>
      <c r="S8802"/>
      <c r="T8802"/>
      <c r="U8802"/>
      <c r="V8802"/>
      <c r="W8802"/>
    </row>
    <row r="8803" spans="16:23" s="1" customFormat="1" x14ac:dyDescent="0.2">
      <c r="P8803" s="95"/>
      <c r="R8803"/>
      <c r="S8803"/>
      <c r="T8803"/>
      <c r="U8803"/>
      <c r="V8803"/>
      <c r="W8803"/>
    </row>
    <row r="8804" spans="16:23" s="1" customFormat="1" x14ac:dyDescent="0.2">
      <c r="P8804" s="95"/>
      <c r="R8804"/>
      <c r="S8804"/>
      <c r="T8804"/>
      <c r="U8804"/>
      <c r="V8804"/>
      <c r="W8804"/>
    </row>
    <row r="8805" spans="16:23" s="1" customFormat="1" x14ac:dyDescent="0.2">
      <c r="P8805" s="95"/>
      <c r="R8805"/>
      <c r="S8805"/>
      <c r="T8805"/>
      <c r="U8805"/>
      <c r="V8805"/>
      <c r="W8805"/>
    </row>
    <row r="8806" spans="16:23" s="1" customFormat="1" x14ac:dyDescent="0.2">
      <c r="P8806" s="95"/>
      <c r="R8806"/>
      <c r="S8806"/>
      <c r="T8806"/>
      <c r="U8806"/>
      <c r="V8806"/>
      <c r="W8806"/>
    </row>
    <row r="8807" spans="16:23" s="1" customFormat="1" x14ac:dyDescent="0.2">
      <c r="P8807" s="95"/>
      <c r="R8807"/>
      <c r="S8807"/>
      <c r="T8807"/>
      <c r="U8807"/>
      <c r="V8807"/>
      <c r="W8807"/>
    </row>
    <row r="8808" spans="16:23" s="1" customFormat="1" x14ac:dyDescent="0.2">
      <c r="P8808" s="95"/>
      <c r="R8808"/>
      <c r="S8808"/>
      <c r="T8808"/>
      <c r="U8808"/>
      <c r="V8808"/>
      <c r="W8808"/>
    </row>
    <row r="8809" spans="16:23" s="1" customFormat="1" x14ac:dyDescent="0.2">
      <c r="P8809" s="95"/>
      <c r="R8809"/>
      <c r="S8809"/>
      <c r="T8809"/>
      <c r="U8809"/>
      <c r="V8809"/>
      <c r="W8809"/>
    </row>
    <row r="8810" spans="16:23" s="1" customFormat="1" x14ac:dyDescent="0.2">
      <c r="P8810" s="95"/>
      <c r="R8810"/>
      <c r="S8810"/>
      <c r="T8810"/>
      <c r="U8810"/>
      <c r="V8810"/>
      <c r="W8810"/>
    </row>
    <row r="8811" spans="16:23" s="1" customFormat="1" x14ac:dyDescent="0.2">
      <c r="P8811" s="95"/>
      <c r="R8811"/>
      <c r="S8811"/>
      <c r="T8811"/>
      <c r="U8811"/>
      <c r="V8811"/>
      <c r="W8811"/>
    </row>
    <row r="8812" spans="16:23" s="1" customFormat="1" x14ac:dyDescent="0.2">
      <c r="P8812" s="95"/>
      <c r="R8812"/>
      <c r="S8812"/>
      <c r="T8812"/>
      <c r="U8812"/>
      <c r="V8812"/>
      <c r="W8812"/>
    </row>
    <row r="8813" spans="16:23" s="1" customFormat="1" x14ac:dyDescent="0.2">
      <c r="P8813" s="95"/>
      <c r="R8813"/>
      <c r="S8813"/>
      <c r="T8813"/>
      <c r="U8813"/>
      <c r="V8813"/>
      <c r="W8813"/>
    </row>
    <row r="8814" spans="16:23" s="1" customFormat="1" x14ac:dyDescent="0.2">
      <c r="P8814" s="95"/>
      <c r="R8814"/>
      <c r="S8814"/>
      <c r="T8814"/>
      <c r="U8814"/>
      <c r="V8814"/>
      <c r="W8814"/>
    </row>
    <row r="8815" spans="16:23" s="1" customFormat="1" x14ac:dyDescent="0.2">
      <c r="P8815" s="95"/>
      <c r="R8815"/>
      <c r="S8815"/>
      <c r="T8815"/>
      <c r="U8815"/>
      <c r="V8815"/>
      <c r="W8815"/>
    </row>
    <row r="8816" spans="16:23" s="1" customFormat="1" x14ac:dyDescent="0.2">
      <c r="P8816" s="95"/>
      <c r="R8816"/>
      <c r="S8816"/>
      <c r="T8816"/>
      <c r="U8816"/>
      <c r="V8816"/>
      <c r="W8816"/>
    </row>
    <row r="8817" spans="16:23" s="1" customFormat="1" x14ac:dyDescent="0.2">
      <c r="P8817" s="95"/>
      <c r="R8817"/>
      <c r="S8817"/>
      <c r="T8817"/>
      <c r="U8817"/>
      <c r="V8817"/>
      <c r="W8817"/>
    </row>
    <row r="8818" spans="16:23" s="1" customFormat="1" x14ac:dyDescent="0.2">
      <c r="P8818" s="95"/>
      <c r="R8818"/>
      <c r="S8818"/>
      <c r="T8818"/>
      <c r="U8818"/>
      <c r="V8818"/>
      <c r="W8818"/>
    </row>
    <row r="8819" spans="16:23" s="1" customFormat="1" x14ac:dyDescent="0.2">
      <c r="P8819" s="95"/>
      <c r="R8819"/>
      <c r="S8819"/>
      <c r="T8819"/>
      <c r="U8819"/>
      <c r="V8819"/>
      <c r="W8819"/>
    </row>
    <row r="8820" spans="16:23" s="1" customFormat="1" x14ac:dyDescent="0.2">
      <c r="P8820" s="95"/>
      <c r="R8820"/>
      <c r="S8820"/>
      <c r="T8820"/>
      <c r="U8820"/>
      <c r="V8820"/>
      <c r="W8820"/>
    </row>
    <row r="8821" spans="16:23" s="1" customFormat="1" x14ac:dyDescent="0.2">
      <c r="P8821" s="95"/>
      <c r="R8821"/>
      <c r="S8821"/>
      <c r="T8821"/>
      <c r="U8821"/>
      <c r="V8821"/>
      <c r="W8821"/>
    </row>
    <row r="8822" spans="16:23" s="1" customFormat="1" x14ac:dyDescent="0.2">
      <c r="P8822" s="95"/>
      <c r="R8822"/>
      <c r="S8822"/>
      <c r="T8822"/>
      <c r="U8822"/>
      <c r="V8822"/>
      <c r="W8822"/>
    </row>
    <row r="8823" spans="16:23" s="1" customFormat="1" x14ac:dyDescent="0.2">
      <c r="P8823" s="95"/>
      <c r="R8823"/>
      <c r="S8823"/>
      <c r="T8823"/>
      <c r="U8823"/>
      <c r="V8823"/>
      <c r="W8823"/>
    </row>
    <row r="8824" spans="16:23" s="1" customFormat="1" x14ac:dyDescent="0.2">
      <c r="P8824" s="95"/>
      <c r="R8824"/>
      <c r="S8824"/>
      <c r="T8824"/>
      <c r="U8824"/>
      <c r="V8824"/>
      <c r="W8824"/>
    </row>
    <row r="8825" spans="16:23" s="1" customFormat="1" x14ac:dyDescent="0.2">
      <c r="P8825" s="95"/>
      <c r="R8825"/>
      <c r="S8825"/>
      <c r="T8825"/>
      <c r="U8825"/>
      <c r="V8825"/>
      <c r="W8825"/>
    </row>
    <row r="8826" spans="16:23" s="1" customFormat="1" x14ac:dyDescent="0.2">
      <c r="P8826" s="95"/>
      <c r="R8826"/>
      <c r="S8826"/>
      <c r="T8826"/>
      <c r="U8826"/>
      <c r="V8826"/>
      <c r="W8826"/>
    </row>
    <row r="8827" spans="16:23" s="1" customFormat="1" x14ac:dyDescent="0.2">
      <c r="P8827" s="95"/>
      <c r="R8827"/>
      <c r="S8827"/>
      <c r="T8827"/>
      <c r="U8827"/>
      <c r="V8827"/>
      <c r="W8827"/>
    </row>
    <row r="8828" spans="16:23" s="1" customFormat="1" x14ac:dyDescent="0.2">
      <c r="P8828" s="95"/>
      <c r="R8828"/>
      <c r="S8828"/>
      <c r="T8828"/>
      <c r="U8828"/>
      <c r="V8828"/>
      <c r="W8828"/>
    </row>
    <row r="8829" spans="16:23" s="1" customFormat="1" x14ac:dyDescent="0.2">
      <c r="P8829" s="95"/>
      <c r="R8829"/>
      <c r="S8829"/>
      <c r="T8829"/>
      <c r="U8829"/>
      <c r="V8829"/>
      <c r="W8829"/>
    </row>
    <row r="8830" spans="16:23" s="1" customFormat="1" x14ac:dyDescent="0.2">
      <c r="P8830" s="95"/>
      <c r="R8830"/>
      <c r="S8830"/>
      <c r="T8830"/>
      <c r="U8830"/>
      <c r="V8830"/>
      <c r="W8830"/>
    </row>
    <row r="8831" spans="16:23" s="1" customFormat="1" x14ac:dyDescent="0.2">
      <c r="P8831" s="95"/>
      <c r="R8831"/>
      <c r="S8831"/>
      <c r="T8831"/>
      <c r="U8831"/>
      <c r="V8831"/>
      <c r="W8831"/>
    </row>
    <row r="8832" spans="16:23" s="1" customFormat="1" x14ac:dyDescent="0.2">
      <c r="P8832" s="95"/>
      <c r="R8832"/>
      <c r="S8832"/>
      <c r="T8832"/>
      <c r="U8832"/>
      <c r="V8832"/>
      <c r="W8832"/>
    </row>
    <row r="8833" spans="16:23" s="1" customFormat="1" x14ac:dyDescent="0.2">
      <c r="P8833" s="95"/>
      <c r="R8833"/>
      <c r="S8833"/>
      <c r="T8833"/>
      <c r="U8833"/>
      <c r="V8833"/>
      <c r="W8833"/>
    </row>
    <row r="8834" spans="16:23" s="1" customFormat="1" x14ac:dyDescent="0.2">
      <c r="P8834" s="95"/>
      <c r="R8834"/>
      <c r="S8834"/>
      <c r="T8834"/>
      <c r="U8834"/>
      <c r="V8834"/>
      <c r="W8834"/>
    </row>
    <row r="8835" spans="16:23" s="1" customFormat="1" x14ac:dyDescent="0.2">
      <c r="P8835" s="95"/>
      <c r="R8835"/>
      <c r="S8835"/>
      <c r="T8835"/>
      <c r="U8835"/>
      <c r="V8835"/>
      <c r="W8835"/>
    </row>
    <row r="8836" spans="16:23" s="1" customFormat="1" x14ac:dyDescent="0.2">
      <c r="P8836" s="95"/>
      <c r="R8836"/>
      <c r="S8836"/>
      <c r="T8836"/>
      <c r="U8836"/>
      <c r="V8836"/>
      <c r="W8836"/>
    </row>
    <row r="8837" spans="16:23" s="1" customFormat="1" x14ac:dyDescent="0.2">
      <c r="P8837" s="95"/>
      <c r="R8837"/>
      <c r="S8837"/>
      <c r="T8837"/>
      <c r="U8837"/>
      <c r="V8837"/>
      <c r="W8837"/>
    </row>
    <row r="8838" spans="16:23" s="1" customFormat="1" x14ac:dyDescent="0.2">
      <c r="P8838" s="95"/>
      <c r="R8838"/>
      <c r="S8838"/>
      <c r="T8838"/>
      <c r="U8838"/>
      <c r="V8838"/>
      <c r="W8838"/>
    </row>
    <row r="8839" spans="16:23" s="1" customFormat="1" x14ac:dyDescent="0.2">
      <c r="P8839" s="95"/>
      <c r="R8839"/>
      <c r="S8839"/>
      <c r="T8839"/>
      <c r="U8839"/>
      <c r="V8839"/>
      <c r="W8839"/>
    </row>
    <row r="8840" spans="16:23" s="1" customFormat="1" x14ac:dyDescent="0.2">
      <c r="P8840" s="95"/>
      <c r="R8840"/>
      <c r="S8840"/>
      <c r="T8840"/>
      <c r="U8840"/>
      <c r="V8840"/>
      <c r="W8840"/>
    </row>
    <row r="8841" spans="16:23" s="1" customFormat="1" x14ac:dyDescent="0.2">
      <c r="P8841" s="95"/>
      <c r="R8841"/>
      <c r="S8841"/>
      <c r="T8841"/>
      <c r="U8841"/>
      <c r="V8841"/>
      <c r="W8841"/>
    </row>
    <row r="8842" spans="16:23" s="1" customFormat="1" x14ac:dyDescent="0.2">
      <c r="P8842" s="95"/>
      <c r="R8842"/>
      <c r="S8842"/>
      <c r="T8842"/>
      <c r="U8842"/>
      <c r="V8842"/>
      <c r="W8842"/>
    </row>
    <row r="8843" spans="16:23" s="1" customFormat="1" x14ac:dyDescent="0.2">
      <c r="P8843" s="95"/>
      <c r="R8843"/>
      <c r="S8843"/>
      <c r="T8843"/>
      <c r="U8843"/>
      <c r="V8843"/>
      <c r="W8843"/>
    </row>
    <row r="8844" spans="16:23" s="1" customFormat="1" x14ac:dyDescent="0.2">
      <c r="P8844" s="95"/>
      <c r="R8844"/>
      <c r="S8844"/>
      <c r="T8844"/>
      <c r="U8844"/>
      <c r="V8844"/>
      <c r="W8844"/>
    </row>
    <row r="8845" spans="16:23" s="1" customFormat="1" x14ac:dyDescent="0.2">
      <c r="P8845" s="95"/>
      <c r="R8845"/>
      <c r="S8845"/>
      <c r="T8845"/>
      <c r="U8845"/>
      <c r="V8845"/>
      <c r="W8845"/>
    </row>
    <row r="8846" spans="16:23" s="1" customFormat="1" x14ac:dyDescent="0.2">
      <c r="P8846" s="95"/>
      <c r="R8846"/>
      <c r="S8846"/>
      <c r="T8846"/>
      <c r="U8846"/>
      <c r="V8846"/>
      <c r="W8846"/>
    </row>
    <row r="8847" spans="16:23" s="1" customFormat="1" x14ac:dyDescent="0.2">
      <c r="P8847" s="95"/>
      <c r="R8847"/>
      <c r="S8847"/>
      <c r="T8847"/>
      <c r="U8847"/>
      <c r="V8847"/>
      <c r="W8847"/>
    </row>
    <row r="8848" spans="16:23" s="1" customFormat="1" x14ac:dyDescent="0.2">
      <c r="P8848" s="95"/>
      <c r="R8848"/>
      <c r="S8848"/>
      <c r="T8848"/>
      <c r="U8848"/>
      <c r="V8848"/>
      <c r="W8848"/>
    </row>
    <row r="8849" spans="16:23" s="1" customFormat="1" x14ac:dyDescent="0.2">
      <c r="P8849" s="95"/>
      <c r="R8849"/>
      <c r="S8849"/>
      <c r="T8849"/>
      <c r="U8849"/>
      <c r="V8849"/>
      <c r="W8849"/>
    </row>
    <row r="8850" spans="16:23" s="1" customFormat="1" x14ac:dyDescent="0.2">
      <c r="P8850" s="95"/>
      <c r="R8850"/>
      <c r="S8850"/>
      <c r="T8850"/>
      <c r="U8850"/>
      <c r="V8850"/>
      <c r="W8850"/>
    </row>
    <row r="8851" spans="16:23" s="1" customFormat="1" x14ac:dyDescent="0.2">
      <c r="P8851" s="95"/>
      <c r="R8851"/>
      <c r="S8851"/>
      <c r="T8851"/>
      <c r="U8851"/>
      <c r="V8851"/>
      <c r="W8851"/>
    </row>
    <row r="8852" spans="16:23" s="1" customFormat="1" x14ac:dyDescent="0.2">
      <c r="P8852" s="95"/>
      <c r="R8852"/>
      <c r="S8852"/>
      <c r="T8852"/>
      <c r="U8852"/>
      <c r="V8852"/>
      <c r="W8852"/>
    </row>
    <row r="8853" spans="16:23" s="1" customFormat="1" x14ac:dyDescent="0.2">
      <c r="P8853" s="95"/>
      <c r="R8853"/>
      <c r="S8853"/>
      <c r="T8853"/>
      <c r="U8853"/>
      <c r="V8853"/>
      <c r="W8853"/>
    </row>
    <row r="8854" spans="16:23" s="1" customFormat="1" x14ac:dyDescent="0.2">
      <c r="P8854" s="95"/>
      <c r="R8854"/>
      <c r="S8854"/>
      <c r="T8854"/>
      <c r="U8854"/>
      <c r="V8854"/>
      <c r="W8854"/>
    </row>
    <row r="8855" spans="16:23" s="1" customFormat="1" x14ac:dyDescent="0.2">
      <c r="P8855" s="95"/>
      <c r="R8855"/>
      <c r="S8855"/>
      <c r="T8855"/>
      <c r="U8855"/>
      <c r="V8855"/>
      <c r="W8855"/>
    </row>
    <row r="8856" spans="16:23" s="1" customFormat="1" x14ac:dyDescent="0.2">
      <c r="P8856" s="95"/>
      <c r="R8856"/>
      <c r="S8856"/>
      <c r="T8856"/>
      <c r="U8856"/>
      <c r="V8856"/>
      <c r="W8856"/>
    </row>
    <row r="8857" spans="16:23" s="1" customFormat="1" x14ac:dyDescent="0.2">
      <c r="P8857" s="95"/>
      <c r="R8857"/>
      <c r="S8857"/>
      <c r="T8857"/>
      <c r="U8857"/>
      <c r="V8857"/>
      <c r="W8857"/>
    </row>
    <row r="8858" spans="16:23" s="1" customFormat="1" x14ac:dyDescent="0.2">
      <c r="P8858" s="95"/>
      <c r="R8858"/>
      <c r="S8858"/>
      <c r="T8858"/>
      <c r="U8858"/>
      <c r="V8858"/>
      <c r="W8858"/>
    </row>
    <row r="8859" spans="16:23" s="1" customFormat="1" x14ac:dyDescent="0.2">
      <c r="P8859" s="95"/>
      <c r="R8859"/>
      <c r="S8859"/>
      <c r="T8859"/>
      <c r="U8859"/>
      <c r="V8859"/>
      <c r="W8859"/>
    </row>
    <row r="8860" spans="16:23" s="1" customFormat="1" x14ac:dyDescent="0.2">
      <c r="P8860" s="95"/>
      <c r="R8860"/>
      <c r="S8860"/>
      <c r="T8860"/>
      <c r="U8860"/>
      <c r="V8860"/>
      <c r="W8860"/>
    </row>
    <row r="8861" spans="16:23" s="1" customFormat="1" x14ac:dyDescent="0.2">
      <c r="P8861" s="95"/>
      <c r="R8861"/>
      <c r="S8861"/>
      <c r="T8861"/>
      <c r="U8861"/>
      <c r="V8861"/>
      <c r="W8861"/>
    </row>
    <row r="8862" spans="16:23" s="1" customFormat="1" x14ac:dyDescent="0.2">
      <c r="P8862" s="95"/>
      <c r="R8862"/>
      <c r="S8862"/>
      <c r="T8862"/>
      <c r="U8862"/>
      <c r="V8862"/>
      <c r="W8862"/>
    </row>
    <row r="8863" spans="16:23" s="1" customFormat="1" x14ac:dyDescent="0.2">
      <c r="P8863" s="95"/>
      <c r="R8863"/>
      <c r="S8863"/>
      <c r="T8863"/>
      <c r="U8863"/>
      <c r="V8863"/>
      <c r="W8863"/>
    </row>
    <row r="8864" spans="16:23" s="1" customFormat="1" x14ac:dyDescent="0.2">
      <c r="P8864" s="95"/>
      <c r="R8864"/>
      <c r="S8864"/>
      <c r="T8864"/>
      <c r="U8864"/>
      <c r="V8864"/>
      <c r="W8864"/>
    </row>
    <row r="8865" spans="16:23" s="1" customFormat="1" x14ac:dyDescent="0.2">
      <c r="P8865" s="95"/>
      <c r="R8865"/>
      <c r="S8865"/>
      <c r="T8865"/>
      <c r="U8865"/>
      <c r="V8865"/>
      <c r="W8865"/>
    </row>
    <row r="8866" spans="16:23" s="1" customFormat="1" x14ac:dyDescent="0.2">
      <c r="P8866" s="95"/>
      <c r="R8866"/>
      <c r="S8866"/>
      <c r="T8866"/>
      <c r="U8866"/>
      <c r="V8866"/>
      <c r="W8866"/>
    </row>
    <row r="8867" spans="16:23" s="1" customFormat="1" x14ac:dyDescent="0.2">
      <c r="P8867" s="95"/>
      <c r="R8867"/>
      <c r="S8867"/>
      <c r="T8867"/>
      <c r="U8867"/>
      <c r="V8867"/>
      <c r="W8867"/>
    </row>
    <row r="8868" spans="16:23" s="1" customFormat="1" x14ac:dyDescent="0.2">
      <c r="P8868" s="95"/>
      <c r="R8868"/>
      <c r="S8868"/>
      <c r="T8868"/>
      <c r="U8868"/>
      <c r="V8868"/>
      <c r="W8868"/>
    </row>
    <row r="8869" spans="16:23" s="1" customFormat="1" x14ac:dyDescent="0.2">
      <c r="P8869" s="95"/>
      <c r="R8869"/>
      <c r="S8869"/>
      <c r="T8869"/>
      <c r="U8869"/>
      <c r="V8869"/>
      <c r="W8869"/>
    </row>
    <row r="8870" spans="16:23" s="1" customFormat="1" x14ac:dyDescent="0.2">
      <c r="P8870" s="95"/>
      <c r="R8870"/>
      <c r="S8870"/>
      <c r="T8870"/>
      <c r="U8870"/>
      <c r="V8870"/>
      <c r="W8870"/>
    </row>
    <row r="8871" spans="16:23" s="1" customFormat="1" x14ac:dyDescent="0.2">
      <c r="P8871" s="95"/>
      <c r="R8871"/>
      <c r="S8871"/>
      <c r="T8871"/>
      <c r="U8871"/>
      <c r="V8871"/>
      <c r="W8871"/>
    </row>
    <row r="8872" spans="16:23" s="1" customFormat="1" x14ac:dyDescent="0.2">
      <c r="P8872" s="95"/>
      <c r="R8872"/>
      <c r="S8872"/>
      <c r="T8872"/>
      <c r="U8872"/>
      <c r="V8872"/>
      <c r="W8872"/>
    </row>
    <row r="8873" spans="16:23" s="1" customFormat="1" x14ac:dyDescent="0.2">
      <c r="P8873" s="95"/>
      <c r="R8873"/>
      <c r="S8873"/>
      <c r="T8873"/>
      <c r="U8873"/>
      <c r="V8873"/>
      <c r="W8873"/>
    </row>
    <row r="8874" spans="16:23" s="1" customFormat="1" x14ac:dyDescent="0.2">
      <c r="P8874" s="95"/>
      <c r="R8874"/>
      <c r="S8874"/>
      <c r="T8874"/>
      <c r="U8874"/>
      <c r="V8874"/>
      <c r="W8874"/>
    </row>
    <row r="8875" spans="16:23" s="1" customFormat="1" x14ac:dyDescent="0.2">
      <c r="P8875" s="95"/>
      <c r="R8875"/>
      <c r="S8875"/>
      <c r="T8875"/>
      <c r="U8875"/>
      <c r="V8875"/>
      <c r="W8875"/>
    </row>
    <row r="8876" spans="16:23" s="1" customFormat="1" x14ac:dyDescent="0.2">
      <c r="P8876" s="95"/>
      <c r="R8876"/>
      <c r="S8876"/>
      <c r="T8876"/>
      <c r="U8876"/>
      <c r="V8876"/>
      <c r="W8876"/>
    </row>
    <row r="8877" spans="16:23" s="1" customFormat="1" x14ac:dyDescent="0.2">
      <c r="P8877" s="95"/>
      <c r="R8877"/>
      <c r="S8877"/>
      <c r="T8877"/>
      <c r="U8877"/>
      <c r="V8877"/>
      <c r="W8877"/>
    </row>
    <row r="8878" spans="16:23" s="1" customFormat="1" x14ac:dyDescent="0.2">
      <c r="P8878" s="95"/>
      <c r="R8878"/>
      <c r="S8878"/>
      <c r="T8878"/>
      <c r="U8878"/>
      <c r="V8878"/>
      <c r="W8878"/>
    </row>
    <row r="8879" spans="16:23" s="1" customFormat="1" x14ac:dyDescent="0.2">
      <c r="P8879" s="95"/>
      <c r="R8879"/>
      <c r="S8879"/>
      <c r="T8879"/>
      <c r="U8879"/>
      <c r="V8879"/>
      <c r="W8879"/>
    </row>
    <row r="8880" spans="16:23" s="1" customFormat="1" x14ac:dyDescent="0.2">
      <c r="P8880" s="95"/>
      <c r="R8880"/>
      <c r="S8880"/>
      <c r="T8880"/>
      <c r="U8880"/>
      <c r="V8880"/>
      <c r="W8880"/>
    </row>
    <row r="8881" spans="16:23" s="1" customFormat="1" x14ac:dyDescent="0.2">
      <c r="P8881" s="95"/>
      <c r="R8881"/>
      <c r="S8881"/>
      <c r="T8881"/>
      <c r="U8881"/>
      <c r="V8881"/>
      <c r="W8881"/>
    </row>
    <row r="8882" spans="16:23" s="1" customFormat="1" x14ac:dyDescent="0.2">
      <c r="P8882" s="95"/>
      <c r="R8882"/>
      <c r="S8882"/>
      <c r="T8882"/>
      <c r="U8882"/>
      <c r="V8882"/>
      <c r="W8882"/>
    </row>
    <row r="8883" spans="16:23" s="1" customFormat="1" x14ac:dyDescent="0.2">
      <c r="P8883" s="95"/>
      <c r="R8883"/>
      <c r="S8883"/>
      <c r="T8883"/>
      <c r="U8883"/>
      <c r="V8883"/>
      <c r="W8883"/>
    </row>
    <row r="8884" spans="16:23" s="1" customFormat="1" x14ac:dyDescent="0.2">
      <c r="P8884" s="95"/>
      <c r="R8884"/>
      <c r="S8884"/>
      <c r="T8884"/>
      <c r="U8884"/>
      <c r="V8884"/>
      <c r="W8884"/>
    </row>
    <row r="8885" spans="16:23" s="1" customFormat="1" x14ac:dyDescent="0.2">
      <c r="P8885" s="95"/>
      <c r="R8885"/>
      <c r="S8885"/>
      <c r="T8885"/>
      <c r="U8885"/>
      <c r="V8885"/>
      <c r="W8885"/>
    </row>
    <row r="8886" spans="16:23" s="1" customFormat="1" x14ac:dyDescent="0.2">
      <c r="P8886" s="95"/>
      <c r="R8886"/>
      <c r="S8886"/>
      <c r="T8886"/>
      <c r="U8886"/>
      <c r="V8886"/>
      <c r="W8886"/>
    </row>
    <row r="8887" spans="16:23" s="1" customFormat="1" x14ac:dyDescent="0.2">
      <c r="P8887" s="95"/>
      <c r="R8887"/>
      <c r="S8887"/>
      <c r="T8887"/>
      <c r="U8887"/>
      <c r="V8887"/>
      <c r="W8887"/>
    </row>
    <row r="8888" spans="16:23" s="1" customFormat="1" x14ac:dyDescent="0.2">
      <c r="P8888" s="95"/>
      <c r="R8888"/>
      <c r="S8888"/>
      <c r="T8888"/>
      <c r="U8888"/>
      <c r="V8888"/>
      <c r="W8888"/>
    </row>
    <row r="8889" spans="16:23" s="1" customFormat="1" x14ac:dyDescent="0.2">
      <c r="P8889" s="95"/>
      <c r="R8889"/>
      <c r="S8889"/>
      <c r="T8889"/>
      <c r="U8889"/>
      <c r="V8889"/>
      <c r="W8889"/>
    </row>
    <row r="8890" spans="16:23" s="1" customFormat="1" x14ac:dyDescent="0.2">
      <c r="P8890" s="95"/>
      <c r="R8890"/>
      <c r="S8890"/>
      <c r="T8890"/>
      <c r="U8890"/>
      <c r="V8890"/>
      <c r="W8890"/>
    </row>
    <row r="8891" spans="16:23" s="1" customFormat="1" x14ac:dyDescent="0.2">
      <c r="P8891" s="95"/>
      <c r="R8891"/>
      <c r="S8891"/>
      <c r="T8891"/>
      <c r="U8891"/>
      <c r="V8891"/>
      <c r="W8891"/>
    </row>
    <row r="8892" spans="16:23" s="1" customFormat="1" x14ac:dyDescent="0.2">
      <c r="P8892" s="95"/>
      <c r="R8892"/>
      <c r="S8892"/>
      <c r="T8892"/>
      <c r="U8892"/>
      <c r="V8892"/>
      <c r="W8892"/>
    </row>
    <row r="8893" spans="16:23" s="1" customFormat="1" x14ac:dyDescent="0.2">
      <c r="P8893" s="95"/>
      <c r="R8893"/>
      <c r="S8893"/>
      <c r="T8893"/>
      <c r="U8893"/>
      <c r="V8893"/>
      <c r="W8893"/>
    </row>
    <row r="8894" spans="16:23" s="1" customFormat="1" x14ac:dyDescent="0.2">
      <c r="P8894" s="95"/>
      <c r="R8894"/>
      <c r="S8894"/>
      <c r="T8894"/>
      <c r="U8894"/>
      <c r="V8894"/>
      <c r="W8894"/>
    </row>
    <row r="8895" spans="16:23" s="1" customFormat="1" x14ac:dyDescent="0.2">
      <c r="P8895" s="95"/>
      <c r="R8895"/>
      <c r="S8895"/>
      <c r="T8895"/>
      <c r="U8895"/>
      <c r="V8895"/>
      <c r="W8895"/>
    </row>
    <row r="8896" spans="16:23" s="1" customFormat="1" x14ac:dyDescent="0.2">
      <c r="P8896" s="95"/>
      <c r="R8896"/>
      <c r="S8896"/>
      <c r="T8896"/>
      <c r="U8896"/>
      <c r="V8896"/>
      <c r="W8896"/>
    </row>
    <row r="8897" spans="16:23" s="1" customFormat="1" x14ac:dyDescent="0.2">
      <c r="P8897" s="95"/>
      <c r="R8897"/>
      <c r="S8897"/>
      <c r="T8897"/>
      <c r="U8897"/>
      <c r="V8897"/>
      <c r="W8897"/>
    </row>
    <row r="8898" spans="16:23" s="1" customFormat="1" x14ac:dyDescent="0.2">
      <c r="P8898" s="95"/>
      <c r="R8898"/>
      <c r="S8898"/>
      <c r="T8898"/>
      <c r="U8898"/>
      <c r="V8898"/>
      <c r="W8898"/>
    </row>
    <row r="8899" spans="16:23" s="1" customFormat="1" x14ac:dyDescent="0.2">
      <c r="P8899" s="95"/>
      <c r="R8899"/>
      <c r="S8899"/>
      <c r="T8899"/>
      <c r="U8899"/>
      <c r="V8899"/>
      <c r="W8899"/>
    </row>
    <row r="8900" spans="16:23" s="1" customFormat="1" x14ac:dyDescent="0.2">
      <c r="P8900" s="95"/>
      <c r="R8900"/>
      <c r="S8900"/>
      <c r="T8900"/>
      <c r="U8900"/>
      <c r="V8900"/>
      <c r="W8900"/>
    </row>
    <row r="8901" spans="16:23" s="1" customFormat="1" x14ac:dyDescent="0.2">
      <c r="P8901" s="95"/>
      <c r="R8901"/>
      <c r="S8901"/>
      <c r="T8901"/>
      <c r="U8901"/>
      <c r="V8901"/>
      <c r="W8901"/>
    </row>
    <row r="8902" spans="16:23" s="1" customFormat="1" x14ac:dyDescent="0.2">
      <c r="P8902" s="95"/>
      <c r="R8902"/>
      <c r="S8902"/>
      <c r="T8902"/>
      <c r="U8902"/>
      <c r="V8902"/>
      <c r="W8902"/>
    </row>
    <row r="8903" spans="16:23" s="1" customFormat="1" x14ac:dyDescent="0.2">
      <c r="P8903" s="95"/>
      <c r="R8903"/>
      <c r="S8903"/>
      <c r="T8903"/>
      <c r="U8903"/>
      <c r="V8903"/>
      <c r="W8903"/>
    </row>
    <row r="8904" spans="16:23" s="1" customFormat="1" x14ac:dyDescent="0.2">
      <c r="P8904" s="95"/>
      <c r="R8904"/>
      <c r="S8904"/>
      <c r="T8904"/>
      <c r="U8904"/>
      <c r="V8904"/>
      <c r="W8904"/>
    </row>
    <row r="8905" spans="16:23" s="1" customFormat="1" x14ac:dyDescent="0.2">
      <c r="P8905" s="95"/>
      <c r="R8905"/>
      <c r="S8905"/>
      <c r="T8905"/>
      <c r="U8905"/>
      <c r="V8905"/>
      <c r="W8905"/>
    </row>
    <row r="8906" spans="16:23" s="1" customFormat="1" x14ac:dyDescent="0.2">
      <c r="P8906" s="95"/>
      <c r="R8906"/>
      <c r="S8906"/>
      <c r="T8906"/>
      <c r="U8906"/>
      <c r="V8906"/>
      <c r="W8906"/>
    </row>
    <row r="8907" spans="16:23" s="1" customFormat="1" x14ac:dyDescent="0.2">
      <c r="P8907" s="95"/>
      <c r="R8907"/>
      <c r="S8907"/>
      <c r="T8907"/>
      <c r="U8907"/>
      <c r="V8907"/>
      <c r="W8907"/>
    </row>
    <row r="8908" spans="16:23" s="1" customFormat="1" x14ac:dyDescent="0.2">
      <c r="P8908" s="95"/>
      <c r="R8908"/>
      <c r="S8908"/>
      <c r="T8908"/>
      <c r="U8908"/>
      <c r="V8908"/>
      <c r="W8908"/>
    </row>
    <row r="8909" spans="16:23" s="1" customFormat="1" x14ac:dyDescent="0.2">
      <c r="P8909" s="95"/>
      <c r="R8909"/>
      <c r="S8909"/>
      <c r="T8909"/>
      <c r="U8909"/>
      <c r="V8909"/>
      <c r="W8909"/>
    </row>
    <row r="8910" spans="16:23" s="1" customFormat="1" x14ac:dyDescent="0.2">
      <c r="P8910" s="95"/>
      <c r="R8910"/>
      <c r="S8910"/>
      <c r="T8910"/>
      <c r="U8910"/>
      <c r="V8910"/>
      <c r="W8910"/>
    </row>
    <row r="8911" spans="16:23" s="1" customFormat="1" x14ac:dyDescent="0.2">
      <c r="P8911" s="95"/>
      <c r="R8911"/>
      <c r="S8911"/>
      <c r="T8911"/>
      <c r="U8911"/>
      <c r="V8911"/>
      <c r="W8911"/>
    </row>
    <row r="8912" spans="16:23" s="1" customFormat="1" x14ac:dyDescent="0.2">
      <c r="P8912" s="95"/>
      <c r="R8912"/>
      <c r="S8912"/>
      <c r="T8912"/>
      <c r="U8912"/>
      <c r="V8912"/>
      <c r="W8912"/>
    </row>
    <row r="8913" spans="16:23" s="1" customFormat="1" x14ac:dyDescent="0.2">
      <c r="P8913" s="95"/>
      <c r="R8913"/>
      <c r="S8913"/>
      <c r="T8913"/>
      <c r="U8913"/>
      <c r="V8913"/>
      <c r="W8913"/>
    </row>
    <row r="8914" spans="16:23" s="1" customFormat="1" x14ac:dyDescent="0.2">
      <c r="P8914" s="95"/>
      <c r="R8914"/>
      <c r="S8914"/>
      <c r="T8914"/>
      <c r="U8914"/>
      <c r="V8914"/>
      <c r="W8914"/>
    </row>
    <row r="8915" spans="16:23" s="1" customFormat="1" x14ac:dyDescent="0.2">
      <c r="P8915" s="95"/>
      <c r="R8915"/>
      <c r="S8915"/>
      <c r="T8915"/>
      <c r="U8915"/>
      <c r="V8915"/>
      <c r="W8915"/>
    </row>
    <row r="8916" spans="16:23" s="1" customFormat="1" x14ac:dyDescent="0.2">
      <c r="P8916" s="95"/>
      <c r="R8916"/>
      <c r="S8916"/>
      <c r="T8916"/>
      <c r="U8916"/>
      <c r="V8916"/>
      <c r="W8916"/>
    </row>
    <row r="8917" spans="16:23" s="1" customFormat="1" x14ac:dyDescent="0.2">
      <c r="P8917" s="95"/>
      <c r="R8917"/>
      <c r="S8917"/>
      <c r="T8917"/>
      <c r="U8917"/>
      <c r="V8917"/>
      <c r="W8917"/>
    </row>
    <row r="8918" spans="16:23" s="1" customFormat="1" x14ac:dyDescent="0.2">
      <c r="P8918" s="95"/>
      <c r="R8918"/>
      <c r="S8918"/>
      <c r="T8918"/>
      <c r="U8918"/>
      <c r="V8918"/>
      <c r="W8918"/>
    </row>
    <row r="8919" spans="16:23" s="1" customFormat="1" x14ac:dyDescent="0.2">
      <c r="P8919" s="95"/>
      <c r="R8919"/>
      <c r="S8919"/>
      <c r="T8919"/>
      <c r="U8919"/>
      <c r="V8919"/>
      <c r="W8919"/>
    </row>
    <row r="8920" spans="16:23" s="1" customFormat="1" x14ac:dyDescent="0.2">
      <c r="P8920" s="95"/>
      <c r="R8920"/>
      <c r="S8920"/>
      <c r="T8920"/>
      <c r="U8920"/>
      <c r="V8920"/>
      <c r="W8920"/>
    </row>
    <row r="8921" spans="16:23" s="1" customFormat="1" x14ac:dyDescent="0.2">
      <c r="P8921" s="95"/>
      <c r="R8921"/>
      <c r="S8921"/>
      <c r="T8921"/>
      <c r="U8921"/>
      <c r="V8921"/>
      <c r="W8921"/>
    </row>
    <row r="8922" spans="16:23" s="1" customFormat="1" x14ac:dyDescent="0.2">
      <c r="P8922" s="95"/>
      <c r="R8922"/>
      <c r="S8922"/>
      <c r="T8922"/>
      <c r="U8922"/>
      <c r="V8922"/>
      <c r="W8922"/>
    </row>
    <row r="8923" spans="16:23" s="1" customFormat="1" x14ac:dyDescent="0.2">
      <c r="P8923" s="95"/>
      <c r="R8923"/>
      <c r="S8923"/>
      <c r="T8923"/>
      <c r="U8923"/>
      <c r="V8923"/>
      <c r="W8923"/>
    </row>
    <row r="8924" spans="16:23" s="1" customFormat="1" x14ac:dyDescent="0.2">
      <c r="P8924" s="95"/>
      <c r="R8924"/>
      <c r="S8924"/>
      <c r="T8924"/>
      <c r="U8924"/>
      <c r="V8924"/>
      <c r="W8924"/>
    </row>
    <row r="8925" spans="16:23" s="1" customFormat="1" x14ac:dyDescent="0.2">
      <c r="P8925" s="95"/>
      <c r="R8925"/>
      <c r="S8925"/>
      <c r="T8925"/>
      <c r="U8925"/>
      <c r="V8925"/>
      <c r="W8925"/>
    </row>
    <row r="8926" spans="16:23" s="1" customFormat="1" x14ac:dyDescent="0.2">
      <c r="P8926" s="95"/>
      <c r="R8926"/>
      <c r="S8926"/>
      <c r="T8926"/>
      <c r="U8926"/>
      <c r="V8926"/>
      <c r="W8926"/>
    </row>
    <row r="8927" spans="16:23" s="1" customFormat="1" x14ac:dyDescent="0.2">
      <c r="P8927" s="95"/>
      <c r="R8927"/>
      <c r="S8927"/>
      <c r="T8927"/>
      <c r="U8927"/>
      <c r="V8927"/>
      <c r="W8927"/>
    </row>
    <row r="8928" spans="16:23" s="1" customFormat="1" x14ac:dyDescent="0.2">
      <c r="P8928" s="95"/>
      <c r="R8928"/>
      <c r="S8928"/>
      <c r="T8928"/>
      <c r="U8928"/>
      <c r="V8928"/>
      <c r="W8928"/>
    </row>
    <row r="8929" spans="16:23" s="1" customFormat="1" x14ac:dyDescent="0.2">
      <c r="P8929" s="95"/>
      <c r="R8929"/>
      <c r="S8929"/>
      <c r="T8929"/>
      <c r="U8929"/>
      <c r="V8929"/>
      <c r="W8929"/>
    </row>
    <row r="8930" spans="16:23" s="1" customFormat="1" x14ac:dyDescent="0.2">
      <c r="P8930" s="95"/>
      <c r="R8930"/>
      <c r="S8930"/>
      <c r="T8930"/>
      <c r="U8930"/>
      <c r="V8930"/>
      <c r="W8930"/>
    </row>
    <row r="8931" spans="16:23" s="1" customFormat="1" x14ac:dyDescent="0.2">
      <c r="P8931" s="95"/>
      <c r="R8931"/>
      <c r="S8931"/>
      <c r="T8931"/>
      <c r="U8931"/>
      <c r="V8931"/>
      <c r="W8931"/>
    </row>
    <row r="8932" spans="16:23" s="1" customFormat="1" x14ac:dyDescent="0.2">
      <c r="P8932" s="95"/>
      <c r="R8932"/>
      <c r="S8932"/>
      <c r="T8932"/>
      <c r="U8932"/>
      <c r="V8932"/>
      <c r="W8932"/>
    </row>
    <row r="8933" spans="16:23" s="1" customFormat="1" x14ac:dyDescent="0.2">
      <c r="P8933" s="95"/>
      <c r="R8933"/>
      <c r="S8933"/>
      <c r="T8933"/>
      <c r="U8933"/>
      <c r="V8933"/>
      <c r="W8933"/>
    </row>
    <row r="8934" spans="16:23" s="1" customFormat="1" x14ac:dyDescent="0.2">
      <c r="P8934" s="95"/>
      <c r="R8934"/>
      <c r="S8934"/>
      <c r="T8934"/>
      <c r="U8934"/>
      <c r="V8934"/>
      <c r="W8934"/>
    </row>
    <row r="8935" spans="16:23" s="1" customFormat="1" x14ac:dyDescent="0.2">
      <c r="P8935" s="95"/>
      <c r="R8935"/>
      <c r="S8935"/>
      <c r="T8935"/>
      <c r="U8935"/>
      <c r="V8935"/>
      <c r="W8935"/>
    </row>
    <row r="8936" spans="16:23" s="1" customFormat="1" x14ac:dyDescent="0.2">
      <c r="P8936" s="95"/>
      <c r="R8936"/>
      <c r="S8936"/>
      <c r="T8936"/>
      <c r="U8936"/>
      <c r="V8936"/>
      <c r="W8936"/>
    </row>
    <row r="8937" spans="16:23" s="1" customFormat="1" x14ac:dyDescent="0.2">
      <c r="P8937" s="95"/>
      <c r="R8937"/>
      <c r="S8937"/>
      <c r="T8937"/>
      <c r="U8937"/>
      <c r="V8937"/>
      <c r="W8937"/>
    </row>
    <row r="8938" spans="16:23" s="1" customFormat="1" x14ac:dyDescent="0.2">
      <c r="P8938" s="95"/>
      <c r="R8938"/>
      <c r="S8938"/>
      <c r="T8938"/>
      <c r="U8938"/>
      <c r="V8938"/>
      <c r="W8938"/>
    </row>
    <row r="8939" spans="16:23" s="1" customFormat="1" x14ac:dyDescent="0.2">
      <c r="P8939" s="95"/>
      <c r="R8939"/>
      <c r="S8939"/>
      <c r="T8939"/>
      <c r="U8939"/>
      <c r="V8939"/>
      <c r="W8939"/>
    </row>
    <row r="8940" spans="16:23" s="1" customFormat="1" x14ac:dyDescent="0.2">
      <c r="P8940" s="95"/>
      <c r="R8940"/>
      <c r="S8940"/>
      <c r="T8940"/>
      <c r="U8940"/>
      <c r="V8940"/>
      <c r="W8940"/>
    </row>
    <row r="8941" spans="16:23" s="1" customFormat="1" x14ac:dyDescent="0.2">
      <c r="P8941" s="95"/>
      <c r="R8941"/>
      <c r="S8941"/>
      <c r="T8941"/>
      <c r="U8941"/>
      <c r="V8941"/>
      <c r="W8941"/>
    </row>
    <row r="8942" spans="16:23" s="1" customFormat="1" x14ac:dyDescent="0.2">
      <c r="P8942" s="95"/>
      <c r="R8942"/>
      <c r="S8942"/>
      <c r="T8942"/>
      <c r="U8942"/>
      <c r="V8942"/>
      <c r="W8942"/>
    </row>
    <row r="8943" spans="16:23" s="1" customFormat="1" x14ac:dyDescent="0.2">
      <c r="P8943" s="95"/>
      <c r="R8943"/>
      <c r="S8943"/>
      <c r="T8943"/>
      <c r="U8943"/>
      <c r="V8943"/>
      <c r="W8943"/>
    </row>
    <row r="8944" spans="16:23" s="1" customFormat="1" x14ac:dyDescent="0.2">
      <c r="P8944" s="95"/>
      <c r="R8944"/>
      <c r="S8944"/>
      <c r="T8944"/>
      <c r="U8944"/>
      <c r="V8944"/>
      <c r="W8944"/>
    </row>
    <row r="8945" spans="16:23" s="1" customFormat="1" x14ac:dyDescent="0.2">
      <c r="P8945" s="95"/>
      <c r="R8945"/>
      <c r="S8945"/>
      <c r="T8945"/>
      <c r="U8945"/>
      <c r="V8945"/>
      <c r="W8945"/>
    </row>
    <row r="8946" spans="16:23" s="1" customFormat="1" x14ac:dyDescent="0.2">
      <c r="P8946" s="95"/>
      <c r="R8946"/>
      <c r="S8946"/>
      <c r="T8946"/>
      <c r="U8946"/>
      <c r="V8946"/>
      <c r="W8946"/>
    </row>
    <row r="8947" spans="16:23" s="1" customFormat="1" x14ac:dyDescent="0.2">
      <c r="P8947" s="95"/>
      <c r="R8947"/>
      <c r="S8947"/>
      <c r="T8947"/>
      <c r="U8947"/>
      <c r="V8947"/>
      <c r="W8947"/>
    </row>
    <row r="8948" spans="16:23" s="1" customFormat="1" x14ac:dyDescent="0.2">
      <c r="P8948" s="95"/>
      <c r="R8948"/>
      <c r="S8948"/>
      <c r="T8948"/>
      <c r="U8948"/>
      <c r="V8948"/>
      <c r="W8948"/>
    </row>
    <row r="8949" spans="16:23" s="1" customFormat="1" x14ac:dyDescent="0.2">
      <c r="P8949" s="95"/>
      <c r="R8949"/>
      <c r="S8949"/>
      <c r="T8949"/>
      <c r="U8949"/>
      <c r="V8949"/>
      <c r="W8949"/>
    </row>
    <row r="8950" spans="16:23" s="1" customFormat="1" x14ac:dyDescent="0.2">
      <c r="P8950" s="95"/>
      <c r="R8950"/>
      <c r="S8950"/>
      <c r="T8950"/>
      <c r="U8950"/>
      <c r="V8950"/>
      <c r="W8950"/>
    </row>
    <row r="8951" spans="16:23" s="1" customFormat="1" x14ac:dyDescent="0.2">
      <c r="P8951" s="95"/>
      <c r="R8951"/>
      <c r="S8951"/>
      <c r="T8951"/>
      <c r="U8951"/>
      <c r="V8951"/>
      <c r="W8951"/>
    </row>
    <row r="8952" spans="16:23" s="1" customFormat="1" x14ac:dyDescent="0.2">
      <c r="P8952" s="95"/>
      <c r="R8952"/>
      <c r="S8952"/>
      <c r="T8952"/>
      <c r="U8952"/>
      <c r="V8952"/>
      <c r="W8952"/>
    </row>
    <row r="8953" spans="16:23" s="1" customFormat="1" x14ac:dyDescent="0.2">
      <c r="P8953" s="95"/>
      <c r="R8953"/>
      <c r="S8953"/>
      <c r="T8953"/>
      <c r="U8953"/>
      <c r="V8953"/>
      <c r="W8953"/>
    </row>
    <row r="8954" spans="16:23" s="1" customFormat="1" x14ac:dyDescent="0.2">
      <c r="P8954" s="95"/>
      <c r="R8954"/>
      <c r="S8954"/>
      <c r="T8954"/>
      <c r="U8954"/>
      <c r="V8954"/>
      <c r="W8954"/>
    </row>
    <row r="8955" spans="16:23" s="1" customFormat="1" x14ac:dyDescent="0.2">
      <c r="P8955" s="95"/>
      <c r="R8955"/>
      <c r="S8955"/>
      <c r="T8955"/>
      <c r="U8955"/>
      <c r="V8955"/>
      <c r="W8955"/>
    </row>
    <row r="8956" spans="16:23" s="1" customFormat="1" x14ac:dyDescent="0.2">
      <c r="P8956" s="95"/>
      <c r="R8956"/>
      <c r="S8956"/>
      <c r="T8956"/>
      <c r="U8956"/>
      <c r="V8956"/>
      <c r="W8956"/>
    </row>
    <row r="8957" spans="16:23" s="1" customFormat="1" x14ac:dyDescent="0.2">
      <c r="P8957" s="95"/>
      <c r="R8957"/>
      <c r="S8957"/>
      <c r="T8957"/>
      <c r="U8957"/>
      <c r="V8957"/>
      <c r="W8957"/>
    </row>
    <row r="8958" spans="16:23" s="1" customFormat="1" x14ac:dyDescent="0.2">
      <c r="P8958" s="95"/>
      <c r="R8958"/>
      <c r="S8958"/>
      <c r="T8958"/>
      <c r="U8958"/>
      <c r="V8958"/>
      <c r="W8958"/>
    </row>
    <row r="8959" spans="16:23" s="1" customFormat="1" x14ac:dyDescent="0.2">
      <c r="P8959" s="95"/>
      <c r="R8959"/>
      <c r="S8959"/>
      <c r="T8959"/>
      <c r="U8959"/>
      <c r="V8959"/>
      <c r="W8959"/>
    </row>
    <row r="8960" spans="16:23" s="1" customFormat="1" x14ac:dyDescent="0.2">
      <c r="P8960" s="95"/>
      <c r="R8960"/>
      <c r="S8960"/>
      <c r="T8960"/>
      <c r="U8960"/>
      <c r="V8960"/>
      <c r="W8960"/>
    </row>
    <row r="8961" spans="16:23" s="1" customFormat="1" x14ac:dyDescent="0.2">
      <c r="P8961" s="95"/>
      <c r="R8961"/>
      <c r="S8961"/>
      <c r="T8961"/>
      <c r="U8961"/>
      <c r="V8961"/>
      <c r="W8961"/>
    </row>
    <row r="8962" spans="16:23" s="1" customFormat="1" x14ac:dyDescent="0.2">
      <c r="P8962" s="95"/>
      <c r="R8962"/>
      <c r="S8962"/>
      <c r="T8962"/>
      <c r="U8962"/>
      <c r="V8962"/>
      <c r="W8962"/>
    </row>
    <row r="8963" spans="16:23" s="1" customFormat="1" x14ac:dyDescent="0.2">
      <c r="P8963" s="95"/>
      <c r="R8963"/>
      <c r="S8963"/>
      <c r="T8963"/>
      <c r="U8963"/>
      <c r="V8963"/>
      <c r="W8963"/>
    </row>
    <row r="8964" spans="16:23" s="1" customFormat="1" x14ac:dyDescent="0.2">
      <c r="P8964" s="95"/>
      <c r="R8964"/>
      <c r="S8964"/>
      <c r="T8964"/>
      <c r="U8964"/>
      <c r="V8964"/>
      <c r="W8964"/>
    </row>
    <row r="8965" spans="16:23" s="1" customFormat="1" x14ac:dyDescent="0.2">
      <c r="P8965" s="95"/>
      <c r="R8965"/>
      <c r="S8965"/>
      <c r="T8965"/>
      <c r="U8965"/>
      <c r="V8965"/>
      <c r="W8965"/>
    </row>
    <row r="8966" spans="16:23" s="1" customFormat="1" x14ac:dyDescent="0.2">
      <c r="P8966" s="95"/>
      <c r="R8966"/>
      <c r="S8966"/>
      <c r="T8966"/>
      <c r="U8966"/>
      <c r="V8966"/>
      <c r="W8966"/>
    </row>
    <row r="8967" spans="16:23" s="1" customFormat="1" x14ac:dyDescent="0.2">
      <c r="P8967" s="95"/>
      <c r="R8967"/>
      <c r="S8967"/>
      <c r="T8967"/>
      <c r="U8967"/>
      <c r="V8967"/>
      <c r="W8967"/>
    </row>
    <row r="8968" spans="16:23" s="1" customFormat="1" x14ac:dyDescent="0.2">
      <c r="P8968" s="95"/>
      <c r="R8968"/>
      <c r="S8968"/>
      <c r="T8968"/>
      <c r="U8968"/>
      <c r="V8968"/>
      <c r="W8968"/>
    </row>
    <row r="8969" spans="16:23" s="1" customFormat="1" x14ac:dyDescent="0.2">
      <c r="P8969" s="95"/>
      <c r="R8969"/>
      <c r="S8969"/>
      <c r="T8969"/>
      <c r="U8969"/>
      <c r="V8969"/>
      <c r="W8969"/>
    </row>
    <row r="8970" spans="16:23" s="1" customFormat="1" x14ac:dyDescent="0.2">
      <c r="P8970" s="95"/>
      <c r="R8970"/>
      <c r="S8970"/>
      <c r="T8970"/>
      <c r="U8970"/>
      <c r="V8970"/>
      <c r="W8970"/>
    </row>
    <row r="8971" spans="16:23" s="1" customFormat="1" x14ac:dyDescent="0.2">
      <c r="P8971" s="95"/>
      <c r="R8971"/>
      <c r="S8971"/>
      <c r="T8971"/>
      <c r="U8971"/>
      <c r="V8971"/>
      <c r="W8971"/>
    </row>
    <row r="8972" spans="16:23" s="1" customFormat="1" x14ac:dyDescent="0.2">
      <c r="P8972" s="95"/>
      <c r="R8972"/>
      <c r="S8972"/>
      <c r="T8972"/>
      <c r="U8972"/>
      <c r="V8972"/>
      <c r="W8972"/>
    </row>
    <row r="8973" spans="16:23" s="1" customFormat="1" x14ac:dyDescent="0.2">
      <c r="P8973" s="95"/>
      <c r="R8973"/>
      <c r="S8973"/>
      <c r="T8973"/>
      <c r="U8973"/>
      <c r="V8973"/>
      <c r="W8973"/>
    </row>
    <row r="8974" spans="16:23" s="1" customFormat="1" x14ac:dyDescent="0.2">
      <c r="P8974" s="95"/>
      <c r="R8974"/>
      <c r="S8974"/>
      <c r="T8974"/>
      <c r="U8974"/>
      <c r="V8974"/>
      <c r="W8974"/>
    </row>
    <row r="8975" spans="16:23" s="1" customFormat="1" x14ac:dyDescent="0.2">
      <c r="P8975" s="95"/>
      <c r="R8975"/>
      <c r="S8975"/>
      <c r="T8975"/>
      <c r="U8975"/>
      <c r="V8975"/>
      <c r="W8975"/>
    </row>
    <row r="8976" spans="16:23" s="1" customFormat="1" x14ac:dyDescent="0.2">
      <c r="P8976" s="95"/>
      <c r="R8976"/>
      <c r="S8976"/>
      <c r="T8976"/>
      <c r="U8976"/>
      <c r="V8976"/>
      <c r="W8976"/>
    </row>
    <row r="8977" spans="16:23" s="1" customFormat="1" x14ac:dyDescent="0.2">
      <c r="P8977" s="95"/>
      <c r="R8977"/>
      <c r="S8977"/>
      <c r="T8977"/>
      <c r="U8977"/>
      <c r="V8977"/>
      <c r="W8977"/>
    </row>
    <row r="8978" spans="16:23" s="1" customFormat="1" x14ac:dyDescent="0.2">
      <c r="P8978" s="95"/>
      <c r="R8978"/>
      <c r="S8978"/>
      <c r="T8978"/>
      <c r="U8978"/>
      <c r="V8978"/>
      <c r="W8978"/>
    </row>
    <row r="8979" spans="16:23" s="1" customFormat="1" x14ac:dyDescent="0.2">
      <c r="P8979" s="95"/>
      <c r="R8979"/>
      <c r="S8979"/>
      <c r="T8979"/>
      <c r="U8979"/>
      <c r="V8979"/>
      <c r="W8979"/>
    </row>
    <row r="8980" spans="16:23" s="1" customFormat="1" x14ac:dyDescent="0.2">
      <c r="P8980" s="95"/>
      <c r="R8980"/>
      <c r="S8980"/>
      <c r="T8980"/>
      <c r="U8980"/>
      <c r="V8980"/>
      <c r="W8980"/>
    </row>
    <row r="8981" spans="16:23" s="1" customFormat="1" x14ac:dyDescent="0.2">
      <c r="P8981" s="95"/>
      <c r="R8981"/>
      <c r="S8981"/>
      <c r="T8981"/>
      <c r="U8981"/>
      <c r="V8981"/>
      <c r="W8981"/>
    </row>
    <row r="8982" spans="16:23" s="1" customFormat="1" x14ac:dyDescent="0.2">
      <c r="P8982" s="95"/>
      <c r="R8982"/>
      <c r="S8982"/>
      <c r="T8982"/>
      <c r="U8982"/>
      <c r="V8982"/>
      <c r="W8982"/>
    </row>
    <row r="8983" spans="16:23" s="1" customFormat="1" x14ac:dyDescent="0.2">
      <c r="P8983" s="95"/>
      <c r="R8983"/>
      <c r="S8983"/>
      <c r="T8983"/>
      <c r="U8983"/>
      <c r="V8983"/>
      <c r="W8983"/>
    </row>
    <row r="8984" spans="16:23" s="1" customFormat="1" x14ac:dyDescent="0.2">
      <c r="P8984" s="95"/>
      <c r="R8984"/>
      <c r="S8984"/>
      <c r="T8984"/>
      <c r="U8984"/>
      <c r="V8984"/>
      <c r="W8984"/>
    </row>
    <row r="8985" spans="16:23" s="1" customFormat="1" x14ac:dyDescent="0.2">
      <c r="P8985" s="95"/>
      <c r="R8985"/>
      <c r="S8985"/>
      <c r="T8985"/>
      <c r="U8985"/>
      <c r="V8985"/>
      <c r="W8985"/>
    </row>
    <row r="8986" spans="16:23" s="1" customFormat="1" x14ac:dyDescent="0.2">
      <c r="P8986" s="95"/>
      <c r="R8986"/>
      <c r="S8986"/>
      <c r="T8986"/>
      <c r="U8986"/>
      <c r="V8986"/>
      <c r="W8986"/>
    </row>
    <row r="8987" spans="16:23" s="1" customFormat="1" x14ac:dyDescent="0.2">
      <c r="P8987" s="95"/>
      <c r="R8987"/>
      <c r="S8987"/>
      <c r="T8987"/>
      <c r="U8987"/>
      <c r="V8987"/>
      <c r="W8987"/>
    </row>
    <row r="8988" spans="16:23" s="1" customFormat="1" x14ac:dyDescent="0.2">
      <c r="P8988" s="95"/>
      <c r="R8988"/>
      <c r="S8988"/>
      <c r="T8988"/>
      <c r="U8988"/>
      <c r="V8988"/>
      <c r="W8988"/>
    </row>
    <row r="8989" spans="16:23" s="1" customFormat="1" x14ac:dyDescent="0.2">
      <c r="P8989" s="95"/>
      <c r="R8989"/>
      <c r="S8989"/>
      <c r="T8989"/>
      <c r="U8989"/>
      <c r="V8989"/>
      <c r="W8989"/>
    </row>
    <row r="8990" spans="16:23" s="1" customFormat="1" x14ac:dyDescent="0.2">
      <c r="P8990" s="95"/>
      <c r="R8990"/>
      <c r="S8990"/>
      <c r="T8990"/>
      <c r="U8990"/>
      <c r="V8990"/>
      <c r="W8990"/>
    </row>
    <row r="8991" spans="16:23" s="1" customFormat="1" x14ac:dyDescent="0.2">
      <c r="P8991" s="95"/>
      <c r="R8991"/>
      <c r="S8991"/>
      <c r="T8991"/>
      <c r="U8991"/>
      <c r="V8991"/>
      <c r="W8991"/>
    </row>
    <row r="8992" spans="16:23" s="1" customFormat="1" x14ac:dyDescent="0.2">
      <c r="P8992" s="95"/>
      <c r="R8992"/>
      <c r="S8992"/>
      <c r="T8992"/>
      <c r="U8992"/>
      <c r="V8992"/>
      <c r="W8992"/>
    </row>
    <row r="8993" spans="16:23" s="1" customFormat="1" x14ac:dyDescent="0.2">
      <c r="P8993" s="95"/>
      <c r="R8993"/>
      <c r="S8993"/>
      <c r="T8993"/>
      <c r="U8993"/>
      <c r="V8993"/>
      <c r="W8993"/>
    </row>
    <row r="8994" spans="16:23" s="1" customFormat="1" x14ac:dyDescent="0.2">
      <c r="P8994" s="95"/>
      <c r="R8994"/>
      <c r="S8994"/>
      <c r="T8994"/>
      <c r="U8994"/>
      <c r="V8994"/>
      <c r="W8994"/>
    </row>
    <row r="8995" spans="16:23" s="1" customFormat="1" x14ac:dyDescent="0.2">
      <c r="P8995" s="95"/>
      <c r="R8995"/>
      <c r="S8995"/>
      <c r="T8995"/>
      <c r="U8995"/>
      <c r="V8995"/>
      <c r="W8995"/>
    </row>
    <row r="8996" spans="16:23" s="1" customFormat="1" x14ac:dyDescent="0.2">
      <c r="P8996" s="95"/>
      <c r="R8996"/>
      <c r="S8996"/>
      <c r="T8996"/>
      <c r="U8996"/>
      <c r="V8996"/>
      <c r="W8996"/>
    </row>
    <row r="8997" spans="16:23" s="1" customFormat="1" x14ac:dyDescent="0.2">
      <c r="P8997" s="95"/>
      <c r="R8997"/>
      <c r="S8997"/>
      <c r="T8997"/>
      <c r="U8997"/>
      <c r="V8997"/>
      <c r="W8997"/>
    </row>
    <row r="8998" spans="16:23" s="1" customFormat="1" x14ac:dyDescent="0.2">
      <c r="P8998" s="95"/>
      <c r="R8998"/>
      <c r="S8998"/>
      <c r="T8998"/>
      <c r="U8998"/>
      <c r="V8998"/>
      <c r="W8998"/>
    </row>
    <row r="8999" spans="16:23" s="1" customFormat="1" x14ac:dyDescent="0.2">
      <c r="P8999" s="95"/>
      <c r="R8999"/>
      <c r="S8999"/>
      <c r="T8999"/>
      <c r="U8999"/>
      <c r="V8999"/>
      <c r="W8999"/>
    </row>
    <row r="9000" spans="16:23" s="1" customFormat="1" x14ac:dyDescent="0.2">
      <c r="P9000" s="95"/>
      <c r="R9000"/>
      <c r="S9000"/>
      <c r="T9000"/>
      <c r="U9000"/>
      <c r="V9000"/>
      <c r="W9000"/>
    </row>
    <row r="9001" spans="16:23" s="1" customFormat="1" x14ac:dyDescent="0.2">
      <c r="P9001" s="95"/>
      <c r="R9001"/>
      <c r="S9001"/>
      <c r="T9001"/>
      <c r="U9001"/>
      <c r="V9001"/>
      <c r="W9001"/>
    </row>
    <row r="9002" spans="16:23" s="1" customFormat="1" x14ac:dyDescent="0.2">
      <c r="P9002" s="95"/>
      <c r="R9002"/>
      <c r="S9002"/>
      <c r="T9002"/>
      <c r="U9002"/>
      <c r="V9002"/>
      <c r="W9002"/>
    </row>
    <row r="9003" spans="16:23" s="1" customFormat="1" x14ac:dyDescent="0.2">
      <c r="P9003" s="95"/>
      <c r="R9003"/>
      <c r="S9003"/>
      <c r="T9003"/>
      <c r="U9003"/>
      <c r="V9003"/>
      <c r="W9003"/>
    </row>
    <row r="9004" spans="16:23" s="1" customFormat="1" x14ac:dyDescent="0.2">
      <c r="P9004" s="95"/>
      <c r="R9004"/>
      <c r="S9004"/>
      <c r="T9004"/>
      <c r="U9004"/>
      <c r="V9004"/>
      <c r="W9004"/>
    </row>
    <row r="9005" spans="16:23" s="1" customFormat="1" x14ac:dyDescent="0.2">
      <c r="P9005" s="95"/>
      <c r="R9005"/>
      <c r="S9005"/>
      <c r="T9005"/>
      <c r="U9005"/>
      <c r="V9005"/>
      <c r="W9005"/>
    </row>
    <row r="9006" spans="16:23" s="1" customFormat="1" x14ac:dyDescent="0.2">
      <c r="P9006" s="95"/>
      <c r="R9006"/>
      <c r="S9006"/>
      <c r="T9006"/>
      <c r="U9006"/>
      <c r="V9006"/>
      <c r="W9006"/>
    </row>
    <row r="9007" spans="16:23" s="1" customFormat="1" x14ac:dyDescent="0.2">
      <c r="P9007" s="95"/>
      <c r="R9007"/>
      <c r="S9007"/>
      <c r="T9007"/>
      <c r="U9007"/>
      <c r="V9007"/>
      <c r="W9007"/>
    </row>
    <row r="9008" spans="16:23" s="1" customFormat="1" x14ac:dyDescent="0.2">
      <c r="P9008" s="95"/>
      <c r="R9008"/>
      <c r="S9008"/>
      <c r="T9008"/>
      <c r="U9008"/>
      <c r="V9008"/>
      <c r="W9008"/>
    </row>
    <row r="9009" spans="16:23" s="1" customFormat="1" x14ac:dyDescent="0.2">
      <c r="P9009" s="95"/>
      <c r="R9009"/>
      <c r="S9009"/>
      <c r="T9009"/>
      <c r="U9009"/>
      <c r="V9009"/>
      <c r="W9009"/>
    </row>
    <row r="9010" spans="16:23" s="1" customFormat="1" x14ac:dyDescent="0.2">
      <c r="P9010" s="95"/>
      <c r="R9010"/>
      <c r="S9010"/>
      <c r="T9010"/>
      <c r="U9010"/>
      <c r="V9010"/>
      <c r="W9010"/>
    </row>
    <row r="9011" spans="16:23" s="1" customFormat="1" x14ac:dyDescent="0.2">
      <c r="P9011" s="95"/>
      <c r="R9011"/>
      <c r="S9011"/>
      <c r="T9011"/>
      <c r="U9011"/>
      <c r="V9011"/>
      <c r="W9011"/>
    </row>
    <row r="9012" spans="16:23" s="1" customFormat="1" x14ac:dyDescent="0.2">
      <c r="P9012" s="95"/>
      <c r="R9012"/>
      <c r="S9012"/>
      <c r="T9012"/>
      <c r="U9012"/>
      <c r="V9012"/>
      <c r="W9012"/>
    </row>
    <row r="9013" spans="16:23" s="1" customFormat="1" x14ac:dyDescent="0.2">
      <c r="P9013" s="95"/>
      <c r="R9013"/>
      <c r="S9013"/>
      <c r="T9013"/>
      <c r="U9013"/>
      <c r="V9013"/>
      <c r="W9013"/>
    </row>
    <row r="9014" spans="16:23" s="1" customFormat="1" x14ac:dyDescent="0.2">
      <c r="P9014" s="95"/>
      <c r="R9014"/>
      <c r="S9014"/>
      <c r="T9014"/>
      <c r="U9014"/>
      <c r="V9014"/>
      <c r="W9014"/>
    </row>
    <row r="9015" spans="16:23" s="1" customFormat="1" x14ac:dyDescent="0.2">
      <c r="P9015" s="95"/>
      <c r="R9015"/>
      <c r="S9015"/>
      <c r="T9015"/>
      <c r="U9015"/>
      <c r="V9015"/>
      <c r="W9015"/>
    </row>
    <row r="9016" spans="16:23" s="1" customFormat="1" x14ac:dyDescent="0.2">
      <c r="P9016" s="95"/>
      <c r="R9016"/>
      <c r="S9016"/>
      <c r="T9016"/>
      <c r="U9016"/>
      <c r="V9016"/>
      <c r="W9016"/>
    </row>
    <row r="9017" spans="16:23" s="1" customFormat="1" x14ac:dyDescent="0.2">
      <c r="P9017" s="95"/>
      <c r="R9017"/>
      <c r="S9017"/>
      <c r="T9017"/>
      <c r="U9017"/>
      <c r="V9017"/>
      <c r="W9017"/>
    </row>
    <row r="9018" spans="16:23" s="1" customFormat="1" x14ac:dyDescent="0.2">
      <c r="P9018" s="95"/>
      <c r="R9018"/>
      <c r="S9018"/>
      <c r="T9018"/>
      <c r="U9018"/>
      <c r="V9018"/>
      <c r="W9018"/>
    </row>
    <row r="9019" spans="16:23" s="1" customFormat="1" x14ac:dyDescent="0.2">
      <c r="P9019" s="95"/>
      <c r="R9019"/>
      <c r="S9019"/>
      <c r="T9019"/>
      <c r="U9019"/>
      <c r="V9019"/>
      <c r="W9019"/>
    </row>
    <row r="9020" spans="16:23" s="1" customFormat="1" x14ac:dyDescent="0.2">
      <c r="P9020" s="95"/>
      <c r="R9020"/>
      <c r="S9020"/>
      <c r="T9020"/>
      <c r="U9020"/>
      <c r="V9020"/>
      <c r="W9020"/>
    </row>
    <row r="9021" spans="16:23" s="1" customFormat="1" x14ac:dyDescent="0.2">
      <c r="P9021" s="95"/>
      <c r="R9021"/>
      <c r="S9021"/>
      <c r="T9021"/>
      <c r="U9021"/>
      <c r="V9021"/>
      <c r="W9021"/>
    </row>
    <row r="9022" spans="16:23" s="1" customFormat="1" x14ac:dyDescent="0.2">
      <c r="P9022" s="95"/>
      <c r="R9022"/>
      <c r="S9022"/>
      <c r="T9022"/>
      <c r="U9022"/>
      <c r="V9022"/>
      <c r="W9022"/>
    </row>
    <row r="9023" spans="16:23" s="1" customFormat="1" x14ac:dyDescent="0.2">
      <c r="P9023" s="95"/>
      <c r="R9023"/>
      <c r="S9023"/>
      <c r="T9023"/>
      <c r="U9023"/>
      <c r="V9023"/>
      <c r="W9023"/>
    </row>
    <row r="9024" spans="16:23" s="1" customFormat="1" x14ac:dyDescent="0.2">
      <c r="P9024" s="95"/>
      <c r="R9024"/>
      <c r="S9024"/>
      <c r="T9024"/>
      <c r="U9024"/>
      <c r="V9024"/>
      <c r="W9024"/>
    </row>
    <row r="9025" spans="16:23" s="1" customFormat="1" x14ac:dyDescent="0.2">
      <c r="P9025" s="95"/>
      <c r="R9025"/>
      <c r="S9025"/>
      <c r="T9025"/>
      <c r="U9025"/>
      <c r="V9025"/>
      <c r="W9025"/>
    </row>
    <row r="9026" spans="16:23" s="1" customFormat="1" x14ac:dyDescent="0.2">
      <c r="P9026" s="95"/>
      <c r="R9026"/>
      <c r="S9026"/>
      <c r="T9026"/>
      <c r="U9026"/>
      <c r="V9026"/>
      <c r="W9026"/>
    </row>
    <row r="9027" spans="16:23" s="1" customFormat="1" x14ac:dyDescent="0.2">
      <c r="P9027" s="95"/>
      <c r="R9027"/>
      <c r="S9027"/>
      <c r="T9027"/>
      <c r="U9027"/>
      <c r="V9027"/>
      <c r="W9027"/>
    </row>
    <row r="9028" spans="16:23" s="1" customFormat="1" x14ac:dyDescent="0.2">
      <c r="P9028" s="95"/>
      <c r="R9028"/>
      <c r="S9028"/>
      <c r="T9028"/>
      <c r="U9028"/>
      <c r="V9028"/>
      <c r="W9028"/>
    </row>
    <row r="9029" spans="16:23" s="1" customFormat="1" x14ac:dyDescent="0.2">
      <c r="P9029" s="95"/>
      <c r="R9029"/>
      <c r="S9029"/>
      <c r="T9029"/>
      <c r="U9029"/>
      <c r="V9029"/>
      <c r="W9029"/>
    </row>
    <row r="9030" spans="16:23" s="1" customFormat="1" x14ac:dyDescent="0.2">
      <c r="P9030" s="95"/>
      <c r="R9030"/>
      <c r="S9030"/>
      <c r="T9030"/>
      <c r="U9030"/>
      <c r="V9030"/>
      <c r="W9030"/>
    </row>
    <row r="9031" spans="16:23" s="1" customFormat="1" x14ac:dyDescent="0.2">
      <c r="P9031" s="95"/>
      <c r="R9031"/>
      <c r="S9031"/>
      <c r="T9031"/>
      <c r="U9031"/>
      <c r="V9031"/>
      <c r="W9031"/>
    </row>
    <row r="9032" spans="16:23" s="1" customFormat="1" x14ac:dyDescent="0.2">
      <c r="P9032" s="95"/>
      <c r="R9032"/>
      <c r="S9032"/>
      <c r="T9032"/>
      <c r="U9032"/>
      <c r="V9032"/>
      <c r="W9032"/>
    </row>
    <row r="9033" spans="16:23" s="1" customFormat="1" x14ac:dyDescent="0.2">
      <c r="P9033" s="95"/>
      <c r="R9033"/>
      <c r="S9033"/>
      <c r="T9033"/>
      <c r="U9033"/>
      <c r="V9033"/>
      <c r="W9033"/>
    </row>
    <row r="9034" spans="16:23" s="1" customFormat="1" x14ac:dyDescent="0.2">
      <c r="P9034" s="95"/>
      <c r="R9034"/>
      <c r="S9034"/>
      <c r="T9034"/>
      <c r="U9034"/>
      <c r="V9034"/>
      <c r="W9034"/>
    </row>
    <row r="9035" spans="16:23" s="1" customFormat="1" x14ac:dyDescent="0.2">
      <c r="P9035" s="95"/>
      <c r="R9035"/>
      <c r="S9035"/>
      <c r="T9035"/>
      <c r="U9035"/>
      <c r="V9035"/>
      <c r="W9035"/>
    </row>
    <row r="9036" spans="16:23" s="1" customFormat="1" x14ac:dyDescent="0.2">
      <c r="P9036" s="95"/>
      <c r="R9036"/>
      <c r="S9036"/>
      <c r="T9036"/>
      <c r="U9036"/>
      <c r="V9036"/>
      <c r="W9036"/>
    </row>
    <row r="9037" spans="16:23" s="1" customFormat="1" x14ac:dyDescent="0.2">
      <c r="P9037" s="95"/>
      <c r="R9037"/>
      <c r="S9037"/>
      <c r="T9037"/>
      <c r="U9037"/>
      <c r="V9037"/>
      <c r="W9037"/>
    </row>
    <row r="9038" spans="16:23" s="1" customFormat="1" x14ac:dyDescent="0.2">
      <c r="P9038" s="95"/>
      <c r="R9038"/>
      <c r="S9038"/>
      <c r="T9038"/>
      <c r="U9038"/>
      <c r="V9038"/>
      <c r="W9038"/>
    </row>
    <row r="9039" spans="16:23" s="1" customFormat="1" x14ac:dyDescent="0.2">
      <c r="P9039" s="95"/>
      <c r="R9039"/>
      <c r="S9039"/>
      <c r="T9039"/>
      <c r="U9039"/>
      <c r="V9039"/>
      <c r="W9039"/>
    </row>
    <row r="9040" spans="16:23" s="1" customFormat="1" x14ac:dyDescent="0.2">
      <c r="P9040" s="95"/>
      <c r="R9040"/>
      <c r="S9040"/>
      <c r="T9040"/>
      <c r="U9040"/>
      <c r="V9040"/>
      <c r="W9040"/>
    </row>
    <row r="9041" spans="16:23" s="1" customFormat="1" x14ac:dyDescent="0.2">
      <c r="P9041" s="95"/>
      <c r="R9041"/>
      <c r="S9041"/>
      <c r="T9041"/>
      <c r="U9041"/>
      <c r="V9041"/>
      <c r="W9041"/>
    </row>
    <row r="9042" spans="16:23" s="1" customFormat="1" x14ac:dyDescent="0.2">
      <c r="P9042" s="95"/>
      <c r="R9042"/>
      <c r="S9042"/>
      <c r="T9042"/>
      <c r="U9042"/>
      <c r="V9042"/>
      <c r="W9042"/>
    </row>
    <row r="9043" spans="16:23" s="1" customFormat="1" x14ac:dyDescent="0.2">
      <c r="P9043" s="95"/>
      <c r="R9043"/>
      <c r="S9043"/>
      <c r="T9043"/>
      <c r="U9043"/>
      <c r="V9043"/>
      <c r="W9043"/>
    </row>
    <row r="9044" spans="16:23" s="1" customFormat="1" x14ac:dyDescent="0.2">
      <c r="P9044" s="95"/>
      <c r="R9044"/>
      <c r="S9044"/>
      <c r="T9044"/>
      <c r="U9044"/>
      <c r="V9044"/>
      <c r="W9044"/>
    </row>
    <row r="9045" spans="16:23" s="1" customFormat="1" x14ac:dyDescent="0.2">
      <c r="P9045" s="95"/>
      <c r="R9045"/>
      <c r="S9045"/>
      <c r="T9045"/>
      <c r="U9045"/>
      <c r="V9045"/>
      <c r="W9045"/>
    </row>
    <row r="9046" spans="16:23" s="1" customFormat="1" x14ac:dyDescent="0.2">
      <c r="P9046" s="95"/>
      <c r="R9046"/>
      <c r="S9046"/>
      <c r="T9046"/>
      <c r="U9046"/>
      <c r="V9046"/>
      <c r="W9046"/>
    </row>
    <row r="9047" spans="16:23" s="1" customFormat="1" x14ac:dyDescent="0.2">
      <c r="P9047" s="95"/>
      <c r="R9047"/>
      <c r="S9047"/>
      <c r="T9047"/>
      <c r="U9047"/>
      <c r="V9047"/>
      <c r="W9047"/>
    </row>
    <row r="9048" spans="16:23" s="1" customFormat="1" x14ac:dyDescent="0.2">
      <c r="P9048" s="95"/>
      <c r="R9048"/>
      <c r="S9048"/>
      <c r="T9048"/>
      <c r="U9048"/>
      <c r="V9048"/>
      <c r="W9048"/>
    </row>
    <row r="9049" spans="16:23" s="1" customFormat="1" x14ac:dyDescent="0.2">
      <c r="P9049" s="95"/>
      <c r="R9049"/>
      <c r="S9049"/>
      <c r="T9049"/>
      <c r="U9049"/>
      <c r="V9049"/>
      <c r="W9049"/>
    </row>
    <row r="9050" spans="16:23" s="1" customFormat="1" x14ac:dyDescent="0.2">
      <c r="P9050" s="95"/>
      <c r="R9050"/>
      <c r="S9050"/>
      <c r="T9050"/>
      <c r="U9050"/>
      <c r="V9050"/>
      <c r="W9050"/>
    </row>
    <row r="9051" spans="16:23" s="1" customFormat="1" x14ac:dyDescent="0.2">
      <c r="P9051" s="95"/>
      <c r="R9051"/>
      <c r="S9051"/>
      <c r="T9051"/>
      <c r="U9051"/>
      <c r="V9051"/>
      <c r="W9051"/>
    </row>
    <row r="9052" spans="16:23" s="1" customFormat="1" x14ac:dyDescent="0.2">
      <c r="P9052" s="95"/>
      <c r="R9052"/>
      <c r="S9052"/>
      <c r="T9052"/>
      <c r="U9052"/>
      <c r="V9052"/>
      <c r="W9052"/>
    </row>
    <row r="9053" spans="16:23" s="1" customFormat="1" x14ac:dyDescent="0.2">
      <c r="P9053" s="95"/>
      <c r="R9053"/>
      <c r="S9053"/>
      <c r="T9053"/>
      <c r="U9053"/>
      <c r="V9053"/>
      <c r="W9053"/>
    </row>
    <row r="9054" spans="16:23" s="1" customFormat="1" x14ac:dyDescent="0.2">
      <c r="P9054" s="95"/>
      <c r="R9054"/>
      <c r="S9054"/>
      <c r="T9054"/>
      <c r="U9054"/>
      <c r="V9054"/>
      <c r="W9054"/>
    </row>
    <row r="9055" spans="16:23" s="1" customFormat="1" x14ac:dyDescent="0.2">
      <c r="P9055" s="95"/>
      <c r="R9055"/>
      <c r="S9055"/>
      <c r="T9055"/>
      <c r="U9055"/>
      <c r="V9055"/>
      <c r="W9055"/>
    </row>
    <row r="9056" spans="16:23" s="1" customFormat="1" x14ac:dyDescent="0.2">
      <c r="P9056" s="95"/>
      <c r="R9056"/>
      <c r="S9056"/>
      <c r="T9056"/>
      <c r="U9056"/>
      <c r="V9056"/>
      <c r="W9056"/>
    </row>
    <row r="9057" spans="16:23" s="1" customFormat="1" x14ac:dyDescent="0.2">
      <c r="P9057" s="95"/>
      <c r="R9057"/>
      <c r="S9057"/>
      <c r="T9057"/>
      <c r="U9057"/>
      <c r="V9057"/>
      <c r="W9057"/>
    </row>
    <row r="9058" spans="16:23" s="1" customFormat="1" x14ac:dyDescent="0.2">
      <c r="P9058" s="95"/>
      <c r="R9058"/>
      <c r="S9058"/>
      <c r="T9058"/>
      <c r="U9058"/>
      <c r="V9058"/>
      <c r="W9058"/>
    </row>
    <row r="9059" spans="16:23" s="1" customFormat="1" x14ac:dyDescent="0.2">
      <c r="P9059" s="95"/>
      <c r="R9059"/>
      <c r="S9059"/>
      <c r="T9059"/>
      <c r="U9059"/>
      <c r="V9059"/>
      <c r="W9059"/>
    </row>
    <row r="9060" spans="16:23" s="1" customFormat="1" x14ac:dyDescent="0.2">
      <c r="P9060" s="95"/>
      <c r="R9060"/>
      <c r="S9060"/>
      <c r="T9060"/>
      <c r="U9060"/>
      <c r="V9060"/>
      <c r="W9060"/>
    </row>
    <row r="9061" spans="16:23" s="1" customFormat="1" x14ac:dyDescent="0.2">
      <c r="P9061" s="95"/>
      <c r="R9061"/>
      <c r="S9061"/>
      <c r="T9061"/>
      <c r="U9061"/>
      <c r="V9061"/>
      <c r="W9061"/>
    </row>
    <row r="9062" spans="16:23" s="1" customFormat="1" x14ac:dyDescent="0.2">
      <c r="P9062" s="95"/>
      <c r="R9062"/>
      <c r="S9062"/>
      <c r="T9062"/>
      <c r="U9062"/>
      <c r="V9062"/>
      <c r="W9062"/>
    </row>
    <row r="9063" spans="16:23" s="1" customFormat="1" x14ac:dyDescent="0.2">
      <c r="P9063" s="95"/>
      <c r="R9063"/>
      <c r="S9063"/>
      <c r="T9063"/>
      <c r="U9063"/>
      <c r="V9063"/>
      <c r="W9063"/>
    </row>
    <row r="9064" spans="16:23" s="1" customFormat="1" x14ac:dyDescent="0.2">
      <c r="P9064" s="95"/>
      <c r="R9064"/>
      <c r="S9064"/>
      <c r="T9064"/>
      <c r="U9064"/>
      <c r="V9064"/>
      <c r="W9064"/>
    </row>
    <row r="9065" spans="16:23" s="1" customFormat="1" x14ac:dyDescent="0.2">
      <c r="P9065" s="95"/>
      <c r="R9065"/>
      <c r="S9065"/>
      <c r="T9065"/>
      <c r="U9065"/>
      <c r="V9065"/>
      <c r="W9065"/>
    </row>
    <row r="9066" spans="16:23" s="1" customFormat="1" x14ac:dyDescent="0.2">
      <c r="P9066" s="95"/>
      <c r="R9066"/>
      <c r="S9066"/>
      <c r="T9066"/>
      <c r="U9066"/>
      <c r="V9066"/>
      <c r="W9066"/>
    </row>
    <row r="9067" spans="16:23" s="1" customFormat="1" x14ac:dyDescent="0.2">
      <c r="P9067" s="95"/>
      <c r="R9067"/>
      <c r="S9067"/>
      <c r="T9067"/>
      <c r="U9067"/>
      <c r="V9067"/>
      <c r="W9067"/>
    </row>
    <row r="9068" spans="16:23" s="1" customFormat="1" x14ac:dyDescent="0.2">
      <c r="P9068" s="95"/>
      <c r="R9068"/>
      <c r="S9068"/>
      <c r="T9068"/>
      <c r="U9068"/>
      <c r="V9068"/>
      <c r="W9068"/>
    </row>
    <row r="9069" spans="16:23" s="1" customFormat="1" x14ac:dyDescent="0.2">
      <c r="P9069" s="95"/>
      <c r="R9069"/>
      <c r="S9069"/>
      <c r="T9069"/>
      <c r="U9069"/>
      <c r="V9069"/>
      <c r="W9069"/>
    </row>
    <row r="9070" spans="16:23" s="1" customFormat="1" x14ac:dyDescent="0.2">
      <c r="P9070" s="95"/>
      <c r="R9070"/>
      <c r="S9070"/>
      <c r="T9070"/>
      <c r="U9070"/>
      <c r="V9070"/>
      <c r="W9070"/>
    </row>
    <row r="9071" spans="16:23" s="1" customFormat="1" x14ac:dyDescent="0.2">
      <c r="P9071" s="95"/>
      <c r="R9071"/>
      <c r="S9071"/>
      <c r="T9071"/>
      <c r="U9071"/>
      <c r="V9071"/>
      <c r="W9071"/>
    </row>
    <row r="9072" spans="16:23" s="1" customFormat="1" x14ac:dyDescent="0.2">
      <c r="P9072" s="95"/>
      <c r="R9072"/>
      <c r="S9072"/>
      <c r="T9072"/>
      <c r="U9072"/>
      <c r="V9072"/>
      <c r="W9072"/>
    </row>
    <row r="9073" spans="16:23" s="1" customFormat="1" x14ac:dyDescent="0.2">
      <c r="P9073" s="95"/>
      <c r="R9073"/>
      <c r="S9073"/>
      <c r="T9073"/>
      <c r="U9073"/>
      <c r="V9073"/>
      <c r="W9073"/>
    </row>
    <row r="9074" spans="16:23" s="1" customFormat="1" x14ac:dyDescent="0.2">
      <c r="P9074" s="95"/>
      <c r="R9074"/>
      <c r="S9074"/>
      <c r="T9074"/>
      <c r="U9074"/>
      <c r="V9074"/>
      <c r="W9074"/>
    </row>
    <row r="9075" spans="16:23" s="1" customFormat="1" x14ac:dyDescent="0.2">
      <c r="P9075" s="95"/>
      <c r="R9075"/>
      <c r="S9075"/>
      <c r="T9075"/>
      <c r="U9075"/>
      <c r="V9075"/>
      <c r="W9075"/>
    </row>
    <row r="9076" spans="16:23" s="1" customFormat="1" x14ac:dyDescent="0.2">
      <c r="P9076" s="95"/>
      <c r="R9076"/>
      <c r="S9076"/>
      <c r="T9076"/>
      <c r="U9076"/>
      <c r="V9076"/>
      <c r="W9076"/>
    </row>
    <row r="9077" spans="16:23" s="1" customFormat="1" x14ac:dyDescent="0.2">
      <c r="P9077" s="95"/>
      <c r="R9077"/>
      <c r="S9077"/>
      <c r="T9077"/>
      <c r="U9077"/>
      <c r="V9077"/>
      <c r="W9077"/>
    </row>
    <row r="9078" spans="16:23" s="1" customFormat="1" x14ac:dyDescent="0.2">
      <c r="P9078" s="95"/>
      <c r="R9078"/>
      <c r="S9078"/>
      <c r="T9078"/>
      <c r="U9078"/>
      <c r="V9078"/>
      <c r="W9078"/>
    </row>
    <row r="9079" spans="16:23" s="1" customFormat="1" x14ac:dyDescent="0.2">
      <c r="P9079" s="95"/>
      <c r="R9079"/>
      <c r="S9079"/>
      <c r="T9079"/>
      <c r="U9079"/>
      <c r="V9079"/>
      <c r="W9079"/>
    </row>
    <row r="9080" spans="16:23" s="1" customFormat="1" x14ac:dyDescent="0.2">
      <c r="P9080" s="95"/>
      <c r="R9080"/>
      <c r="S9080"/>
      <c r="T9080"/>
      <c r="U9080"/>
      <c r="V9080"/>
      <c r="W9080"/>
    </row>
    <row r="9081" spans="16:23" s="1" customFormat="1" x14ac:dyDescent="0.2">
      <c r="P9081" s="95"/>
      <c r="R9081"/>
      <c r="S9081"/>
      <c r="T9081"/>
      <c r="U9081"/>
      <c r="V9081"/>
      <c r="W9081"/>
    </row>
    <row r="9082" spans="16:23" s="1" customFormat="1" x14ac:dyDescent="0.2">
      <c r="P9082" s="95"/>
      <c r="R9082"/>
      <c r="S9082"/>
      <c r="T9082"/>
      <c r="U9082"/>
      <c r="V9082"/>
      <c r="W9082"/>
    </row>
    <row r="9083" spans="16:23" s="1" customFormat="1" x14ac:dyDescent="0.2">
      <c r="P9083" s="95"/>
      <c r="R9083"/>
      <c r="S9083"/>
      <c r="T9083"/>
      <c r="U9083"/>
      <c r="V9083"/>
      <c r="W9083"/>
    </row>
    <row r="9084" spans="16:23" s="1" customFormat="1" x14ac:dyDescent="0.2">
      <c r="P9084" s="95"/>
      <c r="R9084"/>
      <c r="S9084"/>
      <c r="T9084"/>
      <c r="U9084"/>
      <c r="V9084"/>
      <c r="W9084"/>
    </row>
    <row r="9085" spans="16:23" s="1" customFormat="1" x14ac:dyDescent="0.2">
      <c r="P9085" s="95"/>
      <c r="R9085"/>
      <c r="S9085"/>
      <c r="T9085"/>
      <c r="U9085"/>
      <c r="V9085"/>
      <c r="W9085"/>
    </row>
    <row r="9086" spans="16:23" s="1" customFormat="1" x14ac:dyDescent="0.2">
      <c r="P9086" s="95"/>
      <c r="R9086"/>
      <c r="S9086"/>
      <c r="T9086"/>
      <c r="U9086"/>
      <c r="V9086"/>
      <c r="W9086"/>
    </row>
    <row r="9087" spans="16:23" s="1" customFormat="1" x14ac:dyDescent="0.2">
      <c r="P9087" s="95"/>
      <c r="R9087"/>
      <c r="S9087"/>
      <c r="T9087"/>
      <c r="U9087"/>
      <c r="V9087"/>
      <c r="W9087"/>
    </row>
    <row r="9088" spans="16:23" s="1" customFormat="1" x14ac:dyDescent="0.2">
      <c r="P9088" s="95"/>
      <c r="R9088"/>
      <c r="S9088"/>
      <c r="T9088"/>
      <c r="U9088"/>
      <c r="V9088"/>
      <c r="W9088"/>
    </row>
    <row r="9089" spans="16:23" s="1" customFormat="1" x14ac:dyDescent="0.2">
      <c r="P9089" s="95"/>
      <c r="R9089"/>
      <c r="S9089"/>
      <c r="T9089"/>
      <c r="U9089"/>
      <c r="V9089"/>
      <c r="W9089"/>
    </row>
    <row r="9090" spans="16:23" s="1" customFormat="1" x14ac:dyDescent="0.2">
      <c r="P9090" s="95"/>
      <c r="R9090"/>
      <c r="S9090"/>
      <c r="T9090"/>
      <c r="U9090"/>
      <c r="V9090"/>
      <c r="W9090"/>
    </row>
    <row r="9091" spans="16:23" s="1" customFormat="1" x14ac:dyDescent="0.2">
      <c r="P9091" s="95"/>
      <c r="R9091"/>
      <c r="S9091"/>
      <c r="T9091"/>
      <c r="U9091"/>
      <c r="V9091"/>
      <c r="W9091"/>
    </row>
    <row r="9092" spans="16:23" s="1" customFormat="1" x14ac:dyDescent="0.2">
      <c r="P9092" s="95"/>
      <c r="R9092"/>
      <c r="S9092"/>
      <c r="T9092"/>
      <c r="U9092"/>
      <c r="V9092"/>
      <c r="W9092"/>
    </row>
    <row r="9093" spans="16:23" s="1" customFormat="1" x14ac:dyDescent="0.2">
      <c r="P9093" s="95"/>
      <c r="R9093"/>
      <c r="S9093"/>
      <c r="T9093"/>
      <c r="U9093"/>
      <c r="V9093"/>
      <c r="W9093"/>
    </row>
    <row r="9094" spans="16:23" s="1" customFormat="1" x14ac:dyDescent="0.2">
      <c r="P9094" s="95"/>
      <c r="R9094"/>
      <c r="S9094"/>
      <c r="T9094"/>
      <c r="U9094"/>
      <c r="V9094"/>
      <c r="W9094"/>
    </row>
    <row r="9095" spans="16:23" s="1" customFormat="1" x14ac:dyDescent="0.2">
      <c r="P9095" s="95"/>
      <c r="R9095"/>
      <c r="S9095"/>
      <c r="T9095"/>
      <c r="U9095"/>
      <c r="V9095"/>
      <c r="W9095"/>
    </row>
    <row r="9096" spans="16:23" s="1" customFormat="1" x14ac:dyDescent="0.2">
      <c r="P9096" s="95"/>
      <c r="R9096"/>
      <c r="S9096"/>
      <c r="T9096"/>
      <c r="U9096"/>
      <c r="V9096"/>
      <c r="W9096"/>
    </row>
    <row r="9097" spans="16:23" s="1" customFormat="1" x14ac:dyDescent="0.2">
      <c r="P9097" s="95"/>
      <c r="R9097"/>
      <c r="S9097"/>
      <c r="T9097"/>
      <c r="U9097"/>
      <c r="V9097"/>
      <c r="W9097"/>
    </row>
    <row r="9098" spans="16:23" s="1" customFormat="1" x14ac:dyDescent="0.2">
      <c r="P9098" s="95"/>
      <c r="R9098"/>
      <c r="S9098"/>
      <c r="T9098"/>
      <c r="U9098"/>
      <c r="V9098"/>
      <c r="W9098"/>
    </row>
    <row r="9099" spans="16:23" s="1" customFormat="1" x14ac:dyDescent="0.2">
      <c r="P9099" s="95"/>
      <c r="R9099"/>
      <c r="S9099"/>
      <c r="T9099"/>
      <c r="U9099"/>
      <c r="V9099"/>
      <c r="W9099"/>
    </row>
    <row r="9100" spans="16:23" s="1" customFormat="1" x14ac:dyDescent="0.2">
      <c r="P9100" s="95"/>
      <c r="R9100"/>
      <c r="S9100"/>
      <c r="T9100"/>
      <c r="U9100"/>
      <c r="V9100"/>
      <c r="W9100"/>
    </row>
    <row r="9101" spans="16:23" s="1" customFormat="1" x14ac:dyDescent="0.2">
      <c r="P9101" s="95"/>
      <c r="R9101"/>
      <c r="S9101"/>
      <c r="T9101"/>
      <c r="U9101"/>
      <c r="V9101"/>
      <c r="W9101"/>
    </row>
    <row r="9102" spans="16:23" s="1" customFormat="1" x14ac:dyDescent="0.2">
      <c r="P9102" s="95"/>
      <c r="R9102"/>
      <c r="S9102"/>
      <c r="T9102"/>
      <c r="U9102"/>
      <c r="V9102"/>
      <c r="W9102"/>
    </row>
    <row r="9103" spans="16:23" s="1" customFormat="1" x14ac:dyDescent="0.2">
      <c r="P9103" s="95"/>
      <c r="R9103"/>
      <c r="S9103"/>
      <c r="T9103"/>
      <c r="U9103"/>
      <c r="V9103"/>
      <c r="W9103"/>
    </row>
    <row r="9104" spans="16:23" s="1" customFormat="1" x14ac:dyDescent="0.2">
      <c r="P9104" s="95"/>
      <c r="R9104"/>
      <c r="S9104"/>
      <c r="T9104"/>
      <c r="U9104"/>
      <c r="V9104"/>
      <c r="W9104"/>
    </row>
    <row r="9105" spans="16:23" s="1" customFormat="1" x14ac:dyDescent="0.2">
      <c r="P9105" s="95"/>
      <c r="R9105"/>
      <c r="S9105"/>
      <c r="T9105"/>
      <c r="U9105"/>
      <c r="V9105"/>
      <c r="W9105"/>
    </row>
    <row r="9106" spans="16:23" s="1" customFormat="1" x14ac:dyDescent="0.2">
      <c r="P9106" s="95"/>
      <c r="R9106"/>
      <c r="S9106"/>
      <c r="T9106"/>
      <c r="U9106"/>
      <c r="V9106"/>
      <c r="W9106"/>
    </row>
    <row r="9107" spans="16:23" s="1" customFormat="1" x14ac:dyDescent="0.2">
      <c r="P9107" s="95"/>
      <c r="R9107"/>
      <c r="S9107"/>
      <c r="T9107"/>
      <c r="U9107"/>
      <c r="V9107"/>
      <c r="W9107"/>
    </row>
    <row r="9108" spans="16:23" s="1" customFormat="1" x14ac:dyDescent="0.2">
      <c r="P9108" s="95"/>
      <c r="R9108"/>
      <c r="S9108"/>
      <c r="T9108"/>
      <c r="U9108"/>
      <c r="V9108"/>
      <c r="W9108"/>
    </row>
    <row r="9109" spans="16:23" s="1" customFormat="1" x14ac:dyDescent="0.2">
      <c r="P9109" s="95"/>
      <c r="R9109"/>
      <c r="S9109"/>
      <c r="T9109"/>
      <c r="U9109"/>
      <c r="V9109"/>
      <c r="W9109"/>
    </row>
    <row r="9110" spans="16:23" s="1" customFormat="1" x14ac:dyDescent="0.2">
      <c r="P9110" s="95"/>
      <c r="R9110"/>
      <c r="S9110"/>
      <c r="T9110"/>
      <c r="U9110"/>
      <c r="V9110"/>
      <c r="W9110"/>
    </row>
    <row r="9111" spans="16:23" s="1" customFormat="1" x14ac:dyDescent="0.2">
      <c r="P9111" s="95"/>
      <c r="R9111"/>
      <c r="S9111"/>
      <c r="T9111"/>
      <c r="U9111"/>
      <c r="V9111"/>
      <c r="W9111"/>
    </row>
    <row r="9112" spans="16:23" s="1" customFormat="1" x14ac:dyDescent="0.2">
      <c r="P9112" s="95"/>
      <c r="R9112"/>
      <c r="S9112"/>
      <c r="T9112"/>
      <c r="U9112"/>
      <c r="V9112"/>
      <c r="W9112"/>
    </row>
    <row r="9113" spans="16:23" s="1" customFormat="1" x14ac:dyDescent="0.2">
      <c r="P9113" s="95"/>
      <c r="R9113"/>
      <c r="S9113"/>
      <c r="T9113"/>
      <c r="U9113"/>
      <c r="V9113"/>
      <c r="W9113"/>
    </row>
    <row r="9114" spans="16:23" s="1" customFormat="1" x14ac:dyDescent="0.2">
      <c r="P9114" s="95"/>
      <c r="R9114"/>
      <c r="S9114"/>
      <c r="T9114"/>
      <c r="U9114"/>
      <c r="V9114"/>
      <c r="W9114"/>
    </row>
    <row r="9115" spans="16:23" s="1" customFormat="1" x14ac:dyDescent="0.2">
      <c r="P9115" s="95"/>
      <c r="R9115"/>
      <c r="S9115"/>
      <c r="T9115"/>
      <c r="U9115"/>
      <c r="V9115"/>
      <c r="W9115"/>
    </row>
    <row r="9116" spans="16:23" s="1" customFormat="1" x14ac:dyDescent="0.2">
      <c r="P9116" s="95"/>
      <c r="R9116"/>
      <c r="S9116"/>
      <c r="T9116"/>
      <c r="U9116"/>
      <c r="V9116"/>
      <c r="W9116"/>
    </row>
    <row r="9117" spans="16:23" s="1" customFormat="1" x14ac:dyDescent="0.2">
      <c r="P9117" s="95"/>
      <c r="R9117"/>
      <c r="S9117"/>
      <c r="T9117"/>
      <c r="U9117"/>
      <c r="V9117"/>
      <c r="W9117"/>
    </row>
    <row r="9118" spans="16:23" s="1" customFormat="1" x14ac:dyDescent="0.2">
      <c r="P9118" s="95"/>
      <c r="R9118"/>
      <c r="S9118"/>
      <c r="T9118"/>
      <c r="U9118"/>
      <c r="V9118"/>
      <c r="W9118"/>
    </row>
    <row r="9119" spans="16:23" s="1" customFormat="1" x14ac:dyDescent="0.2">
      <c r="P9119" s="95"/>
      <c r="R9119"/>
      <c r="S9119"/>
      <c r="T9119"/>
      <c r="U9119"/>
      <c r="V9119"/>
      <c r="W9119"/>
    </row>
    <row r="9120" spans="16:23" s="1" customFormat="1" x14ac:dyDescent="0.2">
      <c r="P9120" s="95"/>
      <c r="R9120"/>
      <c r="S9120"/>
      <c r="T9120"/>
      <c r="U9120"/>
      <c r="V9120"/>
      <c r="W9120"/>
    </row>
    <row r="9121" spans="16:23" s="1" customFormat="1" x14ac:dyDescent="0.2">
      <c r="P9121" s="95"/>
      <c r="R9121"/>
      <c r="S9121"/>
      <c r="T9121"/>
      <c r="U9121"/>
      <c r="V9121"/>
      <c r="W9121"/>
    </row>
    <row r="9122" spans="16:23" s="1" customFormat="1" x14ac:dyDescent="0.2">
      <c r="P9122" s="95"/>
      <c r="R9122"/>
      <c r="S9122"/>
      <c r="T9122"/>
      <c r="U9122"/>
      <c r="V9122"/>
      <c r="W9122"/>
    </row>
    <row r="9123" spans="16:23" s="1" customFormat="1" x14ac:dyDescent="0.2">
      <c r="P9123" s="95"/>
      <c r="R9123"/>
      <c r="S9123"/>
      <c r="T9123"/>
      <c r="U9123"/>
      <c r="V9123"/>
      <c r="W9123"/>
    </row>
    <row r="9124" spans="16:23" s="1" customFormat="1" x14ac:dyDescent="0.2">
      <c r="P9124" s="95"/>
      <c r="R9124"/>
      <c r="S9124"/>
      <c r="T9124"/>
      <c r="U9124"/>
      <c r="V9124"/>
      <c r="W9124"/>
    </row>
    <row r="9125" spans="16:23" s="1" customFormat="1" x14ac:dyDescent="0.2">
      <c r="P9125" s="95"/>
      <c r="R9125"/>
      <c r="S9125"/>
      <c r="T9125"/>
      <c r="U9125"/>
      <c r="V9125"/>
      <c r="W9125"/>
    </row>
    <row r="9126" spans="16:23" s="1" customFormat="1" x14ac:dyDescent="0.2">
      <c r="P9126" s="95"/>
      <c r="R9126"/>
      <c r="S9126"/>
      <c r="T9126"/>
      <c r="U9126"/>
      <c r="V9126"/>
      <c r="W9126"/>
    </row>
    <row r="9127" spans="16:23" s="1" customFormat="1" x14ac:dyDescent="0.2">
      <c r="P9127" s="95"/>
      <c r="R9127"/>
      <c r="S9127"/>
      <c r="T9127"/>
      <c r="U9127"/>
      <c r="V9127"/>
      <c r="W9127"/>
    </row>
    <row r="9128" spans="16:23" s="1" customFormat="1" x14ac:dyDescent="0.2">
      <c r="P9128" s="95"/>
      <c r="R9128"/>
      <c r="S9128"/>
      <c r="T9128"/>
      <c r="U9128"/>
      <c r="V9128"/>
      <c r="W9128"/>
    </row>
    <row r="9129" spans="16:23" s="1" customFormat="1" x14ac:dyDescent="0.2">
      <c r="P9129" s="95"/>
      <c r="R9129"/>
      <c r="S9129"/>
      <c r="T9129"/>
      <c r="U9129"/>
      <c r="V9129"/>
      <c r="W9129"/>
    </row>
    <row r="9130" spans="16:23" s="1" customFormat="1" x14ac:dyDescent="0.2">
      <c r="P9130" s="95"/>
      <c r="R9130"/>
      <c r="S9130"/>
      <c r="T9130"/>
      <c r="U9130"/>
      <c r="V9130"/>
      <c r="W9130"/>
    </row>
    <row r="9131" spans="16:23" s="1" customFormat="1" x14ac:dyDescent="0.2">
      <c r="P9131" s="95"/>
      <c r="R9131"/>
      <c r="S9131"/>
      <c r="T9131"/>
      <c r="U9131"/>
      <c r="V9131"/>
      <c r="W9131"/>
    </row>
    <row r="9132" spans="16:23" s="1" customFormat="1" x14ac:dyDescent="0.2">
      <c r="P9132" s="95"/>
      <c r="R9132"/>
      <c r="S9132"/>
      <c r="T9132"/>
      <c r="U9132"/>
      <c r="V9132"/>
      <c r="W9132"/>
    </row>
    <row r="9133" spans="16:23" s="1" customFormat="1" x14ac:dyDescent="0.2">
      <c r="P9133" s="95"/>
      <c r="R9133"/>
      <c r="S9133"/>
      <c r="T9133"/>
      <c r="U9133"/>
      <c r="V9133"/>
      <c r="W9133"/>
    </row>
    <row r="9134" spans="16:23" s="1" customFormat="1" x14ac:dyDescent="0.2">
      <c r="P9134" s="95"/>
      <c r="R9134"/>
      <c r="S9134"/>
      <c r="T9134"/>
      <c r="U9134"/>
      <c r="V9134"/>
      <c r="W9134"/>
    </row>
    <row r="9135" spans="16:23" s="1" customFormat="1" x14ac:dyDescent="0.2">
      <c r="P9135" s="95"/>
      <c r="R9135"/>
      <c r="S9135"/>
      <c r="T9135"/>
      <c r="U9135"/>
      <c r="V9135"/>
      <c r="W9135"/>
    </row>
    <row r="9136" spans="16:23" s="1" customFormat="1" x14ac:dyDescent="0.2">
      <c r="P9136" s="95"/>
      <c r="R9136"/>
      <c r="S9136"/>
      <c r="T9136"/>
      <c r="U9136"/>
      <c r="V9136"/>
      <c r="W9136"/>
    </row>
    <row r="9137" spans="16:23" s="1" customFormat="1" x14ac:dyDescent="0.2">
      <c r="P9137" s="95"/>
      <c r="R9137"/>
      <c r="S9137"/>
      <c r="T9137"/>
      <c r="U9137"/>
      <c r="V9137"/>
      <c r="W9137"/>
    </row>
    <row r="9138" spans="16:23" s="1" customFormat="1" x14ac:dyDescent="0.2">
      <c r="P9138" s="95"/>
      <c r="R9138"/>
      <c r="S9138"/>
      <c r="T9138"/>
      <c r="U9138"/>
      <c r="V9138"/>
      <c r="W9138"/>
    </row>
    <row r="9139" spans="16:23" s="1" customFormat="1" x14ac:dyDescent="0.2">
      <c r="P9139" s="95"/>
      <c r="R9139"/>
      <c r="S9139"/>
      <c r="T9139"/>
      <c r="U9139"/>
      <c r="V9139"/>
      <c r="W9139"/>
    </row>
    <row r="9140" spans="16:23" s="1" customFormat="1" x14ac:dyDescent="0.2">
      <c r="P9140" s="95"/>
      <c r="R9140"/>
      <c r="S9140"/>
      <c r="T9140"/>
      <c r="U9140"/>
      <c r="V9140"/>
      <c r="W9140"/>
    </row>
    <row r="9141" spans="16:23" s="1" customFormat="1" x14ac:dyDescent="0.2">
      <c r="P9141" s="95"/>
      <c r="R9141"/>
      <c r="S9141"/>
      <c r="T9141"/>
      <c r="U9141"/>
      <c r="V9141"/>
      <c r="W9141"/>
    </row>
    <row r="9142" spans="16:23" s="1" customFormat="1" x14ac:dyDescent="0.2">
      <c r="P9142" s="95"/>
      <c r="R9142"/>
      <c r="S9142"/>
      <c r="T9142"/>
      <c r="U9142"/>
      <c r="V9142"/>
      <c r="W9142"/>
    </row>
    <row r="9143" spans="16:23" s="1" customFormat="1" x14ac:dyDescent="0.2">
      <c r="P9143" s="95"/>
      <c r="R9143"/>
      <c r="S9143"/>
      <c r="T9143"/>
      <c r="U9143"/>
      <c r="V9143"/>
      <c r="W9143"/>
    </row>
    <row r="9144" spans="16:23" s="1" customFormat="1" x14ac:dyDescent="0.2">
      <c r="P9144" s="95"/>
      <c r="R9144"/>
      <c r="S9144"/>
      <c r="T9144"/>
      <c r="U9144"/>
      <c r="V9144"/>
      <c r="W9144"/>
    </row>
    <row r="9145" spans="16:23" s="1" customFormat="1" x14ac:dyDescent="0.2">
      <c r="P9145" s="95"/>
      <c r="R9145"/>
      <c r="S9145"/>
      <c r="T9145"/>
      <c r="U9145"/>
      <c r="V9145"/>
      <c r="W9145"/>
    </row>
    <row r="9146" spans="16:23" s="1" customFormat="1" x14ac:dyDescent="0.2">
      <c r="P9146" s="95"/>
      <c r="R9146"/>
      <c r="S9146"/>
      <c r="T9146"/>
      <c r="U9146"/>
      <c r="V9146"/>
      <c r="W9146"/>
    </row>
    <row r="9147" spans="16:23" s="1" customFormat="1" x14ac:dyDescent="0.2">
      <c r="P9147" s="95"/>
      <c r="R9147"/>
      <c r="S9147"/>
      <c r="T9147"/>
      <c r="U9147"/>
      <c r="V9147"/>
      <c r="W9147"/>
    </row>
    <row r="9148" spans="16:23" s="1" customFormat="1" x14ac:dyDescent="0.2">
      <c r="P9148" s="95"/>
      <c r="R9148"/>
      <c r="S9148"/>
      <c r="T9148"/>
      <c r="U9148"/>
      <c r="V9148"/>
      <c r="W9148"/>
    </row>
    <row r="9149" spans="16:23" s="1" customFormat="1" x14ac:dyDescent="0.2">
      <c r="P9149" s="95"/>
      <c r="R9149"/>
      <c r="S9149"/>
      <c r="T9149"/>
      <c r="U9149"/>
      <c r="V9149"/>
      <c r="W9149"/>
    </row>
    <row r="9150" spans="16:23" s="1" customFormat="1" x14ac:dyDescent="0.2">
      <c r="P9150" s="95"/>
      <c r="R9150"/>
      <c r="S9150"/>
      <c r="T9150"/>
      <c r="U9150"/>
      <c r="V9150"/>
      <c r="W9150"/>
    </row>
    <row r="9151" spans="16:23" s="1" customFormat="1" x14ac:dyDescent="0.2">
      <c r="P9151" s="95"/>
      <c r="R9151"/>
      <c r="S9151"/>
      <c r="T9151"/>
      <c r="U9151"/>
      <c r="V9151"/>
      <c r="W9151"/>
    </row>
    <row r="9152" spans="16:23" s="1" customFormat="1" x14ac:dyDescent="0.2">
      <c r="P9152" s="95"/>
      <c r="R9152"/>
      <c r="S9152"/>
      <c r="T9152"/>
      <c r="U9152"/>
      <c r="V9152"/>
      <c r="W9152"/>
    </row>
    <row r="9153" spans="16:23" s="1" customFormat="1" x14ac:dyDescent="0.2">
      <c r="P9153" s="95"/>
      <c r="R9153"/>
      <c r="S9153"/>
      <c r="T9153"/>
      <c r="U9153"/>
      <c r="V9153"/>
      <c r="W9153"/>
    </row>
    <row r="9154" spans="16:23" s="1" customFormat="1" x14ac:dyDescent="0.2">
      <c r="P9154" s="95"/>
      <c r="R9154"/>
      <c r="S9154"/>
      <c r="T9154"/>
      <c r="U9154"/>
      <c r="V9154"/>
      <c r="W9154"/>
    </row>
    <row r="9155" spans="16:23" s="1" customFormat="1" x14ac:dyDescent="0.2">
      <c r="P9155" s="95"/>
      <c r="R9155"/>
      <c r="S9155"/>
      <c r="T9155"/>
      <c r="U9155"/>
      <c r="V9155"/>
      <c r="W9155"/>
    </row>
    <row r="9156" spans="16:23" s="1" customFormat="1" x14ac:dyDescent="0.2">
      <c r="P9156" s="95"/>
      <c r="R9156"/>
      <c r="S9156"/>
      <c r="T9156"/>
      <c r="U9156"/>
      <c r="V9156"/>
      <c r="W9156"/>
    </row>
    <row r="9157" spans="16:23" s="1" customFormat="1" x14ac:dyDescent="0.2">
      <c r="P9157" s="95"/>
      <c r="R9157"/>
      <c r="S9157"/>
      <c r="T9157"/>
      <c r="U9157"/>
      <c r="V9157"/>
      <c r="W9157"/>
    </row>
    <row r="9158" spans="16:23" s="1" customFormat="1" x14ac:dyDescent="0.2">
      <c r="P9158" s="95"/>
      <c r="R9158"/>
      <c r="S9158"/>
      <c r="T9158"/>
      <c r="U9158"/>
      <c r="V9158"/>
      <c r="W9158"/>
    </row>
    <row r="9159" spans="16:23" s="1" customFormat="1" x14ac:dyDescent="0.2">
      <c r="P9159" s="95"/>
      <c r="R9159"/>
      <c r="S9159"/>
      <c r="T9159"/>
      <c r="U9159"/>
      <c r="V9159"/>
      <c r="W9159"/>
    </row>
    <row r="9160" spans="16:23" s="1" customFormat="1" x14ac:dyDescent="0.2">
      <c r="P9160" s="95"/>
      <c r="R9160"/>
      <c r="S9160"/>
      <c r="T9160"/>
      <c r="U9160"/>
      <c r="V9160"/>
      <c r="W9160"/>
    </row>
    <row r="9161" spans="16:23" s="1" customFormat="1" x14ac:dyDescent="0.2">
      <c r="P9161" s="95"/>
      <c r="R9161"/>
      <c r="S9161"/>
      <c r="T9161"/>
      <c r="U9161"/>
      <c r="V9161"/>
      <c r="W9161"/>
    </row>
    <row r="9162" spans="16:23" s="1" customFormat="1" x14ac:dyDescent="0.2">
      <c r="P9162" s="95"/>
      <c r="R9162"/>
      <c r="S9162"/>
      <c r="T9162"/>
      <c r="U9162"/>
      <c r="V9162"/>
      <c r="W9162"/>
    </row>
    <row r="9163" spans="16:23" s="1" customFormat="1" x14ac:dyDescent="0.2">
      <c r="P9163" s="95"/>
      <c r="R9163"/>
      <c r="S9163"/>
      <c r="T9163"/>
      <c r="U9163"/>
      <c r="V9163"/>
      <c r="W9163"/>
    </row>
    <row r="9164" spans="16:23" s="1" customFormat="1" x14ac:dyDescent="0.2">
      <c r="P9164" s="95"/>
      <c r="R9164"/>
      <c r="S9164"/>
      <c r="T9164"/>
      <c r="U9164"/>
      <c r="V9164"/>
      <c r="W9164"/>
    </row>
    <row r="9165" spans="16:23" s="1" customFormat="1" x14ac:dyDescent="0.2">
      <c r="P9165" s="95"/>
      <c r="R9165"/>
      <c r="S9165"/>
      <c r="T9165"/>
      <c r="U9165"/>
      <c r="V9165"/>
      <c r="W9165"/>
    </row>
    <row r="9166" spans="16:23" s="1" customFormat="1" x14ac:dyDescent="0.2">
      <c r="P9166" s="95"/>
      <c r="R9166"/>
      <c r="S9166"/>
      <c r="T9166"/>
      <c r="U9166"/>
      <c r="V9166"/>
      <c r="W9166"/>
    </row>
    <row r="9167" spans="16:23" s="1" customFormat="1" x14ac:dyDescent="0.2">
      <c r="P9167" s="95"/>
      <c r="R9167"/>
      <c r="S9167"/>
      <c r="T9167"/>
      <c r="U9167"/>
      <c r="V9167"/>
      <c r="W9167"/>
    </row>
    <row r="9168" spans="16:23" s="1" customFormat="1" x14ac:dyDescent="0.2">
      <c r="P9168" s="95"/>
      <c r="R9168"/>
      <c r="S9168"/>
      <c r="T9168"/>
      <c r="U9168"/>
      <c r="V9168"/>
      <c r="W9168"/>
    </row>
    <row r="9169" spans="16:23" s="1" customFormat="1" x14ac:dyDescent="0.2">
      <c r="P9169" s="95"/>
      <c r="R9169"/>
      <c r="S9169"/>
      <c r="T9169"/>
      <c r="U9169"/>
      <c r="V9169"/>
      <c r="W9169"/>
    </row>
    <row r="9170" spans="16:23" s="1" customFormat="1" x14ac:dyDescent="0.2">
      <c r="P9170" s="95"/>
      <c r="R9170"/>
      <c r="S9170"/>
      <c r="T9170"/>
      <c r="U9170"/>
      <c r="V9170"/>
      <c r="W9170"/>
    </row>
    <row r="9171" spans="16:23" s="1" customFormat="1" x14ac:dyDescent="0.2">
      <c r="P9171" s="95"/>
      <c r="R9171"/>
      <c r="S9171"/>
      <c r="T9171"/>
      <c r="U9171"/>
      <c r="V9171"/>
      <c r="W9171"/>
    </row>
    <row r="9172" spans="16:23" s="1" customFormat="1" x14ac:dyDescent="0.2">
      <c r="P9172" s="95"/>
      <c r="R9172"/>
      <c r="S9172"/>
      <c r="T9172"/>
      <c r="U9172"/>
      <c r="V9172"/>
      <c r="W9172"/>
    </row>
    <row r="9173" spans="16:23" s="1" customFormat="1" x14ac:dyDescent="0.2">
      <c r="P9173" s="95"/>
      <c r="R9173"/>
      <c r="S9173"/>
      <c r="T9173"/>
      <c r="U9173"/>
      <c r="V9173"/>
      <c r="W9173"/>
    </row>
    <row r="9174" spans="16:23" s="1" customFormat="1" x14ac:dyDescent="0.2">
      <c r="P9174" s="95"/>
      <c r="R9174"/>
      <c r="S9174"/>
      <c r="T9174"/>
      <c r="U9174"/>
      <c r="V9174"/>
      <c r="W9174"/>
    </row>
    <row r="9175" spans="16:23" s="1" customFormat="1" x14ac:dyDescent="0.2">
      <c r="P9175" s="95"/>
      <c r="R9175"/>
      <c r="S9175"/>
      <c r="T9175"/>
      <c r="U9175"/>
      <c r="V9175"/>
      <c r="W9175"/>
    </row>
    <row r="9176" spans="16:23" s="1" customFormat="1" x14ac:dyDescent="0.2">
      <c r="P9176" s="95"/>
      <c r="R9176"/>
      <c r="S9176"/>
      <c r="T9176"/>
      <c r="U9176"/>
      <c r="V9176"/>
      <c r="W9176"/>
    </row>
    <row r="9177" spans="16:23" s="1" customFormat="1" x14ac:dyDescent="0.2">
      <c r="P9177" s="95"/>
      <c r="R9177"/>
      <c r="S9177"/>
      <c r="T9177"/>
      <c r="U9177"/>
      <c r="V9177"/>
      <c r="W9177"/>
    </row>
    <row r="9178" spans="16:23" s="1" customFormat="1" x14ac:dyDescent="0.2">
      <c r="P9178" s="95"/>
      <c r="R9178"/>
      <c r="S9178"/>
      <c r="T9178"/>
      <c r="U9178"/>
      <c r="V9178"/>
      <c r="W9178"/>
    </row>
    <row r="9179" spans="16:23" s="1" customFormat="1" x14ac:dyDescent="0.2">
      <c r="P9179" s="95"/>
      <c r="R9179"/>
      <c r="S9179"/>
      <c r="T9179"/>
      <c r="U9179"/>
      <c r="V9179"/>
      <c r="W9179"/>
    </row>
    <row r="9180" spans="16:23" s="1" customFormat="1" x14ac:dyDescent="0.2">
      <c r="P9180" s="95"/>
      <c r="R9180"/>
      <c r="S9180"/>
      <c r="T9180"/>
      <c r="U9180"/>
      <c r="V9180"/>
      <c r="W9180"/>
    </row>
    <row r="9181" spans="16:23" s="1" customFormat="1" x14ac:dyDescent="0.2">
      <c r="P9181" s="95"/>
      <c r="R9181"/>
      <c r="S9181"/>
      <c r="T9181"/>
      <c r="U9181"/>
      <c r="V9181"/>
      <c r="W9181"/>
    </row>
    <row r="9182" spans="16:23" s="1" customFormat="1" x14ac:dyDescent="0.2">
      <c r="P9182" s="95"/>
      <c r="R9182"/>
      <c r="S9182"/>
      <c r="T9182"/>
      <c r="U9182"/>
      <c r="V9182"/>
      <c r="W9182"/>
    </row>
    <row r="9183" spans="16:23" s="1" customFormat="1" x14ac:dyDescent="0.2">
      <c r="P9183" s="95"/>
      <c r="R9183"/>
      <c r="S9183"/>
      <c r="T9183"/>
      <c r="U9183"/>
      <c r="V9183"/>
      <c r="W9183"/>
    </row>
    <row r="9184" spans="16:23" s="1" customFormat="1" x14ac:dyDescent="0.2">
      <c r="P9184" s="95"/>
      <c r="R9184"/>
      <c r="S9184"/>
      <c r="T9184"/>
      <c r="U9184"/>
      <c r="V9184"/>
      <c r="W9184"/>
    </row>
    <row r="9185" spans="16:23" s="1" customFormat="1" x14ac:dyDescent="0.2">
      <c r="P9185" s="95"/>
      <c r="R9185"/>
      <c r="S9185"/>
      <c r="T9185"/>
      <c r="U9185"/>
      <c r="V9185"/>
      <c r="W9185"/>
    </row>
    <row r="9186" spans="16:23" s="1" customFormat="1" x14ac:dyDescent="0.2">
      <c r="P9186" s="95"/>
      <c r="R9186"/>
      <c r="S9186"/>
      <c r="T9186"/>
      <c r="U9186"/>
      <c r="V9186"/>
      <c r="W9186"/>
    </row>
    <row r="9187" spans="16:23" s="1" customFormat="1" x14ac:dyDescent="0.2">
      <c r="P9187" s="95"/>
      <c r="R9187"/>
      <c r="S9187"/>
      <c r="T9187"/>
      <c r="U9187"/>
      <c r="V9187"/>
      <c r="W9187"/>
    </row>
    <row r="9188" spans="16:23" s="1" customFormat="1" x14ac:dyDescent="0.2">
      <c r="P9188" s="95"/>
      <c r="R9188"/>
      <c r="S9188"/>
      <c r="T9188"/>
      <c r="U9188"/>
      <c r="V9188"/>
      <c r="W9188"/>
    </row>
    <row r="9189" spans="16:23" s="1" customFormat="1" x14ac:dyDescent="0.2">
      <c r="P9189" s="95"/>
      <c r="R9189"/>
      <c r="S9189"/>
      <c r="T9189"/>
      <c r="U9189"/>
      <c r="V9189"/>
      <c r="W9189"/>
    </row>
    <row r="9190" spans="16:23" s="1" customFormat="1" x14ac:dyDescent="0.2">
      <c r="P9190" s="95"/>
      <c r="R9190"/>
      <c r="S9190"/>
      <c r="T9190"/>
      <c r="U9190"/>
      <c r="V9190"/>
      <c r="W9190"/>
    </row>
    <row r="9191" spans="16:23" s="1" customFormat="1" x14ac:dyDescent="0.2">
      <c r="P9191" s="95"/>
      <c r="R9191"/>
      <c r="S9191"/>
      <c r="T9191"/>
      <c r="U9191"/>
      <c r="V9191"/>
      <c r="W9191"/>
    </row>
    <row r="9192" spans="16:23" s="1" customFormat="1" x14ac:dyDescent="0.2">
      <c r="P9192" s="95"/>
      <c r="R9192"/>
      <c r="S9192"/>
      <c r="T9192"/>
      <c r="U9192"/>
      <c r="V9192"/>
      <c r="W9192"/>
    </row>
    <row r="9193" spans="16:23" s="1" customFormat="1" x14ac:dyDescent="0.2">
      <c r="P9193" s="95"/>
      <c r="R9193"/>
      <c r="S9193"/>
      <c r="T9193"/>
      <c r="U9193"/>
      <c r="V9193"/>
      <c r="W9193"/>
    </row>
    <row r="9194" spans="16:23" s="1" customFormat="1" x14ac:dyDescent="0.2">
      <c r="P9194" s="95"/>
      <c r="R9194"/>
      <c r="S9194"/>
      <c r="T9194"/>
      <c r="U9194"/>
      <c r="V9194"/>
      <c r="W9194"/>
    </row>
    <row r="9195" spans="16:23" s="1" customFormat="1" x14ac:dyDescent="0.2">
      <c r="P9195" s="95"/>
      <c r="R9195"/>
      <c r="S9195"/>
      <c r="T9195"/>
      <c r="U9195"/>
      <c r="V9195"/>
      <c r="W9195"/>
    </row>
    <row r="9196" spans="16:23" s="1" customFormat="1" x14ac:dyDescent="0.2">
      <c r="P9196" s="95"/>
      <c r="R9196"/>
      <c r="S9196"/>
      <c r="T9196"/>
      <c r="U9196"/>
      <c r="V9196"/>
      <c r="W9196"/>
    </row>
    <row r="9197" spans="16:23" s="1" customFormat="1" x14ac:dyDescent="0.2">
      <c r="P9197" s="95"/>
      <c r="R9197"/>
      <c r="S9197"/>
      <c r="T9197"/>
      <c r="U9197"/>
      <c r="V9197"/>
      <c r="W9197"/>
    </row>
    <row r="9198" spans="16:23" s="1" customFormat="1" x14ac:dyDescent="0.2">
      <c r="P9198" s="95"/>
      <c r="R9198"/>
      <c r="S9198"/>
      <c r="T9198"/>
      <c r="U9198"/>
      <c r="V9198"/>
      <c r="W9198"/>
    </row>
    <row r="9199" spans="16:23" s="1" customFormat="1" x14ac:dyDescent="0.2">
      <c r="P9199" s="95"/>
      <c r="R9199"/>
      <c r="S9199"/>
      <c r="T9199"/>
      <c r="U9199"/>
      <c r="V9199"/>
      <c r="W9199"/>
    </row>
    <row r="9200" spans="16:23" s="1" customFormat="1" x14ac:dyDescent="0.2">
      <c r="P9200" s="95"/>
      <c r="R9200"/>
      <c r="S9200"/>
      <c r="T9200"/>
      <c r="U9200"/>
      <c r="V9200"/>
      <c r="W9200"/>
    </row>
    <row r="9201" spans="16:23" s="1" customFormat="1" x14ac:dyDescent="0.2">
      <c r="P9201" s="95"/>
      <c r="R9201"/>
      <c r="S9201"/>
      <c r="T9201"/>
      <c r="U9201"/>
      <c r="V9201"/>
      <c r="W9201"/>
    </row>
    <row r="9202" spans="16:23" s="1" customFormat="1" x14ac:dyDescent="0.2">
      <c r="P9202" s="95"/>
      <c r="R9202"/>
      <c r="S9202"/>
      <c r="T9202"/>
      <c r="U9202"/>
      <c r="V9202"/>
      <c r="W9202"/>
    </row>
    <row r="9203" spans="16:23" s="1" customFormat="1" x14ac:dyDescent="0.2">
      <c r="P9203" s="95"/>
      <c r="R9203"/>
      <c r="S9203"/>
      <c r="T9203"/>
      <c r="U9203"/>
      <c r="V9203"/>
      <c r="W9203"/>
    </row>
    <row r="9204" spans="16:23" s="1" customFormat="1" x14ac:dyDescent="0.2">
      <c r="P9204" s="95"/>
      <c r="R9204"/>
      <c r="S9204"/>
      <c r="T9204"/>
      <c r="U9204"/>
      <c r="V9204"/>
      <c r="W9204"/>
    </row>
    <row r="9205" spans="16:23" s="1" customFormat="1" x14ac:dyDescent="0.2">
      <c r="P9205" s="95"/>
      <c r="R9205"/>
      <c r="S9205"/>
      <c r="T9205"/>
      <c r="U9205"/>
      <c r="V9205"/>
      <c r="W9205"/>
    </row>
    <row r="9206" spans="16:23" s="1" customFormat="1" x14ac:dyDescent="0.2">
      <c r="P9206" s="95"/>
      <c r="R9206"/>
      <c r="S9206"/>
      <c r="T9206"/>
      <c r="U9206"/>
      <c r="V9206"/>
      <c r="W9206"/>
    </row>
    <row r="9207" spans="16:23" s="1" customFormat="1" x14ac:dyDescent="0.2">
      <c r="P9207" s="95"/>
      <c r="R9207"/>
      <c r="S9207"/>
      <c r="T9207"/>
      <c r="U9207"/>
      <c r="V9207"/>
      <c r="W9207"/>
    </row>
    <row r="9208" spans="16:23" s="1" customFormat="1" x14ac:dyDescent="0.2">
      <c r="P9208" s="95"/>
      <c r="R9208"/>
      <c r="S9208"/>
      <c r="T9208"/>
      <c r="U9208"/>
      <c r="V9208"/>
      <c r="W9208"/>
    </row>
    <row r="9209" spans="16:23" s="1" customFormat="1" x14ac:dyDescent="0.2">
      <c r="P9209" s="95"/>
      <c r="R9209"/>
      <c r="S9209"/>
      <c r="T9209"/>
      <c r="U9209"/>
      <c r="V9209"/>
      <c r="W9209"/>
    </row>
    <row r="9210" spans="16:23" s="1" customFormat="1" x14ac:dyDescent="0.2">
      <c r="P9210" s="95"/>
      <c r="R9210"/>
      <c r="S9210"/>
      <c r="T9210"/>
      <c r="U9210"/>
      <c r="V9210"/>
      <c r="W9210"/>
    </row>
    <row r="9211" spans="16:23" s="1" customFormat="1" x14ac:dyDescent="0.2">
      <c r="P9211" s="95"/>
      <c r="R9211"/>
      <c r="S9211"/>
      <c r="T9211"/>
      <c r="U9211"/>
      <c r="V9211"/>
      <c r="W9211"/>
    </row>
    <row r="9212" spans="16:23" s="1" customFormat="1" x14ac:dyDescent="0.2">
      <c r="P9212" s="95"/>
      <c r="R9212"/>
      <c r="S9212"/>
      <c r="T9212"/>
      <c r="U9212"/>
      <c r="V9212"/>
      <c r="W9212"/>
    </row>
    <row r="9213" spans="16:23" s="1" customFormat="1" x14ac:dyDescent="0.2">
      <c r="P9213" s="95"/>
      <c r="R9213"/>
      <c r="S9213"/>
      <c r="T9213"/>
      <c r="U9213"/>
      <c r="V9213"/>
      <c r="W9213"/>
    </row>
    <row r="9214" spans="16:23" s="1" customFormat="1" x14ac:dyDescent="0.2">
      <c r="P9214" s="95"/>
      <c r="R9214"/>
      <c r="S9214"/>
      <c r="T9214"/>
      <c r="U9214"/>
      <c r="V9214"/>
      <c r="W9214"/>
    </row>
    <row r="9215" spans="16:23" s="1" customFormat="1" x14ac:dyDescent="0.2">
      <c r="P9215" s="95"/>
      <c r="R9215"/>
      <c r="S9215"/>
      <c r="T9215"/>
      <c r="U9215"/>
      <c r="V9215"/>
      <c r="W9215"/>
    </row>
    <row r="9216" spans="16:23" s="1" customFormat="1" x14ac:dyDescent="0.2">
      <c r="P9216" s="95"/>
      <c r="R9216"/>
      <c r="S9216"/>
      <c r="T9216"/>
      <c r="U9216"/>
      <c r="V9216"/>
      <c r="W9216"/>
    </row>
    <row r="9217" spans="16:23" s="1" customFormat="1" x14ac:dyDescent="0.2">
      <c r="P9217" s="95"/>
      <c r="R9217"/>
      <c r="S9217"/>
      <c r="T9217"/>
      <c r="U9217"/>
      <c r="V9217"/>
      <c r="W9217"/>
    </row>
    <row r="9218" spans="16:23" s="1" customFormat="1" x14ac:dyDescent="0.2">
      <c r="P9218" s="95"/>
      <c r="R9218"/>
      <c r="S9218"/>
      <c r="T9218"/>
      <c r="U9218"/>
      <c r="V9218"/>
      <c r="W9218"/>
    </row>
    <row r="9219" spans="16:23" s="1" customFormat="1" x14ac:dyDescent="0.2">
      <c r="P9219" s="95"/>
      <c r="R9219"/>
      <c r="S9219"/>
      <c r="T9219"/>
      <c r="U9219"/>
      <c r="V9219"/>
      <c r="W9219"/>
    </row>
    <row r="9220" spans="16:23" s="1" customFormat="1" x14ac:dyDescent="0.2">
      <c r="P9220" s="95"/>
      <c r="R9220"/>
      <c r="S9220"/>
      <c r="T9220"/>
      <c r="U9220"/>
      <c r="V9220"/>
      <c r="W9220"/>
    </row>
    <row r="9221" spans="16:23" s="1" customFormat="1" x14ac:dyDescent="0.2">
      <c r="P9221" s="95"/>
      <c r="R9221"/>
      <c r="S9221"/>
      <c r="T9221"/>
      <c r="U9221"/>
      <c r="V9221"/>
      <c r="W9221"/>
    </row>
    <row r="9222" spans="16:23" s="1" customFormat="1" x14ac:dyDescent="0.2">
      <c r="P9222" s="95"/>
      <c r="R9222"/>
      <c r="S9222"/>
      <c r="T9222"/>
      <c r="U9222"/>
      <c r="V9222"/>
      <c r="W9222"/>
    </row>
    <row r="9223" spans="16:23" s="1" customFormat="1" x14ac:dyDescent="0.2">
      <c r="P9223" s="95"/>
      <c r="R9223"/>
      <c r="S9223"/>
      <c r="T9223"/>
      <c r="U9223"/>
      <c r="V9223"/>
      <c r="W9223"/>
    </row>
    <row r="9224" spans="16:23" s="1" customFormat="1" x14ac:dyDescent="0.2">
      <c r="P9224" s="95"/>
      <c r="R9224"/>
      <c r="S9224"/>
      <c r="T9224"/>
      <c r="U9224"/>
      <c r="V9224"/>
      <c r="W9224"/>
    </row>
    <row r="9225" spans="16:23" s="1" customFormat="1" x14ac:dyDescent="0.2">
      <c r="P9225" s="95"/>
      <c r="R9225"/>
      <c r="S9225"/>
      <c r="T9225"/>
      <c r="U9225"/>
      <c r="V9225"/>
      <c r="W9225"/>
    </row>
    <row r="9226" spans="16:23" s="1" customFormat="1" x14ac:dyDescent="0.2">
      <c r="P9226" s="95"/>
      <c r="R9226"/>
      <c r="S9226"/>
      <c r="T9226"/>
      <c r="U9226"/>
      <c r="V9226"/>
      <c r="W9226"/>
    </row>
    <row r="9227" spans="16:23" s="1" customFormat="1" x14ac:dyDescent="0.2">
      <c r="P9227" s="95"/>
      <c r="R9227"/>
      <c r="S9227"/>
      <c r="T9227"/>
      <c r="U9227"/>
      <c r="V9227"/>
      <c r="W9227"/>
    </row>
    <row r="9228" spans="16:23" s="1" customFormat="1" x14ac:dyDescent="0.2">
      <c r="P9228" s="95"/>
      <c r="R9228"/>
      <c r="S9228"/>
      <c r="T9228"/>
      <c r="U9228"/>
      <c r="V9228"/>
      <c r="W9228"/>
    </row>
    <row r="9229" spans="16:23" s="1" customFormat="1" x14ac:dyDescent="0.2">
      <c r="P9229" s="95"/>
      <c r="R9229"/>
      <c r="S9229"/>
      <c r="T9229"/>
      <c r="U9229"/>
      <c r="V9229"/>
      <c r="W9229"/>
    </row>
    <row r="9230" spans="16:23" s="1" customFormat="1" x14ac:dyDescent="0.2">
      <c r="P9230" s="95"/>
      <c r="R9230"/>
      <c r="S9230"/>
      <c r="T9230"/>
      <c r="U9230"/>
      <c r="V9230"/>
      <c r="W9230"/>
    </row>
    <row r="9231" spans="16:23" s="1" customFormat="1" x14ac:dyDescent="0.2">
      <c r="P9231" s="95"/>
      <c r="R9231"/>
      <c r="S9231"/>
      <c r="T9231"/>
      <c r="U9231"/>
      <c r="V9231"/>
      <c r="W9231"/>
    </row>
    <row r="9232" spans="16:23" s="1" customFormat="1" x14ac:dyDescent="0.2">
      <c r="P9232" s="95"/>
      <c r="R9232"/>
      <c r="S9232"/>
      <c r="T9232"/>
      <c r="U9232"/>
      <c r="V9232"/>
      <c r="W9232"/>
    </row>
    <row r="9233" spans="16:23" s="1" customFormat="1" x14ac:dyDescent="0.2">
      <c r="P9233" s="95"/>
      <c r="R9233"/>
      <c r="S9233"/>
      <c r="T9233"/>
      <c r="U9233"/>
      <c r="V9233"/>
      <c r="W9233"/>
    </row>
    <row r="9234" spans="16:23" s="1" customFormat="1" x14ac:dyDescent="0.2">
      <c r="P9234" s="95"/>
      <c r="R9234"/>
      <c r="S9234"/>
      <c r="T9234"/>
      <c r="U9234"/>
      <c r="V9234"/>
      <c r="W9234"/>
    </row>
    <row r="9235" spans="16:23" s="1" customFormat="1" x14ac:dyDescent="0.2">
      <c r="P9235" s="95"/>
      <c r="R9235"/>
      <c r="S9235"/>
      <c r="T9235"/>
      <c r="U9235"/>
      <c r="V9235"/>
      <c r="W9235"/>
    </row>
    <row r="9236" spans="16:23" s="1" customFormat="1" x14ac:dyDescent="0.2">
      <c r="P9236" s="95"/>
      <c r="R9236"/>
      <c r="S9236"/>
      <c r="T9236"/>
      <c r="U9236"/>
      <c r="V9236"/>
      <c r="W9236"/>
    </row>
    <row r="9237" spans="16:23" s="1" customFormat="1" x14ac:dyDescent="0.2">
      <c r="P9237" s="95"/>
      <c r="R9237"/>
      <c r="S9237"/>
      <c r="T9237"/>
      <c r="U9237"/>
      <c r="V9237"/>
      <c r="W9237"/>
    </row>
    <row r="9238" spans="16:23" s="1" customFormat="1" x14ac:dyDescent="0.2">
      <c r="P9238" s="95"/>
      <c r="R9238"/>
      <c r="S9238"/>
      <c r="T9238"/>
      <c r="U9238"/>
      <c r="V9238"/>
      <c r="W9238"/>
    </row>
    <row r="9239" spans="16:23" s="1" customFormat="1" x14ac:dyDescent="0.2">
      <c r="P9239" s="95"/>
      <c r="R9239"/>
      <c r="S9239"/>
      <c r="T9239"/>
      <c r="U9239"/>
      <c r="V9239"/>
      <c r="W9239"/>
    </row>
    <row r="9240" spans="16:23" s="1" customFormat="1" x14ac:dyDescent="0.2">
      <c r="P9240" s="95"/>
      <c r="R9240"/>
      <c r="S9240"/>
      <c r="T9240"/>
      <c r="U9240"/>
      <c r="V9240"/>
      <c r="W9240"/>
    </row>
    <row r="9241" spans="16:23" s="1" customFormat="1" x14ac:dyDescent="0.2">
      <c r="P9241" s="95"/>
      <c r="R9241"/>
      <c r="S9241"/>
      <c r="T9241"/>
      <c r="U9241"/>
      <c r="V9241"/>
      <c r="W9241"/>
    </row>
    <row r="9242" spans="16:23" s="1" customFormat="1" x14ac:dyDescent="0.2">
      <c r="P9242" s="95"/>
      <c r="R9242"/>
      <c r="S9242"/>
      <c r="T9242"/>
      <c r="U9242"/>
      <c r="V9242"/>
      <c r="W9242"/>
    </row>
    <row r="9243" spans="16:23" s="1" customFormat="1" x14ac:dyDescent="0.2">
      <c r="P9243" s="95"/>
      <c r="R9243"/>
      <c r="S9243"/>
      <c r="T9243"/>
      <c r="U9243"/>
      <c r="V9243"/>
      <c r="W9243"/>
    </row>
    <row r="9244" spans="16:23" s="1" customFormat="1" x14ac:dyDescent="0.2">
      <c r="P9244" s="95"/>
      <c r="R9244"/>
      <c r="S9244"/>
      <c r="T9244"/>
      <c r="U9244"/>
      <c r="V9244"/>
      <c r="W9244"/>
    </row>
    <row r="9245" spans="16:23" s="1" customFormat="1" x14ac:dyDescent="0.2">
      <c r="P9245" s="95"/>
      <c r="R9245"/>
      <c r="S9245"/>
      <c r="T9245"/>
      <c r="U9245"/>
      <c r="V9245"/>
      <c r="W9245"/>
    </row>
    <row r="9246" spans="16:23" s="1" customFormat="1" x14ac:dyDescent="0.2">
      <c r="P9246" s="95"/>
      <c r="R9246"/>
      <c r="S9246"/>
      <c r="T9246"/>
      <c r="U9246"/>
      <c r="V9246"/>
      <c r="W9246"/>
    </row>
    <row r="9247" spans="16:23" s="1" customFormat="1" x14ac:dyDescent="0.2">
      <c r="P9247" s="95"/>
      <c r="R9247"/>
      <c r="S9247"/>
      <c r="T9247"/>
      <c r="U9247"/>
      <c r="V9247"/>
      <c r="W9247"/>
    </row>
    <row r="9248" spans="16:23" s="1" customFormat="1" x14ac:dyDescent="0.2">
      <c r="P9248" s="95"/>
      <c r="R9248"/>
      <c r="S9248"/>
      <c r="T9248"/>
      <c r="U9248"/>
      <c r="V9248"/>
      <c r="W9248"/>
    </row>
    <row r="9249" spans="16:23" s="1" customFormat="1" x14ac:dyDescent="0.2">
      <c r="P9249" s="95"/>
      <c r="R9249"/>
      <c r="S9249"/>
      <c r="T9249"/>
      <c r="U9249"/>
      <c r="V9249"/>
      <c r="W9249"/>
    </row>
    <row r="9250" spans="16:23" s="1" customFormat="1" x14ac:dyDescent="0.2">
      <c r="P9250" s="95"/>
      <c r="R9250"/>
      <c r="S9250"/>
      <c r="T9250"/>
      <c r="U9250"/>
      <c r="V9250"/>
      <c r="W9250"/>
    </row>
    <row r="9251" spans="16:23" s="1" customFormat="1" x14ac:dyDescent="0.2">
      <c r="P9251" s="95"/>
      <c r="R9251"/>
      <c r="S9251"/>
      <c r="T9251"/>
      <c r="U9251"/>
      <c r="V9251"/>
      <c r="W9251"/>
    </row>
    <row r="9252" spans="16:23" s="1" customFormat="1" x14ac:dyDescent="0.2">
      <c r="P9252" s="95"/>
      <c r="R9252"/>
      <c r="S9252"/>
      <c r="T9252"/>
      <c r="U9252"/>
      <c r="V9252"/>
      <c r="W9252"/>
    </row>
    <row r="9253" spans="16:23" s="1" customFormat="1" x14ac:dyDescent="0.2">
      <c r="P9253" s="95"/>
      <c r="R9253"/>
      <c r="S9253"/>
      <c r="T9253"/>
      <c r="U9253"/>
      <c r="V9253"/>
      <c r="W9253"/>
    </row>
    <row r="9254" spans="16:23" s="1" customFormat="1" x14ac:dyDescent="0.2">
      <c r="P9254" s="95"/>
      <c r="R9254"/>
      <c r="S9254"/>
      <c r="T9254"/>
      <c r="U9254"/>
      <c r="V9254"/>
      <c r="W9254"/>
    </row>
    <row r="9255" spans="16:23" s="1" customFormat="1" x14ac:dyDescent="0.2">
      <c r="P9255" s="95"/>
      <c r="R9255"/>
      <c r="S9255"/>
      <c r="T9255"/>
      <c r="U9255"/>
      <c r="V9255"/>
      <c r="W9255"/>
    </row>
    <row r="9256" spans="16:23" s="1" customFormat="1" x14ac:dyDescent="0.2">
      <c r="P9256" s="95"/>
      <c r="R9256"/>
      <c r="S9256"/>
      <c r="T9256"/>
      <c r="U9256"/>
      <c r="V9256"/>
      <c r="W9256"/>
    </row>
    <row r="9257" spans="16:23" s="1" customFormat="1" x14ac:dyDescent="0.2">
      <c r="P9257" s="95"/>
      <c r="R9257"/>
      <c r="S9257"/>
      <c r="T9257"/>
      <c r="U9257"/>
      <c r="V9257"/>
      <c r="W9257"/>
    </row>
    <row r="9258" spans="16:23" s="1" customFormat="1" x14ac:dyDescent="0.2">
      <c r="P9258" s="95"/>
      <c r="R9258"/>
      <c r="S9258"/>
      <c r="T9258"/>
      <c r="U9258"/>
      <c r="V9258"/>
      <c r="W9258"/>
    </row>
    <row r="9259" spans="16:23" s="1" customFormat="1" x14ac:dyDescent="0.2">
      <c r="P9259" s="95"/>
      <c r="R9259"/>
      <c r="S9259"/>
      <c r="T9259"/>
      <c r="U9259"/>
      <c r="V9259"/>
      <c r="W9259"/>
    </row>
    <row r="9260" spans="16:23" s="1" customFormat="1" x14ac:dyDescent="0.2">
      <c r="P9260" s="95"/>
      <c r="R9260"/>
      <c r="S9260"/>
      <c r="T9260"/>
      <c r="U9260"/>
      <c r="V9260"/>
      <c r="W9260"/>
    </row>
    <row r="9261" spans="16:23" s="1" customFormat="1" x14ac:dyDescent="0.2">
      <c r="P9261" s="95"/>
      <c r="R9261"/>
      <c r="S9261"/>
      <c r="T9261"/>
      <c r="U9261"/>
      <c r="V9261"/>
      <c r="W9261"/>
    </row>
    <row r="9262" spans="16:23" s="1" customFormat="1" x14ac:dyDescent="0.2">
      <c r="P9262" s="95"/>
      <c r="R9262"/>
      <c r="S9262"/>
      <c r="T9262"/>
      <c r="U9262"/>
      <c r="V9262"/>
      <c r="W9262"/>
    </row>
    <row r="9263" spans="16:23" s="1" customFormat="1" x14ac:dyDescent="0.2">
      <c r="P9263" s="95"/>
      <c r="R9263"/>
      <c r="S9263"/>
      <c r="T9263"/>
      <c r="U9263"/>
      <c r="V9263"/>
      <c r="W9263"/>
    </row>
    <row r="9264" spans="16:23" s="1" customFormat="1" x14ac:dyDescent="0.2">
      <c r="P9264" s="95"/>
      <c r="R9264"/>
      <c r="S9264"/>
      <c r="T9264"/>
      <c r="U9264"/>
      <c r="V9264"/>
      <c r="W9264"/>
    </row>
    <row r="9265" spans="16:23" s="1" customFormat="1" x14ac:dyDescent="0.2">
      <c r="P9265" s="95"/>
      <c r="R9265"/>
      <c r="S9265"/>
      <c r="T9265"/>
      <c r="U9265"/>
      <c r="V9265"/>
      <c r="W9265"/>
    </row>
    <row r="9266" spans="16:23" s="1" customFormat="1" x14ac:dyDescent="0.2">
      <c r="P9266" s="95"/>
      <c r="R9266"/>
      <c r="S9266"/>
      <c r="T9266"/>
      <c r="U9266"/>
      <c r="V9266"/>
      <c r="W9266"/>
    </row>
    <row r="9267" spans="16:23" s="1" customFormat="1" x14ac:dyDescent="0.2">
      <c r="P9267" s="95"/>
      <c r="R9267"/>
      <c r="S9267"/>
      <c r="T9267"/>
      <c r="U9267"/>
      <c r="V9267"/>
      <c r="W9267"/>
    </row>
    <row r="9268" spans="16:23" s="1" customFormat="1" x14ac:dyDescent="0.2">
      <c r="P9268" s="95"/>
      <c r="R9268"/>
      <c r="S9268"/>
      <c r="T9268"/>
      <c r="U9268"/>
      <c r="V9268"/>
      <c r="W9268"/>
    </row>
    <row r="9269" spans="16:23" s="1" customFormat="1" x14ac:dyDescent="0.2">
      <c r="P9269" s="95"/>
      <c r="R9269"/>
      <c r="S9269"/>
      <c r="T9269"/>
      <c r="U9269"/>
      <c r="V9269"/>
      <c r="W9269"/>
    </row>
    <row r="9270" spans="16:23" s="1" customFormat="1" x14ac:dyDescent="0.2">
      <c r="P9270" s="95"/>
      <c r="R9270"/>
      <c r="S9270"/>
      <c r="T9270"/>
      <c r="U9270"/>
      <c r="V9270"/>
      <c r="W9270"/>
    </row>
    <row r="9271" spans="16:23" s="1" customFormat="1" x14ac:dyDescent="0.2">
      <c r="P9271" s="95"/>
      <c r="R9271"/>
      <c r="S9271"/>
      <c r="T9271"/>
      <c r="U9271"/>
      <c r="V9271"/>
      <c r="W9271"/>
    </row>
    <row r="9272" spans="16:23" s="1" customFormat="1" x14ac:dyDescent="0.2">
      <c r="P9272" s="95"/>
      <c r="R9272"/>
      <c r="S9272"/>
      <c r="T9272"/>
      <c r="U9272"/>
      <c r="V9272"/>
      <c r="W9272"/>
    </row>
    <row r="9273" spans="16:23" s="1" customFormat="1" x14ac:dyDescent="0.2">
      <c r="P9273" s="95"/>
      <c r="R9273"/>
      <c r="S9273"/>
      <c r="T9273"/>
      <c r="U9273"/>
      <c r="V9273"/>
      <c r="W9273"/>
    </row>
    <row r="9274" spans="16:23" s="1" customFormat="1" x14ac:dyDescent="0.2">
      <c r="P9274" s="95"/>
      <c r="R9274"/>
      <c r="S9274"/>
      <c r="T9274"/>
      <c r="U9274"/>
      <c r="V9274"/>
      <c r="W9274"/>
    </row>
    <row r="9275" spans="16:23" s="1" customFormat="1" x14ac:dyDescent="0.2">
      <c r="P9275" s="95"/>
      <c r="R9275"/>
      <c r="S9275"/>
      <c r="T9275"/>
      <c r="U9275"/>
      <c r="V9275"/>
      <c r="W9275"/>
    </row>
    <row r="9276" spans="16:23" s="1" customFormat="1" x14ac:dyDescent="0.2">
      <c r="P9276" s="95"/>
      <c r="R9276"/>
      <c r="S9276"/>
      <c r="T9276"/>
      <c r="U9276"/>
      <c r="V9276"/>
      <c r="W9276"/>
    </row>
    <row r="9277" spans="16:23" s="1" customFormat="1" x14ac:dyDescent="0.2">
      <c r="P9277" s="95"/>
      <c r="R9277"/>
      <c r="S9277"/>
      <c r="T9277"/>
      <c r="U9277"/>
      <c r="V9277"/>
      <c r="W9277"/>
    </row>
    <row r="9278" spans="16:23" s="1" customFormat="1" x14ac:dyDescent="0.2">
      <c r="P9278" s="95"/>
      <c r="R9278"/>
      <c r="S9278"/>
      <c r="T9278"/>
      <c r="U9278"/>
      <c r="V9278"/>
      <c r="W9278"/>
    </row>
    <row r="9279" spans="16:23" s="1" customFormat="1" x14ac:dyDescent="0.2">
      <c r="P9279" s="95"/>
      <c r="R9279"/>
      <c r="S9279"/>
      <c r="T9279"/>
      <c r="U9279"/>
      <c r="V9279"/>
      <c r="W9279"/>
    </row>
    <row r="9280" spans="16:23" s="1" customFormat="1" x14ac:dyDescent="0.2">
      <c r="P9280" s="95"/>
      <c r="R9280"/>
      <c r="S9280"/>
      <c r="T9280"/>
      <c r="U9280"/>
      <c r="V9280"/>
      <c r="W9280"/>
    </row>
    <row r="9281" spans="16:23" s="1" customFormat="1" x14ac:dyDescent="0.2">
      <c r="P9281" s="95"/>
      <c r="R9281"/>
      <c r="S9281"/>
      <c r="T9281"/>
      <c r="U9281"/>
      <c r="V9281"/>
      <c r="W9281"/>
    </row>
    <row r="9282" spans="16:23" s="1" customFormat="1" x14ac:dyDescent="0.2">
      <c r="P9282" s="95"/>
      <c r="R9282"/>
      <c r="S9282"/>
      <c r="T9282"/>
      <c r="U9282"/>
      <c r="V9282"/>
      <c r="W9282"/>
    </row>
    <row r="9283" spans="16:23" s="1" customFormat="1" x14ac:dyDescent="0.2">
      <c r="P9283" s="95"/>
      <c r="R9283"/>
      <c r="S9283"/>
      <c r="T9283"/>
      <c r="U9283"/>
      <c r="V9283"/>
      <c r="W9283"/>
    </row>
    <row r="9284" spans="16:23" s="1" customFormat="1" x14ac:dyDescent="0.2">
      <c r="P9284" s="95"/>
      <c r="R9284"/>
      <c r="S9284"/>
      <c r="T9284"/>
      <c r="U9284"/>
      <c r="V9284"/>
      <c r="W9284"/>
    </row>
    <row r="9285" spans="16:23" s="1" customFormat="1" x14ac:dyDescent="0.2">
      <c r="P9285" s="95"/>
      <c r="R9285"/>
      <c r="S9285"/>
      <c r="T9285"/>
      <c r="U9285"/>
      <c r="V9285"/>
      <c r="W9285"/>
    </row>
    <row r="9286" spans="16:23" s="1" customFormat="1" x14ac:dyDescent="0.2">
      <c r="P9286" s="95"/>
      <c r="R9286"/>
      <c r="S9286"/>
      <c r="T9286"/>
      <c r="U9286"/>
      <c r="V9286"/>
      <c r="W9286"/>
    </row>
    <row r="9287" spans="16:23" s="1" customFormat="1" x14ac:dyDescent="0.2">
      <c r="P9287" s="95"/>
      <c r="R9287"/>
      <c r="S9287"/>
      <c r="T9287"/>
      <c r="U9287"/>
      <c r="V9287"/>
      <c r="W9287"/>
    </row>
    <row r="9288" spans="16:23" s="1" customFormat="1" x14ac:dyDescent="0.2">
      <c r="P9288" s="95"/>
      <c r="R9288"/>
      <c r="S9288"/>
      <c r="T9288"/>
      <c r="U9288"/>
      <c r="V9288"/>
      <c r="W9288"/>
    </row>
    <row r="9289" spans="16:23" s="1" customFormat="1" x14ac:dyDescent="0.2">
      <c r="P9289" s="95"/>
      <c r="R9289"/>
      <c r="S9289"/>
      <c r="T9289"/>
      <c r="U9289"/>
      <c r="V9289"/>
      <c r="W9289"/>
    </row>
    <row r="9290" spans="16:23" s="1" customFormat="1" x14ac:dyDescent="0.2">
      <c r="P9290" s="95"/>
      <c r="R9290"/>
      <c r="S9290"/>
      <c r="T9290"/>
      <c r="U9290"/>
      <c r="V9290"/>
      <c r="W9290"/>
    </row>
    <row r="9291" spans="16:23" s="1" customFormat="1" x14ac:dyDescent="0.2">
      <c r="P9291" s="95"/>
      <c r="R9291"/>
      <c r="S9291"/>
      <c r="T9291"/>
      <c r="U9291"/>
      <c r="V9291"/>
      <c r="W9291"/>
    </row>
    <row r="9292" spans="16:23" s="1" customFormat="1" x14ac:dyDescent="0.2">
      <c r="P9292" s="95"/>
      <c r="R9292"/>
      <c r="S9292"/>
      <c r="T9292"/>
      <c r="U9292"/>
      <c r="V9292"/>
      <c r="W9292"/>
    </row>
    <row r="9293" spans="16:23" s="1" customFormat="1" x14ac:dyDescent="0.2">
      <c r="P9293" s="95"/>
      <c r="R9293"/>
      <c r="S9293"/>
      <c r="T9293"/>
      <c r="U9293"/>
      <c r="V9293"/>
      <c r="W9293"/>
    </row>
    <row r="9294" spans="16:23" s="1" customFormat="1" x14ac:dyDescent="0.2">
      <c r="P9294" s="95"/>
      <c r="R9294"/>
      <c r="S9294"/>
      <c r="T9294"/>
      <c r="U9294"/>
      <c r="V9294"/>
      <c r="W9294"/>
    </row>
    <row r="9295" spans="16:23" s="1" customFormat="1" x14ac:dyDescent="0.2">
      <c r="P9295" s="95"/>
      <c r="R9295"/>
      <c r="S9295"/>
      <c r="T9295"/>
      <c r="U9295"/>
      <c r="V9295"/>
      <c r="W9295"/>
    </row>
    <row r="9296" spans="16:23" s="1" customFormat="1" x14ac:dyDescent="0.2">
      <c r="P9296" s="95"/>
      <c r="R9296"/>
      <c r="S9296"/>
      <c r="T9296"/>
      <c r="U9296"/>
      <c r="V9296"/>
      <c r="W9296"/>
    </row>
    <row r="9297" spans="16:23" s="1" customFormat="1" x14ac:dyDescent="0.2">
      <c r="P9297" s="95"/>
      <c r="R9297"/>
      <c r="S9297"/>
      <c r="T9297"/>
      <c r="U9297"/>
      <c r="V9297"/>
      <c r="W9297"/>
    </row>
    <row r="9298" spans="16:23" s="1" customFormat="1" x14ac:dyDescent="0.2">
      <c r="P9298" s="95"/>
      <c r="R9298"/>
      <c r="S9298"/>
      <c r="T9298"/>
      <c r="U9298"/>
      <c r="V9298"/>
      <c r="W9298"/>
    </row>
    <row r="9299" spans="16:23" s="1" customFormat="1" x14ac:dyDescent="0.2">
      <c r="P9299" s="95"/>
      <c r="R9299"/>
      <c r="S9299"/>
      <c r="T9299"/>
      <c r="U9299"/>
      <c r="V9299"/>
      <c r="W9299"/>
    </row>
    <row r="9300" spans="16:23" s="1" customFormat="1" x14ac:dyDescent="0.2">
      <c r="P9300" s="95"/>
      <c r="R9300"/>
      <c r="S9300"/>
      <c r="T9300"/>
      <c r="U9300"/>
      <c r="V9300"/>
      <c r="W9300"/>
    </row>
    <row r="9301" spans="16:23" s="1" customFormat="1" x14ac:dyDescent="0.2">
      <c r="P9301" s="95"/>
      <c r="R9301"/>
      <c r="S9301"/>
      <c r="T9301"/>
      <c r="U9301"/>
      <c r="V9301"/>
      <c r="W9301"/>
    </row>
    <row r="9302" spans="16:23" s="1" customFormat="1" x14ac:dyDescent="0.2">
      <c r="P9302" s="95"/>
      <c r="R9302"/>
      <c r="S9302"/>
      <c r="T9302"/>
      <c r="U9302"/>
      <c r="V9302"/>
      <c r="W9302"/>
    </row>
    <row r="9303" spans="16:23" s="1" customFormat="1" x14ac:dyDescent="0.2">
      <c r="P9303" s="95"/>
      <c r="R9303"/>
      <c r="S9303"/>
      <c r="T9303"/>
      <c r="U9303"/>
      <c r="V9303"/>
      <c r="W9303"/>
    </row>
    <row r="9304" spans="16:23" s="1" customFormat="1" x14ac:dyDescent="0.2">
      <c r="P9304" s="95"/>
      <c r="R9304"/>
      <c r="S9304"/>
      <c r="T9304"/>
      <c r="U9304"/>
      <c r="V9304"/>
      <c r="W9304"/>
    </row>
    <row r="9305" spans="16:23" s="1" customFormat="1" x14ac:dyDescent="0.2">
      <c r="P9305" s="95"/>
      <c r="R9305"/>
      <c r="S9305"/>
      <c r="T9305"/>
      <c r="U9305"/>
      <c r="V9305"/>
      <c r="W9305"/>
    </row>
    <row r="9306" spans="16:23" s="1" customFormat="1" x14ac:dyDescent="0.2">
      <c r="P9306" s="95"/>
      <c r="R9306"/>
      <c r="S9306"/>
      <c r="T9306"/>
      <c r="U9306"/>
      <c r="V9306"/>
      <c r="W9306"/>
    </row>
    <row r="9307" spans="16:23" s="1" customFormat="1" x14ac:dyDescent="0.2">
      <c r="P9307" s="95"/>
      <c r="R9307"/>
      <c r="S9307"/>
      <c r="T9307"/>
      <c r="U9307"/>
      <c r="V9307"/>
      <c r="W9307"/>
    </row>
    <row r="9308" spans="16:23" s="1" customFormat="1" x14ac:dyDescent="0.2">
      <c r="P9308" s="95"/>
      <c r="R9308"/>
      <c r="S9308"/>
      <c r="T9308"/>
      <c r="U9308"/>
      <c r="V9308"/>
      <c r="W9308"/>
    </row>
    <row r="9309" spans="16:23" s="1" customFormat="1" x14ac:dyDescent="0.2">
      <c r="P9309" s="95"/>
      <c r="R9309"/>
      <c r="S9309"/>
      <c r="T9309"/>
      <c r="U9309"/>
      <c r="V9309"/>
      <c r="W9309"/>
    </row>
    <row r="9310" spans="16:23" s="1" customFormat="1" x14ac:dyDescent="0.2">
      <c r="P9310" s="95"/>
      <c r="R9310"/>
      <c r="S9310"/>
      <c r="T9310"/>
      <c r="U9310"/>
      <c r="V9310"/>
      <c r="W9310"/>
    </row>
    <row r="9311" spans="16:23" s="1" customFormat="1" x14ac:dyDescent="0.2">
      <c r="P9311" s="95"/>
      <c r="R9311"/>
      <c r="S9311"/>
      <c r="T9311"/>
      <c r="U9311"/>
      <c r="V9311"/>
      <c r="W9311"/>
    </row>
    <row r="9312" spans="16:23" s="1" customFormat="1" x14ac:dyDescent="0.2">
      <c r="P9312" s="95"/>
      <c r="R9312"/>
      <c r="S9312"/>
      <c r="T9312"/>
      <c r="U9312"/>
      <c r="V9312"/>
      <c r="W9312"/>
    </row>
    <row r="9313" spans="16:23" s="1" customFormat="1" x14ac:dyDescent="0.2">
      <c r="P9313" s="95"/>
      <c r="R9313"/>
      <c r="S9313"/>
      <c r="T9313"/>
      <c r="U9313"/>
      <c r="V9313"/>
      <c r="W9313"/>
    </row>
    <row r="9314" spans="16:23" s="1" customFormat="1" x14ac:dyDescent="0.2">
      <c r="P9314" s="95"/>
      <c r="R9314"/>
      <c r="S9314"/>
      <c r="T9314"/>
      <c r="U9314"/>
      <c r="V9314"/>
      <c r="W9314"/>
    </row>
    <row r="9315" spans="16:23" s="1" customFormat="1" x14ac:dyDescent="0.2">
      <c r="P9315" s="95"/>
      <c r="R9315"/>
      <c r="S9315"/>
      <c r="T9315"/>
      <c r="U9315"/>
      <c r="V9315"/>
      <c r="W9315"/>
    </row>
    <row r="9316" spans="16:23" s="1" customFormat="1" x14ac:dyDescent="0.2">
      <c r="P9316" s="95"/>
      <c r="R9316"/>
      <c r="S9316"/>
      <c r="T9316"/>
      <c r="U9316"/>
      <c r="V9316"/>
      <c r="W9316"/>
    </row>
    <row r="9317" spans="16:23" s="1" customFormat="1" x14ac:dyDescent="0.2">
      <c r="P9317" s="95"/>
      <c r="R9317"/>
      <c r="S9317"/>
      <c r="T9317"/>
      <c r="U9317"/>
      <c r="V9317"/>
      <c r="W9317"/>
    </row>
    <row r="9318" spans="16:23" s="1" customFormat="1" x14ac:dyDescent="0.2">
      <c r="P9318" s="95"/>
      <c r="R9318"/>
      <c r="S9318"/>
      <c r="T9318"/>
      <c r="U9318"/>
      <c r="V9318"/>
      <c r="W9318"/>
    </row>
    <row r="9319" spans="16:23" s="1" customFormat="1" x14ac:dyDescent="0.2">
      <c r="P9319" s="95"/>
      <c r="R9319"/>
      <c r="S9319"/>
      <c r="T9319"/>
      <c r="U9319"/>
      <c r="V9319"/>
      <c r="W9319"/>
    </row>
    <row r="9320" spans="16:23" s="1" customFormat="1" x14ac:dyDescent="0.2">
      <c r="P9320" s="95"/>
      <c r="R9320"/>
      <c r="S9320"/>
      <c r="T9320"/>
      <c r="U9320"/>
      <c r="V9320"/>
      <c r="W9320"/>
    </row>
    <row r="9321" spans="16:23" s="1" customFormat="1" x14ac:dyDescent="0.2">
      <c r="P9321" s="95"/>
      <c r="R9321"/>
      <c r="S9321"/>
      <c r="T9321"/>
      <c r="U9321"/>
      <c r="V9321"/>
      <c r="W9321"/>
    </row>
    <row r="9322" spans="16:23" s="1" customFormat="1" x14ac:dyDescent="0.2">
      <c r="P9322" s="95"/>
      <c r="R9322"/>
      <c r="S9322"/>
      <c r="T9322"/>
      <c r="U9322"/>
      <c r="V9322"/>
      <c r="W9322"/>
    </row>
    <row r="9323" spans="16:23" s="1" customFormat="1" x14ac:dyDescent="0.2">
      <c r="P9323" s="95"/>
      <c r="R9323"/>
      <c r="S9323"/>
      <c r="T9323"/>
      <c r="U9323"/>
      <c r="V9323"/>
      <c r="W9323"/>
    </row>
    <row r="9324" spans="16:23" s="1" customFormat="1" x14ac:dyDescent="0.2">
      <c r="P9324" s="95"/>
      <c r="R9324"/>
      <c r="S9324"/>
      <c r="T9324"/>
      <c r="U9324"/>
      <c r="V9324"/>
      <c r="W9324"/>
    </row>
    <row r="9325" spans="16:23" s="1" customFormat="1" x14ac:dyDescent="0.2">
      <c r="P9325" s="95"/>
      <c r="R9325"/>
      <c r="S9325"/>
      <c r="T9325"/>
      <c r="U9325"/>
      <c r="V9325"/>
      <c r="W9325"/>
    </row>
    <row r="9326" spans="16:23" s="1" customFormat="1" x14ac:dyDescent="0.2">
      <c r="P9326" s="95"/>
      <c r="R9326"/>
      <c r="S9326"/>
      <c r="T9326"/>
      <c r="U9326"/>
      <c r="V9326"/>
      <c r="W9326"/>
    </row>
    <row r="9327" spans="16:23" s="1" customFormat="1" x14ac:dyDescent="0.2">
      <c r="P9327" s="95"/>
      <c r="R9327"/>
      <c r="S9327"/>
      <c r="T9327"/>
      <c r="U9327"/>
      <c r="V9327"/>
      <c r="W9327"/>
    </row>
    <row r="9328" spans="16:23" s="1" customFormat="1" x14ac:dyDescent="0.2">
      <c r="P9328" s="95"/>
      <c r="R9328"/>
      <c r="S9328"/>
      <c r="T9328"/>
      <c r="U9328"/>
      <c r="V9328"/>
      <c r="W9328"/>
    </row>
    <row r="9329" spans="16:23" s="1" customFormat="1" x14ac:dyDescent="0.2">
      <c r="P9329" s="95"/>
      <c r="R9329"/>
      <c r="S9329"/>
      <c r="T9329"/>
      <c r="U9329"/>
      <c r="V9329"/>
      <c r="W9329"/>
    </row>
    <row r="9330" spans="16:23" s="1" customFormat="1" x14ac:dyDescent="0.2">
      <c r="P9330" s="95"/>
      <c r="R9330"/>
      <c r="S9330"/>
      <c r="T9330"/>
      <c r="U9330"/>
      <c r="V9330"/>
      <c r="W9330"/>
    </row>
    <row r="9331" spans="16:23" s="1" customFormat="1" x14ac:dyDescent="0.2">
      <c r="P9331" s="95"/>
      <c r="R9331"/>
      <c r="S9331"/>
      <c r="T9331"/>
      <c r="U9331"/>
      <c r="V9331"/>
      <c r="W9331"/>
    </row>
    <row r="9332" spans="16:23" s="1" customFormat="1" x14ac:dyDescent="0.2">
      <c r="P9332" s="95"/>
      <c r="R9332"/>
      <c r="S9332"/>
      <c r="T9332"/>
      <c r="U9332"/>
      <c r="V9332"/>
      <c r="W9332"/>
    </row>
    <row r="9333" spans="16:23" s="1" customFormat="1" x14ac:dyDescent="0.2">
      <c r="P9333" s="95"/>
      <c r="R9333"/>
      <c r="S9333"/>
      <c r="T9333"/>
      <c r="U9333"/>
      <c r="V9333"/>
      <c r="W9333"/>
    </row>
    <row r="9334" spans="16:23" s="1" customFormat="1" x14ac:dyDescent="0.2">
      <c r="P9334" s="95"/>
      <c r="R9334"/>
      <c r="S9334"/>
      <c r="T9334"/>
      <c r="U9334"/>
      <c r="V9334"/>
      <c r="W9334"/>
    </row>
    <row r="9335" spans="16:23" s="1" customFormat="1" x14ac:dyDescent="0.2">
      <c r="P9335" s="95"/>
      <c r="R9335"/>
      <c r="S9335"/>
      <c r="T9335"/>
      <c r="U9335"/>
      <c r="V9335"/>
      <c r="W9335"/>
    </row>
    <row r="9336" spans="16:23" s="1" customFormat="1" x14ac:dyDescent="0.2">
      <c r="P9336" s="95"/>
      <c r="R9336"/>
      <c r="S9336"/>
      <c r="T9336"/>
      <c r="U9336"/>
      <c r="V9336"/>
      <c r="W9336"/>
    </row>
    <row r="9337" spans="16:23" s="1" customFormat="1" x14ac:dyDescent="0.2">
      <c r="P9337" s="95"/>
      <c r="R9337"/>
      <c r="S9337"/>
      <c r="T9337"/>
      <c r="U9337"/>
      <c r="V9337"/>
      <c r="W9337"/>
    </row>
    <row r="9338" spans="16:23" s="1" customFormat="1" x14ac:dyDescent="0.2">
      <c r="P9338" s="95"/>
      <c r="R9338"/>
      <c r="S9338"/>
      <c r="T9338"/>
      <c r="U9338"/>
      <c r="V9338"/>
      <c r="W9338"/>
    </row>
    <row r="9339" spans="16:23" s="1" customFormat="1" x14ac:dyDescent="0.2">
      <c r="P9339" s="95"/>
      <c r="R9339"/>
      <c r="S9339"/>
      <c r="T9339"/>
      <c r="U9339"/>
      <c r="V9339"/>
      <c r="W9339"/>
    </row>
    <row r="9340" spans="16:23" s="1" customFormat="1" x14ac:dyDescent="0.2">
      <c r="P9340" s="95"/>
      <c r="R9340"/>
      <c r="S9340"/>
      <c r="T9340"/>
      <c r="U9340"/>
      <c r="V9340"/>
      <c r="W9340"/>
    </row>
    <row r="9341" spans="16:23" s="1" customFormat="1" x14ac:dyDescent="0.2">
      <c r="P9341" s="95"/>
      <c r="R9341"/>
      <c r="S9341"/>
      <c r="T9341"/>
      <c r="U9341"/>
      <c r="V9341"/>
      <c r="W9341"/>
    </row>
    <row r="9342" spans="16:23" s="1" customFormat="1" x14ac:dyDescent="0.2">
      <c r="P9342" s="95"/>
      <c r="R9342"/>
      <c r="S9342"/>
      <c r="T9342"/>
      <c r="U9342"/>
      <c r="V9342"/>
      <c r="W9342"/>
    </row>
    <row r="9343" spans="16:23" s="1" customFormat="1" x14ac:dyDescent="0.2">
      <c r="P9343" s="95"/>
      <c r="R9343"/>
      <c r="S9343"/>
      <c r="T9343"/>
      <c r="U9343"/>
      <c r="V9343"/>
      <c r="W9343"/>
    </row>
    <row r="9344" spans="16:23" s="1" customFormat="1" x14ac:dyDescent="0.2">
      <c r="P9344" s="95"/>
      <c r="R9344"/>
      <c r="S9344"/>
      <c r="T9344"/>
      <c r="U9344"/>
      <c r="V9344"/>
      <c r="W9344"/>
    </row>
    <row r="9345" spans="16:23" s="1" customFormat="1" x14ac:dyDescent="0.2">
      <c r="P9345" s="95"/>
      <c r="R9345"/>
      <c r="S9345"/>
      <c r="T9345"/>
      <c r="U9345"/>
      <c r="V9345"/>
      <c r="W9345"/>
    </row>
    <row r="9346" spans="16:23" s="1" customFormat="1" x14ac:dyDescent="0.2">
      <c r="P9346" s="95"/>
      <c r="R9346"/>
      <c r="S9346"/>
      <c r="T9346"/>
      <c r="U9346"/>
      <c r="V9346"/>
      <c r="W9346"/>
    </row>
    <row r="9347" spans="16:23" s="1" customFormat="1" x14ac:dyDescent="0.2">
      <c r="P9347" s="95"/>
      <c r="R9347"/>
      <c r="S9347"/>
      <c r="T9347"/>
      <c r="U9347"/>
      <c r="V9347"/>
      <c r="W9347"/>
    </row>
    <row r="9348" spans="16:23" s="1" customFormat="1" x14ac:dyDescent="0.2">
      <c r="P9348" s="95"/>
      <c r="R9348"/>
      <c r="S9348"/>
      <c r="T9348"/>
      <c r="U9348"/>
      <c r="V9348"/>
      <c r="W9348"/>
    </row>
    <row r="9349" spans="16:23" s="1" customFormat="1" x14ac:dyDescent="0.2">
      <c r="P9349" s="95"/>
      <c r="R9349"/>
      <c r="S9349"/>
      <c r="T9349"/>
      <c r="U9349"/>
      <c r="V9349"/>
      <c r="W9349"/>
    </row>
    <row r="9350" spans="16:23" s="1" customFormat="1" x14ac:dyDescent="0.2">
      <c r="P9350" s="95"/>
      <c r="R9350"/>
      <c r="S9350"/>
      <c r="T9350"/>
      <c r="U9350"/>
      <c r="V9350"/>
      <c r="W9350"/>
    </row>
    <row r="9351" spans="16:23" s="1" customFormat="1" x14ac:dyDescent="0.2">
      <c r="P9351" s="95"/>
      <c r="R9351"/>
      <c r="S9351"/>
      <c r="T9351"/>
      <c r="U9351"/>
      <c r="V9351"/>
      <c r="W9351"/>
    </row>
    <row r="9352" spans="16:23" s="1" customFormat="1" x14ac:dyDescent="0.2">
      <c r="P9352" s="95"/>
      <c r="R9352"/>
      <c r="S9352"/>
      <c r="T9352"/>
      <c r="U9352"/>
      <c r="V9352"/>
      <c r="W9352"/>
    </row>
    <row r="9353" spans="16:23" s="1" customFormat="1" x14ac:dyDescent="0.2">
      <c r="P9353" s="95"/>
      <c r="R9353"/>
      <c r="S9353"/>
      <c r="T9353"/>
      <c r="U9353"/>
      <c r="V9353"/>
      <c r="W9353"/>
    </row>
    <row r="9354" spans="16:23" s="1" customFormat="1" x14ac:dyDescent="0.2">
      <c r="P9354" s="95"/>
      <c r="R9354"/>
      <c r="S9354"/>
      <c r="T9354"/>
      <c r="U9354"/>
      <c r="V9354"/>
      <c r="W9354"/>
    </row>
    <row r="9355" spans="16:23" s="1" customFormat="1" x14ac:dyDescent="0.2">
      <c r="P9355" s="95"/>
      <c r="R9355"/>
      <c r="S9355"/>
      <c r="T9355"/>
      <c r="U9355"/>
      <c r="V9355"/>
      <c r="W9355"/>
    </row>
    <row r="9356" spans="16:23" s="1" customFormat="1" x14ac:dyDescent="0.2">
      <c r="P9356" s="95"/>
      <c r="R9356"/>
      <c r="S9356"/>
      <c r="T9356"/>
      <c r="U9356"/>
      <c r="V9356"/>
      <c r="W9356"/>
    </row>
    <row r="9357" spans="16:23" s="1" customFormat="1" x14ac:dyDescent="0.2">
      <c r="P9357" s="95"/>
      <c r="R9357"/>
      <c r="S9357"/>
      <c r="T9357"/>
      <c r="U9357"/>
      <c r="V9357"/>
      <c r="W9357"/>
    </row>
    <row r="9358" spans="16:23" s="1" customFormat="1" x14ac:dyDescent="0.2">
      <c r="P9358" s="95"/>
      <c r="R9358"/>
      <c r="S9358"/>
      <c r="T9358"/>
      <c r="U9358"/>
      <c r="V9358"/>
      <c r="W9358"/>
    </row>
    <row r="9359" spans="16:23" s="1" customFormat="1" x14ac:dyDescent="0.2">
      <c r="P9359" s="95"/>
      <c r="R9359"/>
      <c r="S9359"/>
      <c r="T9359"/>
      <c r="U9359"/>
      <c r="V9359"/>
      <c r="W9359"/>
    </row>
    <row r="9360" spans="16:23" s="1" customFormat="1" x14ac:dyDescent="0.2">
      <c r="P9360" s="95"/>
      <c r="R9360"/>
      <c r="S9360"/>
      <c r="T9360"/>
      <c r="U9360"/>
      <c r="V9360"/>
      <c r="W9360"/>
    </row>
    <row r="9361" spans="16:23" s="1" customFormat="1" x14ac:dyDescent="0.2">
      <c r="P9361" s="95"/>
      <c r="R9361"/>
      <c r="S9361"/>
      <c r="T9361"/>
      <c r="U9361"/>
      <c r="V9361"/>
      <c r="W9361"/>
    </row>
    <row r="9362" spans="16:23" s="1" customFormat="1" x14ac:dyDescent="0.2">
      <c r="P9362" s="95"/>
      <c r="R9362"/>
      <c r="S9362"/>
      <c r="T9362"/>
      <c r="U9362"/>
      <c r="V9362"/>
      <c r="W9362"/>
    </row>
    <row r="9363" spans="16:23" s="1" customFormat="1" x14ac:dyDescent="0.2">
      <c r="P9363" s="95"/>
      <c r="R9363"/>
      <c r="S9363"/>
      <c r="T9363"/>
      <c r="U9363"/>
      <c r="V9363"/>
      <c r="W9363"/>
    </row>
    <row r="9364" spans="16:23" s="1" customFormat="1" x14ac:dyDescent="0.2">
      <c r="P9364" s="95"/>
      <c r="R9364"/>
      <c r="S9364"/>
      <c r="T9364"/>
      <c r="U9364"/>
      <c r="V9364"/>
      <c r="W9364"/>
    </row>
    <row r="9365" spans="16:23" s="1" customFormat="1" x14ac:dyDescent="0.2">
      <c r="P9365" s="95"/>
      <c r="R9365"/>
      <c r="S9365"/>
      <c r="T9365"/>
      <c r="U9365"/>
      <c r="V9365"/>
      <c r="W9365"/>
    </row>
    <row r="9366" spans="16:23" s="1" customFormat="1" x14ac:dyDescent="0.2">
      <c r="P9366" s="95"/>
      <c r="R9366"/>
      <c r="S9366"/>
      <c r="T9366"/>
      <c r="U9366"/>
      <c r="V9366"/>
      <c r="W9366"/>
    </row>
    <row r="9367" spans="16:23" s="1" customFormat="1" x14ac:dyDescent="0.2">
      <c r="P9367" s="95"/>
      <c r="R9367"/>
      <c r="S9367"/>
      <c r="T9367"/>
      <c r="U9367"/>
      <c r="V9367"/>
      <c r="W9367"/>
    </row>
    <row r="9368" spans="16:23" s="1" customFormat="1" x14ac:dyDescent="0.2">
      <c r="P9368" s="95"/>
      <c r="R9368"/>
      <c r="S9368"/>
      <c r="T9368"/>
      <c r="U9368"/>
      <c r="V9368"/>
      <c r="W9368"/>
    </row>
    <row r="9369" spans="16:23" s="1" customFormat="1" x14ac:dyDescent="0.2">
      <c r="P9369" s="95"/>
      <c r="R9369"/>
      <c r="S9369"/>
      <c r="T9369"/>
      <c r="U9369"/>
      <c r="V9369"/>
      <c r="W9369"/>
    </row>
    <row r="9370" spans="16:23" s="1" customFormat="1" x14ac:dyDescent="0.2">
      <c r="P9370" s="95"/>
      <c r="R9370"/>
      <c r="S9370"/>
      <c r="T9370"/>
      <c r="U9370"/>
      <c r="V9370"/>
      <c r="W9370"/>
    </row>
    <row r="9371" spans="16:23" s="1" customFormat="1" x14ac:dyDescent="0.2">
      <c r="P9371" s="95"/>
      <c r="R9371"/>
      <c r="S9371"/>
      <c r="T9371"/>
      <c r="U9371"/>
      <c r="V9371"/>
      <c r="W9371"/>
    </row>
    <row r="9372" spans="16:23" s="1" customFormat="1" x14ac:dyDescent="0.2">
      <c r="P9372" s="95"/>
      <c r="R9372"/>
      <c r="S9372"/>
      <c r="T9372"/>
      <c r="U9372"/>
      <c r="V9372"/>
      <c r="W9372"/>
    </row>
    <row r="9373" spans="16:23" s="1" customFormat="1" x14ac:dyDescent="0.2">
      <c r="P9373" s="95"/>
      <c r="R9373"/>
      <c r="S9373"/>
      <c r="T9373"/>
      <c r="U9373"/>
      <c r="V9373"/>
      <c r="W9373"/>
    </row>
    <row r="9374" spans="16:23" s="1" customFormat="1" x14ac:dyDescent="0.2">
      <c r="P9374" s="95"/>
      <c r="R9374"/>
      <c r="S9374"/>
      <c r="T9374"/>
      <c r="U9374"/>
      <c r="V9374"/>
      <c r="W9374"/>
    </row>
    <row r="9375" spans="16:23" s="1" customFormat="1" x14ac:dyDescent="0.2">
      <c r="P9375" s="95"/>
      <c r="R9375"/>
      <c r="S9375"/>
      <c r="T9375"/>
      <c r="U9375"/>
      <c r="V9375"/>
      <c r="W9375"/>
    </row>
    <row r="9376" spans="16:23" s="1" customFormat="1" x14ac:dyDescent="0.2">
      <c r="P9376" s="95"/>
      <c r="R9376"/>
      <c r="S9376"/>
      <c r="T9376"/>
      <c r="U9376"/>
      <c r="V9376"/>
      <c r="W9376"/>
    </row>
    <row r="9377" spans="16:23" s="1" customFormat="1" x14ac:dyDescent="0.2">
      <c r="P9377" s="95"/>
      <c r="R9377"/>
      <c r="S9377"/>
      <c r="T9377"/>
      <c r="U9377"/>
      <c r="V9377"/>
      <c r="W9377"/>
    </row>
    <row r="9378" spans="16:23" s="1" customFormat="1" x14ac:dyDescent="0.2">
      <c r="P9378" s="95"/>
      <c r="R9378"/>
      <c r="S9378"/>
      <c r="T9378"/>
      <c r="U9378"/>
      <c r="V9378"/>
      <c r="W9378"/>
    </row>
    <row r="9379" spans="16:23" s="1" customFormat="1" x14ac:dyDescent="0.2">
      <c r="P9379" s="95"/>
      <c r="R9379"/>
      <c r="S9379"/>
      <c r="T9379"/>
      <c r="U9379"/>
      <c r="V9379"/>
      <c r="W9379"/>
    </row>
    <row r="9380" spans="16:23" s="1" customFormat="1" x14ac:dyDescent="0.2">
      <c r="P9380" s="95"/>
      <c r="R9380"/>
      <c r="S9380"/>
      <c r="T9380"/>
      <c r="U9380"/>
      <c r="V9380"/>
      <c r="W9380"/>
    </row>
    <row r="9381" spans="16:23" s="1" customFormat="1" x14ac:dyDescent="0.2">
      <c r="P9381" s="95"/>
      <c r="R9381"/>
      <c r="S9381"/>
      <c r="T9381"/>
      <c r="U9381"/>
      <c r="V9381"/>
      <c r="W9381"/>
    </row>
    <row r="9382" spans="16:23" s="1" customFormat="1" x14ac:dyDescent="0.2">
      <c r="P9382" s="95"/>
      <c r="R9382"/>
      <c r="S9382"/>
      <c r="T9382"/>
      <c r="U9382"/>
      <c r="V9382"/>
      <c r="W9382"/>
    </row>
    <row r="9383" spans="16:23" s="1" customFormat="1" x14ac:dyDescent="0.2">
      <c r="P9383" s="95"/>
      <c r="R9383"/>
      <c r="S9383"/>
      <c r="T9383"/>
      <c r="U9383"/>
      <c r="V9383"/>
      <c r="W9383"/>
    </row>
    <row r="9384" spans="16:23" s="1" customFormat="1" x14ac:dyDescent="0.2">
      <c r="P9384" s="95"/>
      <c r="R9384"/>
      <c r="S9384"/>
      <c r="T9384"/>
      <c r="U9384"/>
      <c r="V9384"/>
      <c r="W9384"/>
    </row>
    <row r="9385" spans="16:23" s="1" customFormat="1" x14ac:dyDescent="0.2">
      <c r="P9385" s="95"/>
      <c r="R9385"/>
      <c r="S9385"/>
      <c r="T9385"/>
      <c r="U9385"/>
      <c r="V9385"/>
      <c r="W9385"/>
    </row>
    <row r="9386" spans="16:23" s="1" customFormat="1" x14ac:dyDescent="0.2">
      <c r="P9386" s="95"/>
      <c r="R9386"/>
      <c r="S9386"/>
      <c r="T9386"/>
      <c r="U9386"/>
      <c r="V9386"/>
      <c r="W9386"/>
    </row>
    <row r="9387" spans="16:23" s="1" customFormat="1" x14ac:dyDescent="0.2">
      <c r="P9387" s="95"/>
      <c r="R9387"/>
      <c r="S9387"/>
      <c r="T9387"/>
      <c r="U9387"/>
      <c r="V9387"/>
      <c r="W9387"/>
    </row>
    <row r="9388" spans="16:23" s="1" customFormat="1" x14ac:dyDescent="0.2">
      <c r="P9388" s="95"/>
      <c r="R9388"/>
      <c r="S9388"/>
      <c r="T9388"/>
      <c r="U9388"/>
      <c r="V9388"/>
      <c r="W9388"/>
    </row>
    <row r="9389" spans="16:23" s="1" customFormat="1" x14ac:dyDescent="0.2">
      <c r="P9389" s="95"/>
      <c r="R9389"/>
      <c r="S9389"/>
      <c r="T9389"/>
      <c r="U9389"/>
      <c r="V9389"/>
      <c r="W9389"/>
    </row>
    <row r="9390" spans="16:23" s="1" customFormat="1" x14ac:dyDescent="0.2">
      <c r="P9390" s="95"/>
      <c r="R9390"/>
      <c r="S9390"/>
      <c r="T9390"/>
      <c r="U9390"/>
      <c r="V9390"/>
      <c r="W9390"/>
    </row>
    <row r="9391" spans="16:23" s="1" customFormat="1" x14ac:dyDescent="0.2">
      <c r="P9391" s="95"/>
      <c r="R9391"/>
      <c r="S9391"/>
      <c r="T9391"/>
      <c r="U9391"/>
      <c r="V9391"/>
      <c r="W9391"/>
    </row>
    <row r="9392" spans="16:23" s="1" customFormat="1" x14ac:dyDescent="0.2">
      <c r="P9392" s="95"/>
      <c r="R9392"/>
      <c r="S9392"/>
      <c r="T9392"/>
      <c r="U9392"/>
      <c r="V9392"/>
      <c r="W9392"/>
    </row>
    <row r="9393" spans="16:23" s="1" customFormat="1" x14ac:dyDescent="0.2">
      <c r="P9393" s="95"/>
      <c r="R9393"/>
      <c r="S9393"/>
      <c r="T9393"/>
      <c r="U9393"/>
      <c r="V9393"/>
      <c r="W9393"/>
    </row>
    <row r="9394" spans="16:23" s="1" customFormat="1" x14ac:dyDescent="0.2">
      <c r="P9394" s="95"/>
      <c r="R9394"/>
      <c r="S9394"/>
      <c r="T9394"/>
      <c r="U9394"/>
      <c r="V9394"/>
      <c r="W9394"/>
    </row>
    <row r="9395" spans="16:23" s="1" customFormat="1" x14ac:dyDescent="0.2">
      <c r="P9395" s="95"/>
      <c r="R9395"/>
      <c r="S9395"/>
      <c r="T9395"/>
      <c r="U9395"/>
      <c r="V9395"/>
      <c r="W9395"/>
    </row>
    <row r="9396" spans="16:23" s="1" customFormat="1" x14ac:dyDescent="0.2">
      <c r="P9396" s="95"/>
      <c r="R9396"/>
      <c r="S9396"/>
      <c r="T9396"/>
      <c r="U9396"/>
      <c r="V9396"/>
      <c r="W9396"/>
    </row>
    <row r="9397" spans="16:23" s="1" customFormat="1" x14ac:dyDescent="0.2">
      <c r="P9397" s="95"/>
      <c r="R9397"/>
      <c r="S9397"/>
      <c r="T9397"/>
      <c r="U9397"/>
      <c r="V9397"/>
      <c r="W9397"/>
    </row>
    <row r="9398" spans="16:23" s="1" customFormat="1" x14ac:dyDescent="0.2">
      <c r="P9398" s="95"/>
      <c r="R9398"/>
      <c r="S9398"/>
      <c r="T9398"/>
      <c r="U9398"/>
      <c r="V9398"/>
      <c r="W9398"/>
    </row>
    <row r="9399" spans="16:23" s="1" customFormat="1" x14ac:dyDescent="0.2">
      <c r="P9399" s="95"/>
      <c r="R9399"/>
      <c r="S9399"/>
      <c r="T9399"/>
      <c r="U9399"/>
      <c r="V9399"/>
      <c r="W9399"/>
    </row>
    <row r="9400" spans="16:23" s="1" customFormat="1" x14ac:dyDescent="0.2">
      <c r="P9400" s="95"/>
      <c r="R9400"/>
      <c r="S9400"/>
      <c r="T9400"/>
      <c r="U9400"/>
      <c r="V9400"/>
      <c r="W9400"/>
    </row>
    <row r="9401" spans="16:23" s="1" customFormat="1" x14ac:dyDescent="0.2">
      <c r="P9401" s="95"/>
      <c r="R9401"/>
      <c r="S9401"/>
      <c r="T9401"/>
      <c r="U9401"/>
      <c r="V9401"/>
      <c r="W9401"/>
    </row>
    <row r="9402" spans="16:23" s="1" customFormat="1" x14ac:dyDescent="0.2">
      <c r="P9402" s="95"/>
      <c r="R9402"/>
      <c r="S9402"/>
      <c r="T9402"/>
      <c r="U9402"/>
      <c r="V9402"/>
      <c r="W9402"/>
    </row>
    <row r="9403" spans="16:23" s="1" customFormat="1" x14ac:dyDescent="0.2">
      <c r="P9403" s="95"/>
      <c r="R9403"/>
      <c r="S9403"/>
      <c r="T9403"/>
      <c r="U9403"/>
      <c r="V9403"/>
      <c r="W9403"/>
    </row>
    <row r="9404" spans="16:23" s="1" customFormat="1" x14ac:dyDescent="0.2">
      <c r="P9404" s="95"/>
      <c r="R9404"/>
      <c r="S9404"/>
      <c r="T9404"/>
      <c r="U9404"/>
      <c r="V9404"/>
      <c r="W9404"/>
    </row>
    <row r="9405" spans="16:23" s="1" customFormat="1" x14ac:dyDescent="0.2">
      <c r="P9405" s="95"/>
      <c r="R9405"/>
      <c r="S9405"/>
      <c r="T9405"/>
      <c r="U9405"/>
      <c r="V9405"/>
      <c r="W9405"/>
    </row>
    <row r="9406" spans="16:23" s="1" customFormat="1" x14ac:dyDescent="0.2">
      <c r="P9406" s="95"/>
      <c r="R9406"/>
      <c r="S9406"/>
      <c r="T9406"/>
      <c r="U9406"/>
      <c r="V9406"/>
      <c r="W9406"/>
    </row>
    <row r="9407" spans="16:23" s="1" customFormat="1" x14ac:dyDescent="0.2">
      <c r="P9407" s="95"/>
      <c r="R9407"/>
      <c r="S9407"/>
      <c r="T9407"/>
      <c r="U9407"/>
      <c r="V9407"/>
      <c r="W9407"/>
    </row>
    <row r="9408" spans="16:23" s="1" customFormat="1" x14ac:dyDescent="0.2">
      <c r="P9408" s="95"/>
      <c r="R9408"/>
      <c r="S9408"/>
      <c r="T9408"/>
      <c r="U9408"/>
      <c r="V9408"/>
      <c r="W9408"/>
    </row>
    <row r="9409" spans="16:23" s="1" customFormat="1" x14ac:dyDescent="0.2">
      <c r="P9409" s="95"/>
      <c r="R9409"/>
      <c r="S9409"/>
      <c r="T9409"/>
      <c r="U9409"/>
      <c r="V9409"/>
      <c r="W9409"/>
    </row>
    <row r="9410" spans="16:23" s="1" customFormat="1" x14ac:dyDescent="0.2">
      <c r="P9410" s="95"/>
      <c r="R9410"/>
      <c r="S9410"/>
      <c r="T9410"/>
      <c r="U9410"/>
      <c r="V9410"/>
      <c r="W9410"/>
    </row>
    <row r="9411" spans="16:23" s="1" customFormat="1" x14ac:dyDescent="0.2">
      <c r="P9411" s="95"/>
      <c r="R9411"/>
      <c r="S9411"/>
      <c r="T9411"/>
      <c r="U9411"/>
      <c r="V9411"/>
      <c r="W9411"/>
    </row>
    <row r="9412" spans="16:23" s="1" customFormat="1" x14ac:dyDescent="0.2">
      <c r="P9412" s="95"/>
      <c r="R9412"/>
      <c r="S9412"/>
      <c r="T9412"/>
      <c r="U9412"/>
      <c r="V9412"/>
      <c r="W9412"/>
    </row>
    <row r="9413" spans="16:23" s="1" customFormat="1" x14ac:dyDescent="0.2">
      <c r="P9413" s="95"/>
      <c r="R9413"/>
      <c r="S9413"/>
      <c r="T9413"/>
      <c r="U9413"/>
      <c r="V9413"/>
      <c r="W9413"/>
    </row>
    <row r="9414" spans="16:23" s="1" customFormat="1" x14ac:dyDescent="0.2">
      <c r="P9414" s="95"/>
      <c r="R9414"/>
      <c r="S9414"/>
      <c r="T9414"/>
      <c r="U9414"/>
      <c r="V9414"/>
      <c r="W9414"/>
    </row>
    <row r="9415" spans="16:23" s="1" customFormat="1" x14ac:dyDescent="0.2">
      <c r="P9415" s="95"/>
      <c r="R9415"/>
      <c r="S9415"/>
      <c r="T9415"/>
      <c r="U9415"/>
      <c r="V9415"/>
      <c r="W9415"/>
    </row>
    <row r="9416" spans="16:23" s="1" customFormat="1" x14ac:dyDescent="0.2">
      <c r="P9416" s="95"/>
      <c r="R9416"/>
      <c r="S9416"/>
      <c r="T9416"/>
      <c r="U9416"/>
      <c r="V9416"/>
      <c r="W9416"/>
    </row>
    <row r="9417" spans="16:23" s="1" customFormat="1" x14ac:dyDescent="0.2">
      <c r="P9417" s="95"/>
      <c r="R9417"/>
      <c r="S9417"/>
      <c r="T9417"/>
      <c r="U9417"/>
      <c r="V9417"/>
      <c r="W9417"/>
    </row>
    <row r="9418" spans="16:23" s="1" customFormat="1" x14ac:dyDescent="0.2">
      <c r="P9418" s="95"/>
      <c r="R9418"/>
      <c r="S9418"/>
      <c r="T9418"/>
      <c r="U9418"/>
      <c r="V9418"/>
      <c r="W9418"/>
    </row>
    <row r="9419" spans="16:23" s="1" customFormat="1" x14ac:dyDescent="0.2">
      <c r="P9419" s="95"/>
      <c r="R9419"/>
      <c r="S9419"/>
      <c r="T9419"/>
      <c r="U9419"/>
      <c r="V9419"/>
      <c r="W9419"/>
    </row>
    <row r="9420" spans="16:23" s="1" customFormat="1" x14ac:dyDescent="0.2">
      <c r="P9420" s="95"/>
      <c r="R9420"/>
      <c r="S9420"/>
      <c r="T9420"/>
      <c r="U9420"/>
      <c r="V9420"/>
      <c r="W9420"/>
    </row>
    <row r="9421" spans="16:23" s="1" customFormat="1" x14ac:dyDescent="0.2">
      <c r="P9421" s="95"/>
      <c r="R9421"/>
      <c r="S9421"/>
      <c r="T9421"/>
      <c r="U9421"/>
      <c r="V9421"/>
      <c r="W9421"/>
    </row>
    <row r="9422" spans="16:23" s="1" customFormat="1" x14ac:dyDescent="0.2">
      <c r="P9422" s="95"/>
      <c r="R9422"/>
      <c r="S9422"/>
      <c r="T9422"/>
      <c r="U9422"/>
      <c r="V9422"/>
      <c r="W9422"/>
    </row>
    <row r="9423" spans="16:23" s="1" customFormat="1" x14ac:dyDescent="0.2">
      <c r="P9423" s="95"/>
      <c r="R9423"/>
      <c r="S9423"/>
      <c r="T9423"/>
      <c r="U9423"/>
      <c r="V9423"/>
      <c r="W9423"/>
    </row>
    <row r="9424" spans="16:23" s="1" customFormat="1" x14ac:dyDescent="0.2">
      <c r="P9424" s="95"/>
      <c r="R9424"/>
      <c r="S9424"/>
      <c r="T9424"/>
      <c r="U9424"/>
      <c r="V9424"/>
      <c r="W9424"/>
    </row>
    <row r="9425" spans="16:23" s="1" customFormat="1" x14ac:dyDescent="0.2">
      <c r="P9425" s="95"/>
      <c r="R9425"/>
      <c r="S9425"/>
      <c r="T9425"/>
      <c r="U9425"/>
      <c r="V9425"/>
      <c r="W9425"/>
    </row>
    <row r="9426" spans="16:23" s="1" customFormat="1" x14ac:dyDescent="0.2">
      <c r="P9426" s="95"/>
      <c r="R9426"/>
      <c r="S9426"/>
      <c r="T9426"/>
      <c r="U9426"/>
      <c r="V9426"/>
      <c r="W9426"/>
    </row>
    <row r="9427" spans="16:23" s="1" customFormat="1" x14ac:dyDescent="0.2">
      <c r="P9427" s="95"/>
      <c r="R9427"/>
      <c r="S9427"/>
      <c r="T9427"/>
      <c r="U9427"/>
      <c r="V9427"/>
      <c r="W9427"/>
    </row>
    <row r="9428" spans="16:23" s="1" customFormat="1" x14ac:dyDescent="0.2">
      <c r="P9428" s="95"/>
      <c r="R9428"/>
      <c r="S9428"/>
      <c r="T9428"/>
      <c r="U9428"/>
      <c r="V9428"/>
      <c r="W9428"/>
    </row>
    <row r="9429" spans="16:23" s="1" customFormat="1" x14ac:dyDescent="0.2">
      <c r="P9429" s="95"/>
      <c r="R9429"/>
      <c r="S9429"/>
      <c r="T9429"/>
      <c r="U9429"/>
      <c r="V9429"/>
      <c r="W9429"/>
    </row>
    <row r="9430" spans="16:23" s="1" customFormat="1" x14ac:dyDescent="0.2">
      <c r="P9430" s="95"/>
      <c r="R9430"/>
      <c r="S9430"/>
      <c r="T9430"/>
      <c r="U9430"/>
      <c r="V9430"/>
      <c r="W9430"/>
    </row>
    <row r="9431" spans="16:23" s="1" customFormat="1" x14ac:dyDescent="0.2">
      <c r="P9431" s="95"/>
      <c r="R9431"/>
      <c r="S9431"/>
      <c r="T9431"/>
      <c r="U9431"/>
      <c r="V9431"/>
      <c r="W9431"/>
    </row>
    <row r="9432" spans="16:23" s="1" customFormat="1" x14ac:dyDescent="0.2">
      <c r="P9432" s="95"/>
      <c r="R9432"/>
      <c r="S9432"/>
      <c r="T9432"/>
      <c r="U9432"/>
      <c r="V9432"/>
      <c r="W9432"/>
    </row>
    <row r="9433" spans="16:23" s="1" customFormat="1" x14ac:dyDescent="0.2">
      <c r="P9433" s="95"/>
      <c r="R9433"/>
      <c r="S9433"/>
      <c r="T9433"/>
      <c r="U9433"/>
      <c r="V9433"/>
      <c r="W9433"/>
    </row>
    <row r="9434" spans="16:23" s="1" customFormat="1" x14ac:dyDescent="0.2">
      <c r="P9434" s="95"/>
      <c r="R9434"/>
      <c r="S9434"/>
      <c r="T9434"/>
      <c r="U9434"/>
      <c r="V9434"/>
      <c r="W9434"/>
    </row>
    <row r="9435" spans="16:23" s="1" customFormat="1" x14ac:dyDescent="0.2">
      <c r="P9435" s="95"/>
      <c r="R9435"/>
      <c r="S9435"/>
      <c r="T9435"/>
      <c r="U9435"/>
      <c r="V9435"/>
      <c r="W9435"/>
    </row>
    <row r="9436" spans="16:23" s="1" customFormat="1" x14ac:dyDescent="0.2">
      <c r="P9436" s="95"/>
      <c r="R9436"/>
      <c r="S9436"/>
      <c r="T9436"/>
      <c r="U9436"/>
      <c r="V9436"/>
      <c r="W9436"/>
    </row>
    <row r="9437" spans="16:23" s="1" customFormat="1" x14ac:dyDescent="0.2">
      <c r="P9437" s="95"/>
      <c r="R9437"/>
      <c r="S9437"/>
      <c r="T9437"/>
      <c r="U9437"/>
      <c r="V9437"/>
      <c r="W9437"/>
    </row>
    <row r="9438" spans="16:23" s="1" customFormat="1" x14ac:dyDescent="0.2">
      <c r="P9438" s="95"/>
      <c r="R9438"/>
      <c r="S9438"/>
      <c r="T9438"/>
      <c r="U9438"/>
      <c r="V9438"/>
      <c r="W9438"/>
    </row>
    <row r="9439" spans="16:23" s="1" customFormat="1" x14ac:dyDescent="0.2">
      <c r="P9439" s="95"/>
      <c r="R9439"/>
      <c r="S9439"/>
      <c r="T9439"/>
      <c r="U9439"/>
      <c r="V9439"/>
      <c r="W9439"/>
    </row>
    <row r="9440" spans="16:23" s="1" customFormat="1" x14ac:dyDescent="0.2">
      <c r="P9440" s="95"/>
      <c r="R9440"/>
      <c r="S9440"/>
      <c r="T9440"/>
      <c r="U9440"/>
      <c r="V9440"/>
      <c r="W9440"/>
    </row>
    <row r="9441" spans="16:23" s="1" customFormat="1" x14ac:dyDescent="0.2">
      <c r="P9441" s="95"/>
      <c r="R9441"/>
      <c r="S9441"/>
      <c r="T9441"/>
      <c r="U9441"/>
      <c r="V9441"/>
      <c r="W9441"/>
    </row>
    <row r="9442" spans="16:23" s="1" customFormat="1" x14ac:dyDescent="0.2">
      <c r="P9442" s="95"/>
      <c r="R9442"/>
      <c r="S9442"/>
      <c r="T9442"/>
      <c r="U9442"/>
      <c r="V9442"/>
      <c r="W9442"/>
    </row>
    <row r="9443" spans="16:23" s="1" customFormat="1" x14ac:dyDescent="0.2">
      <c r="P9443" s="95"/>
      <c r="R9443"/>
      <c r="S9443"/>
      <c r="T9443"/>
      <c r="U9443"/>
      <c r="V9443"/>
      <c r="W9443"/>
    </row>
    <row r="9444" spans="16:23" s="1" customFormat="1" x14ac:dyDescent="0.2">
      <c r="P9444" s="95"/>
      <c r="R9444"/>
      <c r="S9444"/>
      <c r="T9444"/>
      <c r="U9444"/>
      <c r="V9444"/>
      <c r="W9444"/>
    </row>
    <row r="9445" spans="16:23" s="1" customFormat="1" x14ac:dyDescent="0.2">
      <c r="P9445" s="95"/>
      <c r="R9445"/>
      <c r="S9445"/>
      <c r="T9445"/>
      <c r="U9445"/>
      <c r="V9445"/>
      <c r="W9445"/>
    </row>
    <row r="9446" spans="16:23" s="1" customFormat="1" x14ac:dyDescent="0.2">
      <c r="P9446" s="95"/>
      <c r="R9446"/>
      <c r="S9446"/>
      <c r="T9446"/>
      <c r="U9446"/>
      <c r="V9446"/>
      <c r="W9446"/>
    </row>
    <row r="9447" spans="16:23" s="1" customFormat="1" x14ac:dyDescent="0.2">
      <c r="P9447" s="95"/>
      <c r="R9447"/>
      <c r="S9447"/>
      <c r="T9447"/>
      <c r="U9447"/>
      <c r="V9447"/>
      <c r="W9447"/>
    </row>
    <row r="9448" spans="16:23" s="1" customFormat="1" x14ac:dyDescent="0.2">
      <c r="P9448" s="95"/>
      <c r="R9448"/>
      <c r="S9448"/>
      <c r="T9448"/>
      <c r="U9448"/>
      <c r="V9448"/>
      <c r="W9448"/>
    </row>
    <row r="9449" spans="16:23" s="1" customFormat="1" x14ac:dyDescent="0.2">
      <c r="P9449" s="95"/>
      <c r="R9449"/>
      <c r="S9449"/>
      <c r="T9449"/>
      <c r="U9449"/>
      <c r="V9449"/>
      <c r="W9449"/>
    </row>
    <row r="9450" spans="16:23" s="1" customFormat="1" x14ac:dyDescent="0.2">
      <c r="P9450" s="95"/>
      <c r="R9450"/>
      <c r="S9450"/>
      <c r="T9450"/>
      <c r="U9450"/>
      <c r="V9450"/>
      <c r="W9450"/>
    </row>
    <row r="9451" spans="16:23" s="1" customFormat="1" x14ac:dyDescent="0.2">
      <c r="P9451" s="95"/>
      <c r="R9451"/>
      <c r="S9451"/>
      <c r="T9451"/>
      <c r="U9451"/>
      <c r="V9451"/>
      <c r="W9451"/>
    </row>
    <row r="9452" spans="16:23" s="1" customFormat="1" x14ac:dyDescent="0.2">
      <c r="P9452" s="95"/>
      <c r="R9452"/>
      <c r="S9452"/>
      <c r="T9452"/>
      <c r="U9452"/>
      <c r="V9452"/>
      <c r="W9452"/>
    </row>
    <row r="9453" spans="16:23" s="1" customFormat="1" x14ac:dyDescent="0.2">
      <c r="P9453" s="95"/>
      <c r="R9453"/>
      <c r="S9453"/>
      <c r="T9453"/>
      <c r="U9453"/>
      <c r="V9453"/>
      <c r="W9453"/>
    </row>
    <row r="9454" spans="16:23" s="1" customFormat="1" x14ac:dyDescent="0.2">
      <c r="P9454" s="95"/>
      <c r="R9454"/>
      <c r="S9454"/>
      <c r="T9454"/>
      <c r="U9454"/>
      <c r="V9454"/>
      <c r="W9454"/>
    </row>
    <row r="9455" spans="16:23" s="1" customFormat="1" x14ac:dyDescent="0.2">
      <c r="P9455" s="95"/>
      <c r="R9455"/>
      <c r="S9455"/>
      <c r="T9455"/>
      <c r="U9455"/>
      <c r="V9455"/>
      <c r="W9455"/>
    </row>
    <row r="9456" spans="16:23" s="1" customFormat="1" x14ac:dyDescent="0.2">
      <c r="P9456" s="95"/>
      <c r="R9456"/>
      <c r="S9456"/>
      <c r="T9456"/>
      <c r="U9456"/>
      <c r="V9456"/>
      <c r="W9456"/>
    </row>
    <row r="9457" spans="16:23" s="1" customFormat="1" x14ac:dyDescent="0.2">
      <c r="P9457" s="95"/>
      <c r="R9457"/>
      <c r="S9457"/>
      <c r="T9457"/>
      <c r="U9457"/>
      <c r="V9457"/>
      <c r="W9457"/>
    </row>
    <row r="9458" spans="16:23" s="1" customFormat="1" x14ac:dyDescent="0.2">
      <c r="P9458" s="95"/>
      <c r="R9458"/>
      <c r="S9458"/>
      <c r="T9458"/>
      <c r="U9458"/>
      <c r="V9458"/>
      <c r="W9458"/>
    </row>
    <row r="9459" spans="16:23" s="1" customFormat="1" x14ac:dyDescent="0.2">
      <c r="P9459" s="95"/>
      <c r="R9459"/>
      <c r="S9459"/>
      <c r="T9459"/>
      <c r="U9459"/>
      <c r="V9459"/>
      <c r="W9459"/>
    </row>
    <row r="9460" spans="16:23" s="1" customFormat="1" x14ac:dyDescent="0.2">
      <c r="P9460" s="95"/>
      <c r="R9460"/>
      <c r="S9460"/>
      <c r="T9460"/>
      <c r="U9460"/>
      <c r="V9460"/>
      <c r="W9460"/>
    </row>
    <row r="9461" spans="16:23" s="1" customFormat="1" x14ac:dyDescent="0.2">
      <c r="P9461" s="95"/>
      <c r="R9461"/>
      <c r="S9461"/>
      <c r="T9461"/>
      <c r="U9461"/>
      <c r="V9461"/>
      <c r="W9461"/>
    </row>
    <row r="9462" spans="16:23" s="1" customFormat="1" x14ac:dyDescent="0.2">
      <c r="P9462" s="95"/>
      <c r="R9462"/>
      <c r="S9462"/>
      <c r="T9462"/>
      <c r="U9462"/>
      <c r="V9462"/>
      <c r="W9462"/>
    </row>
    <row r="9463" spans="16:23" s="1" customFormat="1" x14ac:dyDescent="0.2">
      <c r="P9463" s="95"/>
      <c r="R9463"/>
      <c r="S9463"/>
      <c r="T9463"/>
      <c r="U9463"/>
      <c r="V9463"/>
      <c r="W9463"/>
    </row>
    <row r="9464" spans="16:23" s="1" customFormat="1" x14ac:dyDescent="0.2">
      <c r="P9464" s="95"/>
      <c r="R9464"/>
      <c r="S9464"/>
      <c r="T9464"/>
      <c r="U9464"/>
      <c r="V9464"/>
      <c r="W9464"/>
    </row>
    <row r="9465" spans="16:23" s="1" customFormat="1" x14ac:dyDescent="0.2">
      <c r="P9465" s="95"/>
      <c r="R9465"/>
      <c r="S9465"/>
      <c r="T9465"/>
      <c r="U9465"/>
      <c r="V9465"/>
      <c r="W9465"/>
    </row>
    <row r="9466" spans="16:23" s="1" customFormat="1" x14ac:dyDescent="0.2">
      <c r="P9466" s="95"/>
      <c r="R9466"/>
      <c r="S9466"/>
      <c r="T9466"/>
      <c r="U9466"/>
      <c r="V9466"/>
      <c r="W9466"/>
    </row>
    <row r="9467" spans="16:23" s="1" customFormat="1" x14ac:dyDescent="0.2">
      <c r="P9467" s="95"/>
      <c r="R9467"/>
      <c r="S9467"/>
      <c r="T9467"/>
      <c r="U9467"/>
      <c r="V9467"/>
      <c r="W9467"/>
    </row>
    <row r="9468" spans="16:23" s="1" customFormat="1" x14ac:dyDescent="0.2">
      <c r="P9468" s="95"/>
      <c r="R9468"/>
      <c r="S9468"/>
      <c r="T9468"/>
      <c r="U9468"/>
      <c r="V9468"/>
      <c r="W9468"/>
    </row>
    <row r="9469" spans="16:23" s="1" customFormat="1" x14ac:dyDescent="0.2">
      <c r="P9469" s="95"/>
      <c r="R9469"/>
      <c r="S9469"/>
      <c r="T9469"/>
      <c r="U9469"/>
      <c r="V9469"/>
      <c r="W9469"/>
    </row>
    <row r="9470" spans="16:23" s="1" customFormat="1" x14ac:dyDescent="0.2">
      <c r="P9470" s="95"/>
      <c r="R9470"/>
      <c r="S9470"/>
      <c r="T9470"/>
      <c r="U9470"/>
      <c r="V9470"/>
      <c r="W9470"/>
    </row>
    <row r="9471" spans="16:23" s="1" customFormat="1" x14ac:dyDescent="0.2">
      <c r="P9471" s="95"/>
      <c r="R9471"/>
      <c r="S9471"/>
      <c r="T9471"/>
      <c r="U9471"/>
      <c r="V9471"/>
      <c r="W9471"/>
    </row>
    <row r="9472" spans="16:23" s="1" customFormat="1" x14ac:dyDescent="0.2">
      <c r="P9472" s="95"/>
      <c r="R9472"/>
      <c r="S9472"/>
      <c r="T9472"/>
      <c r="U9472"/>
      <c r="V9472"/>
      <c r="W9472"/>
    </row>
    <row r="9473" spans="16:23" s="1" customFormat="1" x14ac:dyDescent="0.2">
      <c r="P9473" s="95"/>
      <c r="R9473"/>
      <c r="S9473"/>
      <c r="T9473"/>
      <c r="U9473"/>
      <c r="V9473"/>
      <c r="W9473"/>
    </row>
    <row r="9474" spans="16:23" s="1" customFormat="1" x14ac:dyDescent="0.2">
      <c r="P9474" s="95"/>
      <c r="R9474"/>
      <c r="S9474"/>
      <c r="T9474"/>
      <c r="U9474"/>
      <c r="V9474"/>
      <c r="W9474"/>
    </row>
    <row r="9475" spans="16:23" s="1" customFormat="1" x14ac:dyDescent="0.2">
      <c r="P9475" s="95"/>
      <c r="R9475"/>
      <c r="S9475"/>
      <c r="T9475"/>
      <c r="U9475"/>
      <c r="V9475"/>
      <c r="W9475"/>
    </row>
    <row r="9476" spans="16:23" s="1" customFormat="1" x14ac:dyDescent="0.2">
      <c r="P9476" s="95"/>
      <c r="R9476"/>
      <c r="S9476"/>
      <c r="T9476"/>
      <c r="U9476"/>
      <c r="V9476"/>
      <c r="W9476"/>
    </row>
    <row r="9477" spans="16:23" s="1" customFormat="1" x14ac:dyDescent="0.2">
      <c r="P9477" s="95"/>
      <c r="R9477"/>
      <c r="S9477"/>
      <c r="T9477"/>
      <c r="U9477"/>
      <c r="V9477"/>
      <c r="W9477"/>
    </row>
    <row r="9478" spans="16:23" s="1" customFormat="1" x14ac:dyDescent="0.2">
      <c r="P9478" s="95"/>
      <c r="R9478"/>
      <c r="S9478"/>
      <c r="T9478"/>
      <c r="U9478"/>
      <c r="V9478"/>
      <c r="W9478"/>
    </row>
    <row r="9479" spans="16:23" s="1" customFormat="1" x14ac:dyDescent="0.2">
      <c r="P9479" s="95"/>
      <c r="R9479"/>
      <c r="S9479"/>
      <c r="T9479"/>
      <c r="U9479"/>
      <c r="V9479"/>
      <c r="W9479"/>
    </row>
    <row r="9480" spans="16:23" s="1" customFormat="1" x14ac:dyDescent="0.2">
      <c r="P9480" s="95"/>
      <c r="R9480"/>
      <c r="S9480"/>
      <c r="T9480"/>
      <c r="U9480"/>
      <c r="V9480"/>
      <c r="W9480"/>
    </row>
    <row r="9481" spans="16:23" s="1" customFormat="1" x14ac:dyDescent="0.2">
      <c r="P9481" s="95"/>
      <c r="R9481"/>
      <c r="S9481"/>
      <c r="T9481"/>
      <c r="U9481"/>
      <c r="V9481"/>
      <c r="W9481"/>
    </row>
    <row r="9482" spans="16:23" s="1" customFormat="1" x14ac:dyDescent="0.2">
      <c r="P9482" s="95"/>
      <c r="R9482"/>
      <c r="S9482"/>
      <c r="T9482"/>
      <c r="U9482"/>
      <c r="V9482"/>
      <c r="W9482"/>
    </row>
    <row r="9483" spans="16:23" s="1" customFormat="1" x14ac:dyDescent="0.2">
      <c r="P9483" s="95"/>
      <c r="R9483"/>
      <c r="S9483"/>
      <c r="T9483"/>
      <c r="U9483"/>
      <c r="V9483"/>
      <c r="W9483"/>
    </row>
    <row r="9484" spans="16:23" s="1" customFormat="1" x14ac:dyDescent="0.2">
      <c r="P9484" s="95"/>
      <c r="R9484"/>
      <c r="S9484"/>
      <c r="T9484"/>
      <c r="U9484"/>
      <c r="V9484"/>
      <c r="W9484"/>
    </row>
    <row r="9485" spans="16:23" s="1" customFormat="1" x14ac:dyDescent="0.2">
      <c r="P9485" s="95"/>
      <c r="R9485"/>
      <c r="S9485"/>
      <c r="T9485"/>
      <c r="U9485"/>
      <c r="V9485"/>
      <c r="W9485"/>
    </row>
    <row r="9486" spans="16:23" s="1" customFormat="1" x14ac:dyDescent="0.2">
      <c r="P9486" s="95"/>
      <c r="R9486"/>
      <c r="S9486"/>
      <c r="T9486"/>
      <c r="U9486"/>
      <c r="V9486"/>
      <c r="W9486"/>
    </row>
    <row r="9487" spans="16:23" s="1" customFormat="1" x14ac:dyDescent="0.2">
      <c r="P9487" s="95"/>
      <c r="R9487"/>
      <c r="S9487"/>
      <c r="T9487"/>
      <c r="U9487"/>
      <c r="V9487"/>
      <c r="W9487"/>
    </row>
    <row r="9488" spans="16:23" s="1" customFormat="1" x14ac:dyDescent="0.2">
      <c r="P9488" s="95"/>
      <c r="R9488"/>
      <c r="S9488"/>
      <c r="T9488"/>
      <c r="U9488"/>
      <c r="V9488"/>
      <c r="W9488"/>
    </row>
    <row r="9489" spans="16:23" s="1" customFormat="1" x14ac:dyDescent="0.2">
      <c r="P9489" s="95"/>
      <c r="R9489"/>
      <c r="S9489"/>
      <c r="T9489"/>
      <c r="U9489"/>
      <c r="V9489"/>
      <c r="W9489"/>
    </row>
    <row r="9490" spans="16:23" s="1" customFormat="1" x14ac:dyDescent="0.2">
      <c r="P9490" s="95"/>
      <c r="R9490"/>
      <c r="S9490"/>
      <c r="T9490"/>
      <c r="U9490"/>
      <c r="V9490"/>
      <c r="W9490"/>
    </row>
    <row r="9491" spans="16:23" s="1" customFormat="1" x14ac:dyDescent="0.2">
      <c r="P9491" s="95"/>
      <c r="R9491"/>
      <c r="S9491"/>
      <c r="T9491"/>
      <c r="U9491"/>
      <c r="V9491"/>
      <c r="W9491"/>
    </row>
    <row r="9492" spans="16:23" s="1" customFormat="1" x14ac:dyDescent="0.2">
      <c r="P9492" s="95"/>
      <c r="R9492"/>
      <c r="S9492"/>
      <c r="T9492"/>
      <c r="U9492"/>
      <c r="V9492"/>
      <c r="W9492"/>
    </row>
    <row r="9493" spans="16:23" s="1" customFormat="1" x14ac:dyDescent="0.2">
      <c r="P9493" s="95"/>
      <c r="R9493"/>
      <c r="S9493"/>
      <c r="T9493"/>
      <c r="U9493"/>
      <c r="V9493"/>
      <c r="W9493"/>
    </row>
    <row r="9494" spans="16:23" s="1" customFormat="1" x14ac:dyDescent="0.2">
      <c r="P9494" s="95"/>
      <c r="R9494"/>
      <c r="S9494"/>
      <c r="T9494"/>
      <c r="U9494"/>
      <c r="V9494"/>
      <c r="W9494"/>
    </row>
    <row r="9495" spans="16:23" s="1" customFormat="1" x14ac:dyDescent="0.2">
      <c r="P9495" s="95"/>
      <c r="R9495"/>
      <c r="S9495"/>
      <c r="T9495"/>
      <c r="U9495"/>
      <c r="V9495"/>
      <c r="W9495"/>
    </row>
    <row r="9496" spans="16:23" s="1" customFormat="1" x14ac:dyDescent="0.2">
      <c r="P9496" s="95"/>
      <c r="R9496"/>
      <c r="S9496"/>
      <c r="T9496"/>
      <c r="U9496"/>
      <c r="V9496"/>
      <c r="W9496"/>
    </row>
    <row r="9497" spans="16:23" s="1" customFormat="1" x14ac:dyDescent="0.2">
      <c r="P9497" s="95"/>
      <c r="R9497"/>
      <c r="S9497"/>
      <c r="T9497"/>
      <c r="U9497"/>
      <c r="V9497"/>
      <c r="W9497"/>
    </row>
    <row r="9498" spans="16:23" s="1" customFormat="1" x14ac:dyDescent="0.2">
      <c r="P9498" s="95"/>
      <c r="R9498"/>
      <c r="S9498"/>
      <c r="T9498"/>
      <c r="U9498"/>
      <c r="V9498"/>
      <c r="W9498"/>
    </row>
    <row r="9499" spans="16:23" s="1" customFormat="1" x14ac:dyDescent="0.2">
      <c r="P9499" s="95"/>
      <c r="R9499"/>
      <c r="S9499"/>
      <c r="T9499"/>
      <c r="U9499"/>
      <c r="V9499"/>
      <c r="W9499"/>
    </row>
    <row r="9500" spans="16:23" s="1" customFormat="1" x14ac:dyDescent="0.2">
      <c r="P9500" s="95"/>
      <c r="R9500"/>
      <c r="S9500"/>
      <c r="T9500"/>
      <c r="U9500"/>
      <c r="V9500"/>
      <c r="W9500"/>
    </row>
    <row r="9501" spans="16:23" s="1" customFormat="1" x14ac:dyDescent="0.2">
      <c r="P9501" s="95"/>
      <c r="R9501"/>
      <c r="S9501"/>
      <c r="T9501"/>
      <c r="U9501"/>
      <c r="V9501"/>
      <c r="W9501"/>
    </row>
    <row r="9502" spans="16:23" s="1" customFormat="1" x14ac:dyDescent="0.2">
      <c r="P9502" s="95"/>
      <c r="R9502"/>
      <c r="S9502"/>
      <c r="T9502"/>
      <c r="U9502"/>
      <c r="V9502"/>
      <c r="W9502"/>
    </row>
    <row r="9503" spans="16:23" s="1" customFormat="1" x14ac:dyDescent="0.2">
      <c r="P9503" s="95"/>
      <c r="R9503"/>
      <c r="S9503"/>
      <c r="T9503"/>
      <c r="U9503"/>
      <c r="V9503"/>
      <c r="W9503"/>
    </row>
    <row r="9504" spans="16:23" s="1" customFormat="1" x14ac:dyDescent="0.2">
      <c r="P9504" s="95"/>
      <c r="R9504"/>
      <c r="S9504"/>
      <c r="T9504"/>
      <c r="U9504"/>
      <c r="V9504"/>
      <c r="W9504"/>
    </row>
    <row r="9505" spans="16:23" s="1" customFormat="1" x14ac:dyDescent="0.2">
      <c r="P9505" s="95"/>
      <c r="R9505"/>
      <c r="S9505"/>
      <c r="T9505"/>
      <c r="U9505"/>
      <c r="V9505"/>
      <c r="W9505"/>
    </row>
    <row r="9506" spans="16:23" s="1" customFormat="1" x14ac:dyDescent="0.2">
      <c r="P9506" s="95"/>
      <c r="R9506"/>
      <c r="S9506"/>
      <c r="T9506"/>
      <c r="U9506"/>
      <c r="V9506"/>
      <c r="W9506"/>
    </row>
    <row r="9507" spans="16:23" s="1" customFormat="1" x14ac:dyDescent="0.2">
      <c r="P9507" s="95"/>
      <c r="R9507"/>
      <c r="S9507"/>
      <c r="T9507"/>
      <c r="U9507"/>
      <c r="V9507"/>
      <c r="W9507"/>
    </row>
    <row r="9508" spans="16:23" s="1" customFormat="1" x14ac:dyDescent="0.2">
      <c r="P9508" s="95"/>
      <c r="R9508"/>
      <c r="S9508"/>
      <c r="T9508"/>
      <c r="U9508"/>
      <c r="V9508"/>
      <c r="W9508"/>
    </row>
    <row r="9509" spans="16:23" s="1" customFormat="1" x14ac:dyDescent="0.2">
      <c r="P9509" s="95"/>
      <c r="R9509"/>
      <c r="S9509"/>
      <c r="T9509"/>
      <c r="U9509"/>
      <c r="V9509"/>
      <c r="W9509"/>
    </row>
    <row r="9510" spans="16:23" s="1" customFormat="1" x14ac:dyDescent="0.2">
      <c r="P9510" s="95"/>
      <c r="R9510"/>
      <c r="S9510"/>
      <c r="T9510"/>
      <c r="U9510"/>
      <c r="V9510"/>
      <c r="W9510"/>
    </row>
    <row r="9511" spans="16:23" s="1" customFormat="1" x14ac:dyDescent="0.2">
      <c r="P9511" s="95"/>
      <c r="R9511"/>
      <c r="S9511"/>
      <c r="T9511"/>
      <c r="U9511"/>
      <c r="V9511"/>
      <c r="W9511"/>
    </row>
    <row r="9512" spans="16:23" s="1" customFormat="1" x14ac:dyDescent="0.2">
      <c r="P9512" s="95"/>
      <c r="R9512"/>
      <c r="S9512"/>
      <c r="T9512"/>
      <c r="U9512"/>
      <c r="V9512"/>
      <c r="W9512"/>
    </row>
    <row r="9513" spans="16:23" s="1" customFormat="1" x14ac:dyDescent="0.2">
      <c r="P9513" s="95"/>
      <c r="R9513"/>
      <c r="S9513"/>
      <c r="T9513"/>
      <c r="U9513"/>
      <c r="V9513"/>
      <c r="W9513"/>
    </row>
    <row r="9514" spans="16:23" s="1" customFormat="1" x14ac:dyDescent="0.2">
      <c r="P9514" s="95"/>
      <c r="R9514"/>
      <c r="S9514"/>
      <c r="T9514"/>
      <c r="U9514"/>
      <c r="V9514"/>
      <c r="W9514"/>
    </row>
    <row r="9515" spans="16:23" s="1" customFormat="1" x14ac:dyDescent="0.2">
      <c r="P9515" s="95"/>
      <c r="R9515"/>
      <c r="S9515"/>
      <c r="T9515"/>
      <c r="U9515"/>
      <c r="V9515"/>
      <c r="W9515"/>
    </row>
    <row r="9516" spans="16:23" s="1" customFormat="1" x14ac:dyDescent="0.2">
      <c r="P9516" s="95"/>
      <c r="R9516"/>
      <c r="S9516"/>
      <c r="T9516"/>
      <c r="U9516"/>
      <c r="V9516"/>
      <c r="W9516"/>
    </row>
    <row r="9517" spans="16:23" s="1" customFormat="1" x14ac:dyDescent="0.2">
      <c r="P9517" s="95"/>
      <c r="R9517"/>
      <c r="S9517"/>
      <c r="T9517"/>
      <c r="U9517"/>
      <c r="V9517"/>
      <c r="W9517"/>
    </row>
    <row r="9518" spans="16:23" s="1" customFormat="1" x14ac:dyDescent="0.2">
      <c r="P9518" s="95"/>
      <c r="R9518"/>
      <c r="S9518"/>
      <c r="T9518"/>
      <c r="U9518"/>
      <c r="V9518"/>
      <c r="W9518"/>
    </row>
    <row r="9519" spans="16:23" s="1" customFormat="1" x14ac:dyDescent="0.2">
      <c r="P9519" s="95"/>
      <c r="R9519"/>
      <c r="S9519"/>
      <c r="T9519"/>
      <c r="U9519"/>
      <c r="V9519"/>
      <c r="W9519"/>
    </row>
    <row r="9520" spans="16:23" s="1" customFormat="1" x14ac:dyDescent="0.2">
      <c r="P9520" s="95"/>
      <c r="R9520"/>
      <c r="S9520"/>
      <c r="T9520"/>
      <c r="U9520"/>
      <c r="V9520"/>
      <c r="W9520"/>
    </row>
    <row r="9521" spans="16:23" s="1" customFormat="1" x14ac:dyDescent="0.2">
      <c r="P9521" s="95"/>
      <c r="R9521"/>
      <c r="S9521"/>
      <c r="T9521"/>
      <c r="U9521"/>
      <c r="V9521"/>
      <c r="W9521"/>
    </row>
    <row r="9522" spans="16:23" s="1" customFormat="1" x14ac:dyDescent="0.2">
      <c r="P9522" s="95"/>
      <c r="R9522"/>
      <c r="S9522"/>
      <c r="T9522"/>
      <c r="U9522"/>
      <c r="V9522"/>
      <c r="W9522"/>
    </row>
    <row r="9523" spans="16:23" s="1" customFormat="1" x14ac:dyDescent="0.2">
      <c r="P9523" s="95"/>
      <c r="R9523"/>
      <c r="S9523"/>
      <c r="T9523"/>
      <c r="U9523"/>
      <c r="V9523"/>
      <c r="W9523"/>
    </row>
    <row r="9524" spans="16:23" s="1" customFormat="1" x14ac:dyDescent="0.2">
      <c r="P9524" s="95"/>
      <c r="R9524"/>
      <c r="S9524"/>
      <c r="T9524"/>
      <c r="U9524"/>
      <c r="V9524"/>
      <c r="W9524"/>
    </row>
    <row r="9525" spans="16:23" s="1" customFormat="1" x14ac:dyDescent="0.2">
      <c r="P9525" s="95"/>
      <c r="R9525"/>
      <c r="S9525"/>
      <c r="T9525"/>
      <c r="U9525"/>
      <c r="V9525"/>
      <c r="W9525"/>
    </row>
    <row r="9526" spans="16:23" s="1" customFormat="1" x14ac:dyDescent="0.2">
      <c r="P9526" s="95"/>
      <c r="R9526"/>
      <c r="S9526"/>
      <c r="T9526"/>
      <c r="U9526"/>
      <c r="V9526"/>
      <c r="W9526"/>
    </row>
    <row r="9527" spans="16:23" s="1" customFormat="1" x14ac:dyDescent="0.2">
      <c r="P9527" s="95"/>
      <c r="R9527"/>
      <c r="S9527"/>
      <c r="T9527"/>
      <c r="U9527"/>
      <c r="V9527"/>
      <c r="W9527"/>
    </row>
    <row r="9528" spans="16:23" s="1" customFormat="1" x14ac:dyDescent="0.2">
      <c r="P9528" s="95"/>
      <c r="R9528"/>
      <c r="S9528"/>
      <c r="T9528"/>
      <c r="U9528"/>
      <c r="V9528"/>
      <c r="W9528"/>
    </row>
    <row r="9529" spans="16:23" s="1" customFormat="1" x14ac:dyDescent="0.2">
      <c r="P9529" s="95"/>
      <c r="R9529"/>
      <c r="S9529"/>
      <c r="T9529"/>
      <c r="U9529"/>
      <c r="V9529"/>
      <c r="W9529"/>
    </row>
    <row r="9530" spans="16:23" s="1" customFormat="1" x14ac:dyDescent="0.2">
      <c r="P9530" s="95"/>
      <c r="R9530"/>
      <c r="S9530"/>
      <c r="T9530"/>
      <c r="U9530"/>
      <c r="V9530"/>
      <c r="W9530"/>
    </row>
    <row r="9531" spans="16:23" s="1" customFormat="1" x14ac:dyDescent="0.2">
      <c r="P9531" s="95"/>
      <c r="R9531"/>
      <c r="S9531"/>
      <c r="T9531"/>
      <c r="U9531"/>
      <c r="V9531"/>
      <c r="W9531"/>
    </row>
    <row r="9532" spans="16:23" s="1" customFormat="1" x14ac:dyDescent="0.2">
      <c r="P9532" s="95"/>
      <c r="R9532"/>
      <c r="S9532"/>
      <c r="T9532"/>
      <c r="U9532"/>
      <c r="V9532"/>
      <c r="W9532"/>
    </row>
    <row r="9533" spans="16:23" s="1" customFormat="1" x14ac:dyDescent="0.2">
      <c r="P9533" s="95"/>
      <c r="R9533"/>
      <c r="S9533"/>
      <c r="T9533"/>
      <c r="U9533"/>
      <c r="V9533"/>
      <c r="W9533"/>
    </row>
    <row r="9534" spans="16:23" s="1" customFormat="1" x14ac:dyDescent="0.2">
      <c r="P9534" s="95"/>
      <c r="R9534"/>
      <c r="S9534"/>
      <c r="T9534"/>
      <c r="U9534"/>
      <c r="V9534"/>
      <c r="W9534"/>
    </row>
    <row r="9535" spans="16:23" s="1" customFormat="1" x14ac:dyDescent="0.2">
      <c r="P9535" s="95"/>
      <c r="R9535"/>
      <c r="S9535"/>
      <c r="T9535"/>
      <c r="U9535"/>
      <c r="V9535"/>
      <c r="W9535"/>
    </row>
    <row r="9536" spans="16:23" s="1" customFormat="1" x14ac:dyDescent="0.2">
      <c r="P9536" s="95"/>
      <c r="R9536"/>
      <c r="S9536"/>
      <c r="T9536"/>
      <c r="U9536"/>
      <c r="V9536"/>
      <c r="W9536"/>
    </row>
    <row r="9537" spans="16:23" s="1" customFormat="1" x14ac:dyDescent="0.2">
      <c r="P9537" s="95"/>
      <c r="R9537"/>
      <c r="S9537"/>
      <c r="T9537"/>
      <c r="U9537"/>
      <c r="V9537"/>
      <c r="W9537"/>
    </row>
    <row r="9538" spans="16:23" s="1" customFormat="1" x14ac:dyDescent="0.2">
      <c r="P9538" s="95"/>
      <c r="R9538"/>
      <c r="S9538"/>
      <c r="T9538"/>
      <c r="U9538"/>
      <c r="V9538"/>
      <c r="W9538"/>
    </row>
    <row r="9539" spans="16:23" s="1" customFormat="1" x14ac:dyDescent="0.2">
      <c r="P9539" s="95"/>
      <c r="R9539"/>
      <c r="S9539"/>
      <c r="T9539"/>
      <c r="U9539"/>
      <c r="V9539"/>
      <c r="W9539"/>
    </row>
    <row r="9540" spans="16:23" s="1" customFormat="1" x14ac:dyDescent="0.2">
      <c r="P9540" s="95"/>
      <c r="R9540"/>
      <c r="S9540"/>
      <c r="T9540"/>
      <c r="U9540"/>
      <c r="V9540"/>
      <c r="W9540"/>
    </row>
    <row r="9541" spans="16:23" s="1" customFormat="1" x14ac:dyDescent="0.2">
      <c r="P9541" s="95"/>
      <c r="R9541"/>
      <c r="S9541"/>
      <c r="T9541"/>
      <c r="U9541"/>
      <c r="V9541"/>
      <c r="W9541"/>
    </row>
    <row r="9542" spans="16:23" s="1" customFormat="1" x14ac:dyDescent="0.2">
      <c r="P9542" s="95"/>
      <c r="R9542"/>
      <c r="S9542"/>
      <c r="T9542"/>
      <c r="U9542"/>
      <c r="V9542"/>
      <c r="W9542"/>
    </row>
    <row r="9543" spans="16:23" s="1" customFormat="1" x14ac:dyDescent="0.2">
      <c r="P9543" s="95"/>
      <c r="R9543"/>
      <c r="S9543"/>
      <c r="T9543"/>
      <c r="U9543"/>
      <c r="V9543"/>
      <c r="W9543"/>
    </row>
    <row r="9544" spans="16:23" s="1" customFormat="1" x14ac:dyDescent="0.2">
      <c r="P9544" s="95"/>
      <c r="R9544"/>
      <c r="S9544"/>
      <c r="T9544"/>
      <c r="U9544"/>
      <c r="V9544"/>
      <c r="W9544"/>
    </row>
    <row r="9545" spans="16:23" s="1" customFormat="1" x14ac:dyDescent="0.2">
      <c r="P9545" s="95"/>
      <c r="R9545"/>
      <c r="S9545"/>
      <c r="T9545"/>
      <c r="U9545"/>
      <c r="V9545"/>
      <c r="W9545"/>
    </row>
    <row r="9546" spans="16:23" s="1" customFormat="1" x14ac:dyDescent="0.2">
      <c r="P9546" s="95"/>
      <c r="R9546"/>
      <c r="S9546"/>
      <c r="T9546"/>
      <c r="U9546"/>
      <c r="V9546"/>
      <c r="W9546"/>
    </row>
    <row r="9547" spans="16:23" s="1" customFormat="1" x14ac:dyDescent="0.2">
      <c r="P9547" s="95"/>
      <c r="R9547"/>
      <c r="S9547"/>
      <c r="T9547"/>
      <c r="U9547"/>
      <c r="V9547"/>
      <c r="W9547"/>
    </row>
    <row r="9548" spans="16:23" s="1" customFormat="1" x14ac:dyDescent="0.2">
      <c r="P9548" s="95"/>
      <c r="R9548"/>
      <c r="S9548"/>
      <c r="T9548"/>
      <c r="U9548"/>
      <c r="V9548"/>
      <c r="W9548"/>
    </row>
    <row r="9549" spans="16:23" s="1" customFormat="1" x14ac:dyDescent="0.2">
      <c r="P9549" s="95"/>
      <c r="R9549"/>
      <c r="S9549"/>
      <c r="T9549"/>
      <c r="U9549"/>
      <c r="V9549"/>
      <c r="W9549"/>
    </row>
    <row r="9550" spans="16:23" s="1" customFormat="1" x14ac:dyDescent="0.2">
      <c r="P9550" s="95"/>
      <c r="R9550"/>
      <c r="S9550"/>
      <c r="T9550"/>
      <c r="U9550"/>
      <c r="V9550"/>
      <c r="W9550"/>
    </row>
    <row r="9551" spans="16:23" s="1" customFormat="1" x14ac:dyDescent="0.2">
      <c r="P9551" s="95"/>
      <c r="R9551"/>
      <c r="S9551"/>
      <c r="T9551"/>
      <c r="U9551"/>
      <c r="V9551"/>
      <c r="W9551"/>
    </row>
    <row r="9552" spans="16:23" s="1" customFormat="1" x14ac:dyDescent="0.2">
      <c r="P9552" s="95"/>
      <c r="R9552"/>
      <c r="S9552"/>
      <c r="T9552"/>
      <c r="U9552"/>
      <c r="V9552"/>
      <c r="W9552"/>
    </row>
    <row r="9553" spans="16:23" s="1" customFormat="1" x14ac:dyDescent="0.2">
      <c r="P9553" s="95"/>
      <c r="R9553"/>
      <c r="S9553"/>
      <c r="T9553"/>
      <c r="U9553"/>
      <c r="V9553"/>
      <c r="W9553"/>
    </row>
    <row r="9554" spans="16:23" s="1" customFormat="1" x14ac:dyDescent="0.2">
      <c r="P9554" s="95"/>
      <c r="R9554"/>
      <c r="S9554"/>
      <c r="T9554"/>
      <c r="U9554"/>
      <c r="V9554"/>
      <c r="W9554"/>
    </row>
    <row r="9555" spans="16:23" s="1" customFormat="1" x14ac:dyDescent="0.2">
      <c r="P9555" s="95"/>
      <c r="R9555"/>
      <c r="S9555"/>
      <c r="T9555"/>
      <c r="U9555"/>
      <c r="V9555"/>
      <c r="W9555"/>
    </row>
    <row r="9556" spans="16:23" s="1" customFormat="1" x14ac:dyDescent="0.2">
      <c r="P9556" s="95"/>
      <c r="R9556"/>
      <c r="S9556"/>
      <c r="T9556"/>
      <c r="U9556"/>
      <c r="V9556"/>
      <c r="W9556"/>
    </row>
    <row r="9557" spans="16:23" s="1" customFormat="1" x14ac:dyDescent="0.2">
      <c r="P9557" s="95"/>
      <c r="R9557"/>
      <c r="S9557"/>
      <c r="T9557"/>
      <c r="U9557"/>
      <c r="V9557"/>
      <c r="W9557"/>
    </row>
    <row r="9558" spans="16:23" s="1" customFormat="1" x14ac:dyDescent="0.2">
      <c r="P9558" s="95"/>
      <c r="R9558"/>
      <c r="S9558"/>
      <c r="T9558"/>
      <c r="U9558"/>
      <c r="V9558"/>
      <c r="W9558"/>
    </row>
    <row r="9559" spans="16:23" s="1" customFormat="1" x14ac:dyDescent="0.2">
      <c r="P9559" s="95"/>
      <c r="R9559"/>
      <c r="S9559"/>
      <c r="T9559"/>
      <c r="U9559"/>
      <c r="V9559"/>
      <c r="W9559"/>
    </row>
    <row r="9560" spans="16:23" s="1" customFormat="1" x14ac:dyDescent="0.2">
      <c r="P9560" s="95"/>
      <c r="R9560"/>
      <c r="S9560"/>
      <c r="T9560"/>
      <c r="U9560"/>
      <c r="V9560"/>
      <c r="W9560"/>
    </row>
    <row r="9561" spans="16:23" s="1" customFormat="1" x14ac:dyDescent="0.2">
      <c r="P9561" s="95"/>
      <c r="R9561"/>
      <c r="S9561"/>
      <c r="T9561"/>
      <c r="U9561"/>
      <c r="V9561"/>
      <c r="W9561"/>
    </row>
    <row r="9562" spans="16:23" s="1" customFormat="1" x14ac:dyDescent="0.2">
      <c r="P9562" s="95"/>
      <c r="R9562"/>
      <c r="S9562"/>
      <c r="T9562"/>
      <c r="U9562"/>
      <c r="V9562"/>
      <c r="W9562"/>
    </row>
    <row r="9563" spans="16:23" s="1" customFormat="1" x14ac:dyDescent="0.2">
      <c r="P9563" s="95"/>
      <c r="R9563"/>
      <c r="S9563"/>
      <c r="T9563"/>
      <c r="U9563"/>
      <c r="V9563"/>
      <c r="W9563"/>
    </row>
    <row r="9564" spans="16:23" s="1" customFormat="1" x14ac:dyDescent="0.2">
      <c r="P9564" s="95"/>
      <c r="R9564"/>
      <c r="S9564"/>
      <c r="T9564"/>
      <c r="U9564"/>
      <c r="V9564"/>
      <c r="W9564"/>
    </row>
    <row r="9565" spans="16:23" s="1" customFormat="1" x14ac:dyDescent="0.2">
      <c r="P9565" s="95"/>
      <c r="R9565"/>
      <c r="S9565"/>
      <c r="T9565"/>
      <c r="U9565"/>
      <c r="V9565"/>
      <c r="W9565"/>
    </row>
    <row r="9566" spans="16:23" s="1" customFormat="1" x14ac:dyDescent="0.2">
      <c r="P9566" s="95"/>
      <c r="R9566"/>
      <c r="S9566"/>
      <c r="T9566"/>
      <c r="U9566"/>
      <c r="V9566"/>
      <c r="W9566"/>
    </row>
    <row r="9567" spans="16:23" s="1" customFormat="1" x14ac:dyDescent="0.2">
      <c r="P9567" s="95"/>
      <c r="R9567"/>
      <c r="S9567"/>
      <c r="T9567"/>
      <c r="U9567"/>
      <c r="V9567"/>
      <c r="W9567"/>
    </row>
    <row r="9568" spans="16:23" s="1" customFormat="1" x14ac:dyDescent="0.2">
      <c r="P9568" s="95"/>
      <c r="R9568"/>
      <c r="S9568"/>
      <c r="T9568"/>
      <c r="U9568"/>
      <c r="V9568"/>
      <c r="W9568"/>
    </row>
    <row r="9569" spans="16:23" s="1" customFormat="1" x14ac:dyDescent="0.2">
      <c r="P9569" s="95"/>
      <c r="R9569"/>
      <c r="S9569"/>
      <c r="T9569"/>
      <c r="U9569"/>
      <c r="V9569"/>
      <c r="W9569"/>
    </row>
    <row r="9570" spans="16:23" s="1" customFormat="1" x14ac:dyDescent="0.2">
      <c r="P9570" s="95"/>
      <c r="R9570"/>
      <c r="S9570"/>
      <c r="T9570"/>
      <c r="U9570"/>
      <c r="V9570"/>
      <c r="W9570"/>
    </row>
    <row r="9571" spans="16:23" s="1" customFormat="1" x14ac:dyDescent="0.2">
      <c r="P9571" s="95"/>
      <c r="R9571"/>
      <c r="S9571"/>
      <c r="T9571"/>
      <c r="U9571"/>
      <c r="V9571"/>
      <c r="W9571"/>
    </row>
    <row r="9572" spans="16:23" s="1" customFormat="1" x14ac:dyDescent="0.2">
      <c r="P9572" s="95"/>
      <c r="R9572"/>
      <c r="S9572"/>
      <c r="T9572"/>
      <c r="U9572"/>
      <c r="V9572"/>
      <c r="W9572"/>
    </row>
    <row r="9573" spans="16:23" s="1" customFormat="1" x14ac:dyDescent="0.2">
      <c r="P9573" s="95"/>
      <c r="R9573"/>
      <c r="S9573"/>
      <c r="T9573"/>
      <c r="U9573"/>
      <c r="V9573"/>
      <c r="W9573"/>
    </row>
    <row r="9574" spans="16:23" s="1" customFormat="1" x14ac:dyDescent="0.2">
      <c r="P9574" s="95"/>
      <c r="R9574"/>
      <c r="S9574"/>
      <c r="T9574"/>
      <c r="U9574"/>
      <c r="V9574"/>
      <c r="W9574"/>
    </row>
    <row r="9575" spans="16:23" s="1" customFormat="1" x14ac:dyDescent="0.2">
      <c r="P9575" s="95"/>
      <c r="R9575"/>
      <c r="S9575"/>
      <c r="T9575"/>
      <c r="U9575"/>
      <c r="V9575"/>
      <c r="W9575"/>
    </row>
    <row r="9576" spans="16:23" s="1" customFormat="1" x14ac:dyDescent="0.2">
      <c r="P9576" s="95"/>
      <c r="R9576"/>
      <c r="S9576"/>
      <c r="T9576"/>
      <c r="U9576"/>
      <c r="V9576"/>
      <c r="W9576"/>
    </row>
    <row r="9577" spans="16:23" s="1" customFormat="1" x14ac:dyDescent="0.2">
      <c r="P9577" s="95"/>
      <c r="R9577"/>
      <c r="S9577"/>
      <c r="T9577"/>
      <c r="U9577"/>
      <c r="V9577"/>
      <c r="W9577"/>
    </row>
    <row r="9578" spans="16:23" s="1" customFormat="1" x14ac:dyDescent="0.2">
      <c r="P9578" s="95"/>
      <c r="R9578"/>
      <c r="S9578"/>
      <c r="T9578"/>
      <c r="U9578"/>
      <c r="V9578"/>
      <c r="W9578"/>
    </row>
    <row r="9579" spans="16:23" s="1" customFormat="1" x14ac:dyDescent="0.2">
      <c r="P9579" s="95"/>
      <c r="R9579"/>
      <c r="S9579"/>
      <c r="T9579"/>
      <c r="U9579"/>
      <c r="V9579"/>
      <c r="W9579"/>
    </row>
    <row r="9580" spans="16:23" s="1" customFormat="1" x14ac:dyDescent="0.2">
      <c r="P9580" s="95"/>
      <c r="R9580"/>
      <c r="S9580"/>
      <c r="T9580"/>
      <c r="U9580"/>
      <c r="V9580"/>
      <c r="W9580"/>
    </row>
    <row r="9581" spans="16:23" s="1" customFormat="1" x14ac:dyDescent="0.2">
      <c r="P9581" s="95"/>
      <c r="R9581"/>
      <c r="S9581"/>
      <c r="T9581"/>
      <c r="U9581"/>
      <c r="V9581"/>
      <c r="W9581"/>
    </row>
    <row r="9582" spans="16:23" s="1" customFormat="1" x14ac:dyDescent="0.2">
      <c r="P9582" s="95"/>
      <c r="R9582"/>
      <c r="S9582"/>
      <c r="T9582"/>
      <c r="U9582"/>
      <c r="V9582"/>
      <c r="W9582"/>
    </row>
    <row r="9583" spans="16:23" s="1" customFormat="1" x14ac:dyDescent="0.2">
      <c r="P9583" s="95"/>
      <c r="R9583"/>
      <c r="S9583"/>
      <c r="T9583"/>
      <c r="U9583"/>
      <c r="V9583"/>
      <c r="W9583"/>
    </row>
    <row r="9584" spans="16:23" s="1" customFormat="1" x14ac:dyDescent="0.2">
      <c r="P9584" s="95"/>
      <c r="R9584"/>
      <c r="S9584"/>
      <c r="T9584"/>
      <c r="U9584"/>
      <c r="V9584"/>
      <c r="W9584"/>
    </row>
    <row r="9585" spans="16:23" s="1" customFormat="1" x14ac:dyDescent="0.2">
      <c r="P9585" s="95"/>
      <c r="R9585"/>
      <c r="S9585"/>
      <c r="T9585"/>
      <c r="U9585"/>
      <c r="V9585"/>
      <c r="W9585"/>
    </row>
    <row r="9586" spans="16:23" s="1" customFormat="1" x14ac:dyDescent="0.2">
      <c r="P9586" s="95"/>
      <c r="R9586"/>
      <c r="S9586"/>
      <c r="T9586"/>
      <c r="U9586"/>
      <c r="V9586"/>
      <c r="W9586"/>
    </row>
    <row r="9587" spans="16:23" s="1" customFormat="1" x14ac:dyDescent="0.2">
      <c r="P9587" s="95"/>
      <c r="R9587"/>
      <c r="S9587"/>
      <c r="T9587"/>
      <c r="U9587"/>
      <c r="V9587"/>
      <c r="W9587"/>
    </row>
    <row r="9588" spans="16:23" s="1" customFormat="1" x14ac:dyDescent="0.2">
      <c r="P9588" s="95"/>
      <c r="R9588"/>
      <c r="S9588"/>
      <c r="T9588"/>
      <c r="U9588"/>
      <c r="V9588"/>
      <c r="W9588"/>
    </row>
    <row r="9589" spans="16:23" s="1" customFormat="1" x14ac:dyDescent="0.2">
      <c r="P9589" s="95"/>
      <c r="R9589"/>
      <c r="S9589"/>
      <c r="T9589"/>
      <c r="U9589"/>
      <c r="V9589"/>
      <c r="W9589"/>
    </row>
    <row r="9590" spans="16:23" s="1" customFormat="1" x14ac:dyDescent="0.2">
      <c r="P9590" s="95"/>
      <c r="R9590"/>
      <c r="S9590"/>
      <c r="T9590"/>
      <c r="U9590"/>
      <c r="V9590"/>
      <c r="W9590"/>
    </row>
    <row r="9591" spans="16:23" s="1" customFormat="1" x14ac:dyDescent="0.2">
      <c r="P9591" s="95"/>
      <c r="R9591"/>
      <c r="S9591"/>
      <c r="T9591"/>
      <c r="U9591"/>
      <c r="V9591"/>
      <c r="W9591"/>
    </row>
    <row r="9592" spans="16:23" s="1" customFormat="1" x14ac:dyDescent="0.2">
      <c r="P9592" s="95"/>
      <c r="R9592"/>
      <c r="S9592"/>
      <c r="T9592"/>
      <c r="U9592"/>
      <c r="V9592"/>
      <c r="W9592"/>
    </row>
    <row r="9593" spans="16:23" s="1" customFormat="1" x14ac:dyDescent="0.2">
      <c r="P9593" s="95"/>
      <c r="R9593"/>
      <c r="S9593"/>
      <c r="T9593"/>
      <c r="U9593"/>
      <c r="V9593"/>
      <c r="W9593"/>
    </row>
    <row r="9594" spans="16:23" s="1" customFormat="1" x14ac:dyDescent="0.2">
      <c r="P9594" s="95"/>
      <c r="R9594"/>
      <c r="S9594"/>
      <c r="T9594"/>
      <c r="U9594"/>
      <c r="V9594"/>
      <c r="W9594"/>
    </row>
    <row r="9595" spans="16:23" s="1" customFormat="1" x14ac:dyDescent="0.2">
      <c r="P9595" s="95"/>
      <c r="R9595"/>
      <c r="S9595"/>
      <c r="T9595"/>
      <c r="U9595"/>
      <c r="V9595"/>
      <c r="W9595"/>
    </row>
    <row r="9596" spans="16:23" s="1" customFormat="1" x14ac:dyDescent="0.2">
      <c r="P9596" s="95"/>
      <c r="R9596"/>
      <c r="S9596"/>
      <c r="T9596"/>
      <c r="U9596"/>
      <c r="V9596"/>
      <c r="W9596"/>
    </row>
    <row r="9597" spans="16:23" s="1" customFormat="1" x14ac:dyDescent="0.2">
      <c r="P9597" s="95"/>
      <c r="R9597"/>
      <c r="S9597"/>
      <c r="T9597"/>
      <c r="U9597"/>
      <c r="V9597"/>
      <c r="W9597"/>
    </row>
    <row r="9598" spans="16:23" s="1" customFormat="1" x14ac:dyDescent="0.2">
      <c r="P9598" s="95"/>
      <c r="R9598"/>
      <c r="S9598"/>
      <c r="T9598"/>
      <c r="U9598"/>
      <c r="V9598"/>
      <c r="W9598"/>
    </row>
    <row r="9599" spans="16:23" s="1" customFormat="1" x14ac:dyDescent="0.2">
      <c r="P9599" s="95"/>
      <c r="R9599"/>
      <c r="S9599"/>
      <c r="T9599"/>
      <c r="U9599"/>
      <c r="V9599"/>
      <c r="W9599"/>
    </row>
    <row r="9600" spans="16:23" s="1" customFormat="1" x14ac:dyDescent="0.2">
      <c r="P9600" s="95"/>
      <c r="R9600"/>
      <c r="S9600"/>
      <c r="T9600"/>
      <c r="U9600"/>
      <c r="V9600"/>
      <c r="W9600"/>
    </row>
    <row r="9601" spans="16:23" s="1" customFormat="1" x14ac:dyDescent="0.2">
      <c r="P9601" s="95"/>
      <c r="R9601"/>
      <c r="S9601"/>
      <c r="T9601"/>
      <c r="U9601"/>
      <c r="V9601"/>
      <c r="W9601"/>
    </row>
    <row r="9602" spans="16:23" s="1" customFormat="1" x14ac:dyDescent="0.2">
      <c r="P9602" s="95"/>
      <c r="R9602"/>
      <c r="S9602"/>
      <c r="T9602"/>
      <c r="U9602"/>
      <c r="V9602"/>
      <c r="W9602"/>
    </row>
    <row r="9603" spans="16:23" s="1" customFormat="1" x14ac:dyDescent="0.2">
      <c r="P9603" s="95"/>
      <c r="R9603"/>
      <c r="S9603"/>
      <c r="T9603"/>
      <c r="U9603"/>
      <c r="V9603"/>
      <c r="W9603"/>
    </row>
    <row r="9604" spans="16:23" s="1" customFormat="1" x14ac:dyDescent="0.2">
      <c r="P9604" s="95"/>
      <c r="R9604"/>
      <c r="S9604"/>
      <c r="T9604"/>
      <c r="U9604"/>
      <c r="V9604"/>
      <c r="W9604"/>
    </row>
    <row r="9605" spans="16:23" s="1" customFormat="1" x14ac:dyDescent="0.2">
      <c r="P9605" s="95"/>
      <c r="R9605"/>
      <c r="S9605"/>
      <c r="T9605"/>
      <c r="U9605"/>
      <c r="V9605"/>
      <c r="W9605"/>
    </row>
    <row r="9606" spans="16:23" s="1" customFormat="1" x14ac:dyDescent="0.2">
      <c r="P9606" s="95"/>
      <c r="R9606"/>
      <c r="S9606"/>
      <c r="T9606"/>
      <c r="U9606"/>
      <c r="V9606"/>
      <c r="W9606"/>
    </row>
    <row r="9607" spans="16:23" s="1" customFormat="1" x14ac:dyDescent="0.2">
      <c r="P9607" s="95"/>
      <c r="R9607"/>
      <c r="S9607"/>
      <c r="T9607"/>
      <c r="U9607"/>
      <c r="V9607"/>
      <c r="W9607"/>
    </row>
    <row r="9608" spans="16:23" s="1" customFormat="1" x14ac:dyDescent="0.2">
      <c r="P9608" s="95"/>
      <c r="R9608"/>
      <c r="S9608"/>
      <c r="T9608"/>
      <c r="U9608"/>
      <c r="V9608"/>
      <c r="W9608"/>
    </row>
    <row r="9609" spans="16:23" s="1" customFormat="1" x14ac:dyDescent="0.2">
      <c r="P9609" s="95"/>
      <c r="R9609"/>
      <c r="S9609"/>
      <c r="T9609"/>
      <c r="U9609"/>
      <c r="V9609"/>
      <c r="W9609"/>
    </row>
    <row r="9610" spans="16:23" s="1" customFormat="1" x14ac:dyDescent="0.2">
      <c r="P9610" s="95"/>
      <c r="R9610"/>
      <c r="S9610"/>
      <c r="T9610"/>
      <c r="U9610"/>
      <c r="V9610"/>
      <c r="W9610"/>
    </row>
    <row r="9611" spans="16:23" s="1" customFormat="1" x14ac:dyDescent="0.2">
      <c r="P9611" s="95"/>
      <c r="R9611"/>
      <c r="S9611"/>
      <c r="T9611"/>
      <c r="U9611"/>
      <c r="V9611"/>
      <c r="W9611"/>
    </row>
    <row r="9612" spans="16:23" s="1" customFormat="1" x14ac:dyDescent="0.2">
      <c r="P9612" s="95"/>
      <c r="R9612"/>
      <c r="S9612"/>
      <c r="T9612"/>
      <c r="U9612"/>
      <c r="V9612"/>
      <c r="W9612"/>
    </row>
    <row r="9613" spans="16:23" s="1" customFormat="1" x14ac:dyDescent="0.2">
      <c r="P9613" s="95"/>
      <c r="R9613"/>
      <c r="S9613"/>
      <c r="T9613"/>
      <c r="U9613"/>
      <c r="V9613"/>
      <c r="W9613"/>
    </row>
    <row r="9614" spans="16:23" s="1" customFormat="1" x14ac:dyDescent="0.2">
      <c r="P9614" s="95"/>
      <c r="R9614"/>
      <c r="S9614"/>
      <c r="T9614"/>
      <c r="U9614"/>
      <c r="V9614"/>
      <c r="W9614"/>
    </row>
    <row r="9615" spans="16:23" s="1" customFormat="1" x14ac:dyDescent="0.2">
      <c r="P9615" s="95"/>
      <c r="R9615"/>
      <c r="S9615"/>
      <c r="T9615"/>
      <c r="U9615"/>
      <c r="V9615"/>
      <c r="W9615"/>
    </row>
    <row r="9616" spans="16:23" s="1" customFormat="1" x14ac:dyDescent="0.2">
      <c r="P9616" s="95"/>
      <c r="R9616"/>
      <c r="S9616"/>
      <c r="T9616"/>
      <c r="U9616"/>
      <c r="V9616"/>
      <c r="W9616"/>
    </row>
    <row r="9617" spans="16:23" s="1" customFormat="1" x14ac:dyDescent="0.2">
      <c r="P9617" s="95"/>
      <c r="R9617"/>
      <c r="S9617"/>
      <c r="T9617"/>
      <c r="U9617"/>
      <c r="V9617"/>
      <c r="W9617"/>
    </row>
    <row r="9618" spans="16:23" s="1" customFormat="1" x14ac:dyDescent="0.2">
      <c r="P9618" s="95"/>
      <c r="R9618"/>
      <c r="S9618"/>
      <c r="T9618"/>
      <c r="U9618"/>
      <c r="V9618"/>
      <c r="W9618"/>
    </row>
    <row r="9619" spans="16:23" s="1" customFormat="1" x14ac:dyDescent="0.2">
      <c r="P9619" s="95"/>
      <c r="R9619"/>
      <c r="S9619"/>
      <c r="T9619"/>
      <c r="U9619"/>
      <c r="V9619"/>
      <c r="W9619"/>
    </row>
    <row r="9620" spans="16:23" s="1" customFormat="1" x14ac:dyDescent="0.2">
      <c r="P9620" s="95"/>
      <c r="R9620"/>
      <c r="S9620"/>
      <c r="T9620"/>
      <c r="U9620"/>
      <c r="V9620"/>
      <c r="W9620"/>
    </row>
    <row r="9621" spans="16:23" s="1" customFormat="1" x14ac:dyDescent="0.2">
      <c r="P9621" s="95"/>
      <c r="R9621"/>
      <c r="S9621"/>
      <c r="T9621"/>
      <c r="U9621"/>
      <c r="V9621"/>
      <c r="W9621"/>
    </row>
    <row r="9622" spans="16:23" s="1" customFormat="1" x14ac:dyDescent="0.2">
      <c r="P9622" s="95"/>
      <c r="R9622"/>
      <c r="S9622"/>
      <c r="T9622"/>
      <c r="U9622"/>
      <c r="V9622"/>
      <c r="W9622"/>
    </row>
    <row r="9623" spans="16:23" s="1" customFormat="1" x14ac:dyDescent="0.2">
      <c r="P9623" s="95"/>
      <c r="R9623"/>
      <c r="S9623"/>
      <c r="T9623"/>
      <c r="U9623"/>
      <c r="V9623"/>
      <c r="W9623"/>
    </row>
    <row r="9624" spans="16:23" s="1" customFormat="1" x14ac:dyDescent="0.2">
      <c r="P9624" s="95"/>
      <c r="R9624"/>
      <c r="S9624"/>
      <c r="T9624"/>
      <c r="U9624"/>
      <c r="V9624"/>
      <c r="W9624"/>
    </row>
    <row r="9625" spans="16:23" s="1" customFormat="1" x14ac:dyDescent="0.2">
      <c r="P9625" s="95"/>
      <c r="R9625"/>
      <c r="S9625"/>
      <c r="T9625"/>
      <c r="U9625"/>
      <c r="V9625"/>
      <c r="W9625"/>
    </row>
    <row r="9626" spans="16:23" s="1" customFormat="1" x14ac:dyDescent="0.2">
      <c r="P9626" s="95"/>
      <c r="R9626"/>
      <c r="S9626"/>
      <c r="T9626"/>
      <c r="U9626"/>
      <c r="V9626"/>
      <c r="W9626"/>
    </row>
    <row r="9627" spans="16:23" s="1" customFormat="1" x14ac:dyDescent="0.2">
      <c r="P9627" s="95"/>
      <c r="R9627"/>
      <c r="S9627"/>
      <c r="T9627"/>
      <c r="U9627"/>
      <c r="V9627"/>
      <c r="W9627"/>
    </row>
    <row r="9628" spans="16:23" s="1" customFormat="1" x14ac:dyDescent="0.2">
      <c r="P9628" s="95"/>
      <c r="R9628"/>
      <c r="S9628"/>
      <c r="T9628"/>
      <c r="U9628"/>
      <c r="V9628"/>
      <c r="W9628"/>
    </row>
    <row r="9629" spans="16:23" s="1" customFormat="1" x14ac:dyDescent="0.2">
      <c r="P9629" s="95"/>
      <c r="R9629"/>
      <c r="S9629"/>
      <c r="T9629"/>
      <c r="U9629"/>
      <c r="V9629"/>
      <c r="W9629"/>
    </row>
    <row r="9630" spans="16:23" s="1" customFormat="1" x14ac:dyDescent="0.2">
      <c r="P9630" s="95"/>
      <c r="R9630"/>
      <c r="S9630"/>
      <c r="T9630"/>
      <c r="U9630"/>
      <c r="V9630"/>
      <c r="W9630"/>
    </row>
    <row r="9631" spans="16:23" s="1" customFormat="1" x14ac:dyDescent="0.2">
      <c r="P9631" s="95"/>
      <c r="R9631"/>
      <c r="S9631"/>
      <c r="T9631"/>
      <c r="U9631"/>
      <c r="V9631"/>
      <c r="W9631"/>
    </row>
    <row r="9632" spans="16:23" s="1" customFormat="1" x14ac:dyDescent="0.2">
      <c r="P9632" s="95"/>
      <c r="R9632"/>
      <c r="S9632"/>
      <c r="T9632"/>
      <c r="U9632"/>
      <c r="V9632"/>
      <c r="W9632"/>
    </row>
    <row r="9633" spans="16:23" s="1" customFormat="1" x14ac:dyDescent="0.2">
      <c r="P9633" s="95"/>
      <c r="R9633"/>
      <c r="S9633"/>
      <c r="T9633"/>
      <c r="U9633"/>
      <c r="V9633"/>
      <c r="W9633"/>
    </row>
    <row r="9634" spans="16:23" s="1" customFormat="1" x14ac:dyDescent="0.2">
      <c r="P9634" s="95"/>
      <c r="R9634"/>
      <c r="S9634"/>
      <c r="T9634"/>
      <c r="U9634"/>
      <c r="V9634"/>
      <c r="W9634"/>
    </row>
    <row r="9635" spans="16:23" s="1" customFormat="1" x14ac:dyDescent="0.2">
      <c r="P9635" s="95"/>
      <c r="R9635"/>
      <c r="S9635"/>
      <c r="T9635"/>
      <c r="U9635"/>
      <c r="V9635"/>
      <c r="W9635"/>
    </row>
    <row r="9636" spans="16:23" s="1" customFormat="1" x14ac:dyDescent="0.2">
      <c r="P9636" s="95"/>
      <c r="R9636"/>
      <c r="S9636"/>
      <c r="T9636"/>
      <c r="U9636"/>
      <c r="V9636"/>
      <c r="W9636"/>
    </row>
    <row r="9637" spans="16:23" s="1" customFormat="1" x14ac:dyDescent="0.2">
      <c r="P9637" s="95"/>
      <c r="R9637"/>
      <c r="S9637"/>
      <c r="T9637"/>
      <c r="U9637"/>
      <c r="V9637"/>
      <c r="W9637"/>
    </row>
    <row r="9638" spans="16:23" s="1" customFormat="1" x14ac:dyDescent="0.2">
      <c r="P9638" s="95"/>
      <c r="R9638"/>
      <c r="S9638"/>
      <c r="T9638"/>
      <c r="U9638"/>
      <c r="V9638"/>
      <c r="W9638"/>
    </row>
    <row r="9639" spans="16:23" s="1" customFormat="1" x14ac:dyDescent="0.2">
      <c r="P9639" s="95"/>
      <c r="R9639"/>
      <c r="S9639"/>
      <c r="T9639"/>
      <c r="U9639"/>
      <c r="V9639"/>
      <c r="W9639"/>
    </row>
    <row r="9640" spans="16:23" s="1" customFormat="1" x14ac:dyDescent="0.2">
      <c r="P9640" s="95"/>
      <c r="R9640"/>
      <c r="S9640"/>
      <c r="T9640"/>
      <c r="U9640"/>
      <c r="V9640"/>
      <c r="W9640"/>
    </row>
    <row r="9641" spans="16:23" s="1" customFormat="1" x14ac:dyDescent="0.2">
      <c r="P9641" s="95"/>
      <c r="R9641"/>
      <c r="S9641"/>
      <c r="T9641"/>
      <c r="U9641"/>
      <c r="V9641"/>
      <c r="W9641"/>
    </row>
    <row r="9642" spans="16:23" s="1" customFormat="1" x14ac:dyDescent="0.2">
      <c r="P9642" s="95"/>
      <c r="R9642"/>
      <c r="S9642"/>
      <c r="T9642"/>
      <c r="U9642"/>
      <c r="V9642"/>
      <c r="W9642"/>
    </row>
    <row r="9643" spans="16:23" s="1" customFormat="1" x14ac:dyDescent="0.2">
      <c r="P9643" s="95"/>
      <c r="R9643"/>
      <c r="S9643"/>
      <c r="T9643"/>
      <c r="U9643"/>
      <c r="V9643"/>
      <c r="W9643"/>
    </row>
    <row r="9644" spans="16:23" s="1" customFormat="1" x14ac:dyDescent="0.2">
      <c r="P9644" s="95"/>
      <c r="R9644"/>
      <c r="S9644"/>
      <c r="T9644"/>
      <c r="U9644"/>
      <c r="V9644"/>
      <c r="W9644"/>
    </row>
    <row r="9645" spans="16:23" s="1" customFormat="1" x14ac:dyDescent="0.2">
      <c r="P9645" s="95"/>
      <c r="R9645"/>
      <c r="S9645"/>
      <c r="T9645"/>
      <c r="U9645"/>
      <c r="V9645"/>
      <c r="W9645"/>
    </row>
    <row r="9646" spans="16:23" s="1" customFormat="1" x14ac:dyDescent="0.2">
      <c r="P9646" s="95"/>
      <c r="R9646"/>
      <c r="S9646"/>
      <c r="T9646"/>
      <c r="U9646"/>
      <c r="V9646"/>
      <c r="W9646"/>
    </row>
    <row r="9647" spans="16:23" s="1" customFormat="1" x14ac:dyDescent="0.2">
      <c r="P9647" s="95"/>
      <c r="R9647"/>
      <c r="S9647"/>
      <c r="T9647"/>
      <c r="U9647"/>
      <c r="V9647"/>
      <c r="W9647"/>
    </row>
    <row r="9648" spans="16:23" s="1" customFormat="1" x14ac:dyDescent="0.2">
      <c r="P9648" s="95"/>
      <c r="R9648"/>
      <c r="S9648"/>
      <c r="T9648"/>
      <c r="U9648"/>
      <c r="V9648"/>
      <c r="W9648"/>
    </row>
    <row r="9649" spans="16:23" s="1" customFormat="1" x14ac:dyDescent="0.2">
      <c r="P9649" s="95"/>
      <c r="R9649"/>
      <c r="S9649"/>
      <c r="T9649"/>
      <c r="U9649"/>
      <c r="V9649"/>
      <c r="W9649"/>
    </row>
    <row r="9650" spans="16:23" s="1" customFormat="1" x14ac:dyDescent="0.2">
      <c r="P9650" s="95"/>
      <c r="R9650"/>
      <c r="S9650"/>
      <c r="T9650"/>
      <c r="U9650"/>
      <c r="V9650"/>
      <c r="W9650"/>
    </row>
    <row r="9651" spans="16:23" s="1" customFormat="1" x14ac:dyDescent="0.2">
      <c r="P9651" s="95"/>
      <c r="R9651"/>
      <c r="S9651"/>
      <c r="T9651"/>
      <c r="U9651"/>
      <c r="V9651"/>
      <c r="W9651"/>
    </row>
    <row r="9652" spans="16:23" s="1" customFormat="1" x14ac:dyDescent="0.2">
      <c r="P9652" s="95"/>
      <c r="R9652"/>
      <c r="S9652"/>
      <c r="T9652"/>
      <c r="U9652"/>
      <c r="V9652"/>
      <c r="W9652"/>
    </row>
    <row r="9653" spans="16:23" s="1" customFormat="1" x14ac:dyDescent="0.2">
      <c r="P9653" s="95"/>
      <c r="R9653"/>
      <c r="S9653"/>
      <c r="T9653"/>
      <c r="U9653"/>
      <c r="V9653"/>
      <c r="W9653"/>
    </row>
    <row r="9654" spans="16:23" s="1" customFormat="1" x14ac:dyDescent="0.2">
      <c r="P9654" s="95"/>
      <c r="R9654"/>
      <c r="S9654"/>
      <c r="T9654"/>
      <c r="U9654"/>
      <c r="V9654"/>
      <c r="W9654"/>
    </row>
    <row r="9655" spans="16:23" s="1" customFormat="1" x14ac:dyDescent="0.2">
      <c r="P9655" s="95"/>
      <c r="R9655"/>
      <c r="S9655"/>
      <c r="T9655"/>
      <c r="U9655"/>
      <c r="V9655"/>
      <c r="W9655"/>
    </row>
    <row r="9656" spans="16:23" s="1" customFormat="1" x14ac:dyDescent="0.2">
      <c r="P9656" s="95"/>
      <c r="R9656"/>
      <c r="S9656"/>
      <c r="T9656"/>
      <c r="U9656"/>
      <c r="V9656"/>
      <c r="W9656"/>
    </row>
    <row r="9657" spans="16:23" s="1" customFormat="1" x14ac:dyDescent="0.2">
      <c r="P9657" s="95"/>
      <c r="R9657"/>
      <c r="S9657"/>
      <c r="T9657"/>
      <c r="U9657"/>
      <c r="V9657"/>
      <c r="W9657"/>
    </row>
    <row r="9658" spans="16:23" s="1" customFormat="1" x14ac:dyDescent="0.2">
      <c r="P9658" s="95"/>
      <c r="R9658"/>
      <c r="S9658"/>
      <c r="T9658"/>
      <c r="U9658"/>
      <c r="V9658"/>
      <c r="W9658"/>
    </row>
    <row r="9659" spans="16:23" s="1" customFormat="1" x14ac:dyDescent="0.2">
      <c r="P9659" s="95"/>
      <c r="R9659"/>
      <c r="S9659"/>
      <c r="T9659"/>
      <c r="U9659"/>
      <c r="V9659"/>
      <c r="W9659"/>
    </row>
    <row r="9660" spans="16:23" s="1" customFormat="1" x14ac:dyDescent="0.2">
      <c r="P9660" s="95"/>
      <c r="R9660"/>
      <c r="S9660"/>
      <c r="T9660"/>
      <c r="U9660"/>
      <c r="V9660"/>
      <c r="W9660"/>
    </row>
    <row r="9661" spans="16:23" s="1" customFormat="1" x14ac:dyDescent="0.2">
      <c r="P9661" s="95"/>
      <c r="R9661"/>
      <c r="S9661"/>
      <c r="T9661"/>
      <c r="U9661"/>
      <c r="V9661"/>
      <c r="W9661"/>
    </row>
    <row r="9662" spans="16:23" s="1" customFormat="1" x14ac:dyDescent="0.2">
      <c r="P9662" s="95"/>
      <c r="R9662"/>
      <c r="S9662"/>
      <c r="T9662"/>
      <c r="U9662"/>
      <c r="V9662"/>
      <c r="W9662"/>
    </row>
    <row r="9663" spans="16:23" s="1" customFormat="1" x14ac:dyDescent="0.2">
      <c r="P9663" s="95"/>
      <c r="R9663"/>
      <c r="S9663"/>
      <c r="T9663"/>
      <c r="U9663"/>
      <c r="V9663"/>
      <c r="W9663"/>
    </row>
    <row r="9664" spans="16:23" s="1" customFormat="1" x14ac:dyDescent="0.2">
      <c r="P9664" s="95"/>
      <c r="R9664"/>
      <c r="S9664"/>
      <c r="T9664"/>
      <c r="U9664"/>
      <c r="V9664"/>
      <c r="W9664"/>
    </row>
    <row r="9665" spans="16:23" s="1" customFormat="1" x14ac:dyDescent="0.2">
      <c r="P9665" s="95"/>
      <c r="R9665"/>
      <c r="S9665"/>
      <c r="T9665"/>
      <c r="U9665"/>
      <c r="V9665"/>
      <c r="W9665"/>
    </row>
    <row r="9666" spans="16:23" s="1" customFormat="1" x14ac:dyDescent="0.2">
      <c r="P9666" s="95"/>
      <c r="R9666"/>
      <c r="S9666"/>
      <c r="T9666"/>
      <c r="U9666"/>
      <c r="V9666"/>
      <c r="W9666"/>
    </row>
    <row r="9667" spans="16:23" s="1" customFormat="1" x14ac:dyDescent="0.2">
      <c r="P9667" s="95"/>
      <c r="R9667"/>
      <c r="S9667"/>
      <c r="T9667"/>
      <c r="U9667"/>
      <c r="V9667"/>
      <c r="W9667"/>
    </row>
    <row r="9668" spans="16:23" s="1" customFormat="1" x14ac:dyDescent="0.2">
      <c r="P9668" s="95"/>
      <c r="R9668"/>
      <c r="S9668"/>
      <c r="T9668"/>
      <c r="U9668"/>
      <c r="V9668"/>
      <c r="W9668"/>
    </row>
    <row r="9669" spans="16:23" s="1" customFormat="1" x14ac:dyDescent="0.2">
      <c r="P9669" s="95"/>
      <c r="R9669"/>
      <c r="S9669"/>
      <c r="T9669"/>
      <c r="U9669"/>
      <c r="V9669"/>
      <c r="W9669"/>
    </row>
    <row r="9670" spans="16:23" s="1" customFormat="1" x14ac:dyDescent="0.2">
      <c r="P9670" s="95"/>
      <c r="R9670"/>
      <c r="S9670"/>
      <c r="T9670"/>
      <c r="U9670"/>
      <c r="V9670"/>
      <c r="W9670"/>
    </row>
    <row r="9671" spans="16:23" s="1" customFormat="1" x14ac:dyDescent="0.2">
      <c r="P9671" s="95"/>
      <c r="R9671"/>
      <c r="S9671"/>
      <c r="T9671"/>
      <c r="U9671"/>
      <c r="V9671"/>
      <c r="W9671"/>
    </row>
    <row r="9672" spans="16:23" s="1" customFormat="1" x14ac:dyDescent="0.2">
      <c r="P9672" s="95"/>
      <c r="R9672"/>
      <c r="S9672"/>
      <c r="T9672"/>
      <c r="U9672"/>
      <c r="V9672"/>
      <c r="W9672"/>
    </row>
    <row r="9673" spans="16:23" s="1" customFormat="1" x14ac:dyDescent="0.2">
      <c r="P9673" s="95"/>
      <c r="R9673"/>
      <c r="S9673"/>
      <c r="T9673"/>
      <c r="U9673"/>
      <c r="V9673"/>
      <c r="W9673"/>
    </row>
    <row r="9674" spans="16:23" s="1" customFormat="1" x14ac:dyDescent="0.2">
      <c r="P9674" s="95"/>
      <c r="R9674"/>
      <c r="S9674"/>
      <c r="T9674"/>
      <c r="U9674"/>
      <c r="V9674"/>
      <c r="W9674"/>
    </row>
    <row r="9675" spans="16:23" s="1" customFormat="1" x14ac:dyDescent="0.2">
      <c r="P9675" s="95"/>
      <c r="R9675"/>
      <c r="S9675"/>
      <c r="T9675"/>
      <c r="U9675"/>
      <c r="V9675"/>
      <c r="W9675"/>
    </row>
    <row r="9676" spans="16:23" s="1" customFormat="1" x14ac:dyDescent="0.2">
      <c r="P9676" s="95"/>
      <c r="R9676"/>
      <c r="S9676"/>
      <c r="T9676"/>
      <c r="U9676"/>
      <c r="V9676"/>
      <c r="W9676"/>
    </row>
    <row r="9677" spans="16:23" s="1" customFormat="1" x14ac:dyDescent="0.2">
      <c r="P9677" s="95"/>
      <c r="R9677"/>
      <c r="S9677"/>
      <c r="T9677"/>
      <c r="U9677"/>
      <c r="V9677"/>
      <c r="W9677"/>
    </row>
    <row r="9678" spans="16:23" s="1" customFormat="1" x14ac:dyDescent="0.2">
      <c r="P9678" s="95"/>
      <c r="R9678"/>
      <c r="S9678"/>
      <c r="T9678"/>
      <c r="U9678"/>
      <c r="V9678"/>
      <c r="W9678"/>
    </row>
    <row r="9679" spans="16:23" s="1" customFormat="1" x14ac:dyDescent="0.2">
      <c r="P9679" s="95"/>
      <c r="R9679"/>
      <c r="S9679"/>
      <c r="T9679"/>
      <c r="U9679"/>
      <c r="V9679"/>
      <c r="W9679"/>
    </row>
    <row r="9680" spans="16:23" s="1" customFormat="1" x14ac:dyDescent="0.2">
      <c r="P9680" s="95"/>
      <c r="R9680"/>
      <c r="S9680"/>
      <c r="T9680"/>
      <c r="U9680"/>
      <c r="V9680"/>
      <c r="W9680"/>
    </row>
    <row r="9681" spans="16:23" s="1" customFormat="1" x14ac:dyDescent="0.2">
      <c r="P9681" s="95"/>
      <c r="R9681"/>
      <c r="S9681"/>
      <c r="T9681"/>
      <c r="U9681"/>
      <c r="V9681"/>
      <c r="W9681"/>
    </row>
    <row r="9682" spans="16:23" s="1" customFormat="1" x14ac:dyDescent="0.2">
      <c r="P9682" s="95"/>
      <c r="R9682"/>
      <c r="S9682"/>
      <c r="T9682"/>
      <c r="U9682"/>
      <c r="V9682"/>
      <c r="W9682"/>
    </row>
    <row r="9683" spans="16:23" s="1" customFormat="1" x14ac:dyDescent="0.2">
      <c r="P9683" s="95"/>
      <c r="R9683"/>
      <c r="S9683"/>
      <c r="T9683"/>
      <c r="U9683"/>
      <c r="V9683"/>
      <c r="W9683"/>
    </row>
    <row r="9684" spans="16:23" s="1" customFormat="1" x14ac:dyDescent="0.2">
      <c r="P9684" s="95"/>
      <c r="R9684"/>
      <c r="S9684"/>
      <c r="T9684"/>
      <c r="U9684"/>
      <c r="V9684"/>
      <c r="W9684"/>
    </row>
    <row r="9685" spans="16:23" s="1" customFormat="1" x14ac:dyDescent="0.2">
      <c r="P9685" s="95"/>
      <c r="R9685"/>
      <c r="S9685"/>
      <c r="T9685"/>
      <c r="U9685"/>
      <c r="V9685"/>
      <c r="W9685"/>
    </row>
    <row r="9686" spans="16:23" s="1" customFormat="1" x14ac:dyDescent="0.2">
      <c r="P9686" s="95"/>
      <c r="R9686"/>
      <c r="S9686"/>
      <c r="T9686"/>
      <c r="U9686"/>
      <c r="V9686"/>
      <c r="W9686"/>
    </row>
    <row r="9687" spans="16:23" s="1" customFormat="1" x14ac:dyDescent="0.2">
      <c r="P9687" s="95"/>
      <c r="R9687"/>
      <c r="S9687"/>
      <c r="T9687"/>
      <c r="U9687"/>
      <c r="V9687"/>
      <c r="W9687"/>
    </row>
    <row r="9688" spans="16:23" s="1" customFormat="1" x14ac:dyDescent="0.2">
      <c r="P9688" s="95"/>
      <c r="R9688"/>
      <c r="S9688"/>
      <c r="T9688"/>
      <c r="U9688"/>
      <c r="V9688"/>
      <c r="W9688"/>
    </row>
    <row r="9689" spans="16:23" s="1" customFormat="1" x14ac:dyDescent="0.2">
      <c r="P9689" s="95"/>
      <c r="R9689"/>
      <c r="S9689"/>
      <c r="T9689"/>
      <c r="U9689"/>
      <c r="V9689"/>
      <c r="W9689"/>
    </row>
    <row r="9690" spans="16:23" s="1" customFormat="1" x14ac:dyDescent="0.2">
      <c r="P9690" s="95"/>
      <c r="R9690"/>
      <c r="S9690"/>
      <c r="T9690"/>
      <c r="U9690"/>
      <c r="V9690"/>
      <c r="W9690"/>
    </row>
    <row r="9691" spans="16:23" s="1" customFormat="1" x14ac:dyDescent="0.2">
      <c r="P9691" s="95"/>
      <c r="R9691"/>
      <c r="S9691"/>
      <c r="T9691"/>
      <c r="U9691"/>
      <c r="V9691"/>
      <c r="W9691"/>
    </row>
    <row r="9692" spans="16:23" s="1" customFormat="1" x14ac:dyDescent="0.2">
      <c r="P9692" s="95"/>
      <c r="R9692"/>
      <c r="S9692"/>
      <c r="T9692"/>
      <c r="U9692"/>
      <c r="V9692"/>
      <c r="W9692"/>
    </row>
    <row r="9693" spans="16:23" s="1" customFormat="1" x14ac:dyDescent="0.2">
      <c r="P9693" s="95"/>
      <c r="R9693"/>
      <c r="S9693"/>
      <c r="T9693"/>
      <c r="U9693"/>
      <c r="V9693"/>
      <c r="W9693"/>
    </row>
    <row r="9694" spans="16:23" s="1" customFormat="1" x14ac:dyDescent="0.2">
      <c r="P9694" s="95"/>
      <c r="R9694"/>
      <c r="S9694"/>
      <c r="T9694"/>
      <c r="U9694"/>
      <c r="V9694"/>
      <c r="W9694"/>
    </row>
    <row r="9695" spans="16:23" s="1" customFormat="1" x14ac:dyDescent="0.2">
      <c r="P9695" s="95"/>
      <c r="R9695"/>
      <c r="S9695"/>
      <c r="T9695"/>
      <c r="U9695"/>
      <c r="V9695"/>
      <c r="W9695"/>
    </row>
    <row r="9696" spans="16:23" s="1" customFormat="1" x14ac:dyDescent="0.2">
      <c r="P9696" s="95"/>
      <c r="R9696"/>
      <c r="S9696"/>
      <c r="T9696"/>
      <c r="U9696"/>
      <c r="V9696"/>
      <c r="W9696"/>
    </row>
    <row r="9697" spans="16:23" s="1" customFormat="1" x14ac:dyDescent="0.2">
      <c r="P9697" s="95"/>
      <c r="R9697"/>
      <c r="S9697"/>
      <c r="T9697"/>
      <c r="U9697"/>
      <c r="V9697"/>
      <c r="W9697"/>
    </row>
    <row r="9698" spans="16:23" s="1" customFormat="1" x14ac:dyDescent="0.2">
      <c r="P9698" s="95"/>
      <c r="R9698"/>
      <c r="S9698"/>
      <c r="T9698"/>
      <c r="U9698"/>
      <c r="V9698"/>
      <c r="W9698"/>
    </row>
    <row r="9699" spans="16:23" s="1" customFormat="1" x14ac:dyDescent="0.2">
      <c r="P9699" s="95"/>
      <c r="R9699"/>
      <c r="S9699"/>
      <c r="T9699"/>
      <c r="U9699"/>
      <c r="V9699"/>
      <c r="W9699"/>
    </row>
    <row r="9700" spans="16:23" s="1" customFormat="1" x14ac:dyDescent="0.2">
      <c r="P9700" s="95"/>
      <c r="R9700"/>
      <c r="S9700"/>
      <c r="T9700"/>
      <c r="U9700"/>
      <c r="V9700"/>
      <c r="W9700"/>
    </row>
    <row r="9701" spans="16:23" s="1" customFormat="1" x14ac:dyDescent="0.2">
      <c r="P9701" s="95"/>
      <c r="R9701"/>
      <c r="S9701"/>
      <c r="T9701"/>
      <c r="U9701"/>
      <c r="V9701"/>
      <c r="W9701"/>
    </row>
    <row r="9702" spans="16:23" s="1" customFormat="1" x14ac:dyDescent="0.2">
      <c r="P9702" s="95"/>
      <c r="R9702"/>
      <c r="S9702"/>
      <c r="T9702"/>
      <c r="U9702"/>
      <c r="V9702"/>
      <c r="W9702"/>
    </row>
    <row r="9703" spans="16:23" s="1" customFormat="1" x14ac:dyDescent="0.2">
      <c r="P9703" s="95"/>
      <c r="R9703"/>
      <c r="S9703"/>
      <c r="T9703"/>
      <c r="U9703"/>
      <c r="V9703"/>
      <c r="W9703"/>
    </row>
    <row r="9704" spans="16:23" s="1" customFormat="1" x14ac:dyDescent="0.2">
      <c r="P9704" s="95"/>
      <c r="R9704"/>
      <c r="S9704"/>
      <c r="T9704"/>
      <c r="U9704"/>
      <c r="V9704"/>
      <c r="W9704"/>
    </row>
    <row r="9705" spans="16:23" s="1" customFormat="1" x14ac:dyDescent="0.2">
      <c r="P9705" s="95"/>
      <c r="R9705"/>
      <c r="S9705"/>
      <c r="T9705"/>
      <c r="U9705"/>
      <c r="V9705"/>
      <c r="W9705"/>
    </row>
    <row r="9706" spans="16:23" s="1" customFormat="1" x14ac:dyDescent="0.2">
      <c r="P9706" s="95"/>
      <c r="R9706"/>
      <c r="S9706"/>
      <c r="T9706"/>
      <c r="U9706"/>
      <c r="V9706"/>
      <c r="W9706"/>
    </row>
    <row r="9707" spans="16:23" s="1" customFormat="1" x14ac:dyDescent="0.2">
      <c r="P9707" s="95"/>
      <c r="R9707"/>
      <c r="S9707"/>
      <c r="T9707"/>
      <c r="U9707"/>
      <c r="V9707"/>
      <c r="W9707"/>
    </row>
    <row r="9708" spans="16:23" s="1" customFormat="1" x14ac:dyDescent="0.2">
      <c r="P9708" s="95"/>
      <c r="R9708"/>
      <c r="S9708"/>
      <c r="T9708"/>
      <c r="U9708"/>
      <c r="V9708"/>
      <c r="W9708"/>
    </row>
    <row r="9709" spans="16:23" s="1" customFormat="1" x14ac:dyDescent="0.2">
      <c r="P9709" s="95"/>
      <c r="R9709"/>
      <c r="S9709"/>
      <c r="T9709"/>
      <c r="U9709"/>
      <c r="V9709"/>
      <c r="W9709"/>
    </row>
    <row r="9710" spans="16:23" s="1" customFormat="1" x14ac:dyDescent="0.2">
      <c r="P9710" s="95"/>
      <c r="R9710"/>
      <c r="S9710"/>
      <c r="T9710"/>
      <c r="U9710"/>
      <c r="V9710"/>
      <c r="W9710"/>
    </row>
    <row r="9711" spans="16:23" s="1" customFormat="1" x14ac:dyDescent="0.2">
      <c r="P9711" s="95"/>
      <c r="R9711"/>
      <c r="S9711"/>
      <c r="T9711"/>
      <c r="U9711"/>
      <c r="V9711"/>
      <c r="W9711"/>
    </row>
    <row r="9712" spans="16:23" s="1" customFormat="1" x14ac:dyDescent="0.2">
      <c r="P9712" s="95"/>
      <c r="R9712"/>
      <c r="S9712"/>
      <c r="T9712"/>
      <c r="U9712"/>
      <c r="V9712"/>
      <c r="W9712"/>
    </row>
    <row r="9713" spans="16:23" s="1" customFormat="1" x14ac:dyDescent="0.2">
      <c r="P9713" s="95"/>
      <c r="R9713"/>
      <c r="S9713"/>
      <c r="T9713"/>
      <c r="U9713"/>
      <c r="V9713"/>
      <c r="W9713"/>
    </row>
    <row r="9714" spans="16:23" s="1" customFormat="1" x14ac:dyDescent="0.2">
      <c r="P9714" s="95"/>
      <c r="R9714"/>
      <c r="S9714"/>
      <c r="T9714"/>
      <c r="U9714"/>
      <c r="V9714"/>
      <c r="W9714"/>
    </row>
    <row r="9715" spans="16:23" s="1" customFormat="1" x14ac:dyDescent="0.2">
      <c r="P9715" s="95"/>
      <c r="R9715"/>
      <c r="S9715"/>
      <c r="T9715"/>
      <c r="U9715"/>
      <c r="V9715"/>
      <c r="W9715"/>
    </row>
    <row r="9716" spans="16:23" s="1" customFormat="1" x14ac:dyDescent="0.2">
      <c r="P9716" s="95"/>
      <c r="R9716"/>
      <c r="S9716"/>
      <c r="T9716"/>
      <c r="U9716"/>
      <c r="V9716"/>
      <c r="W9716"/>
    </row>
    <row r="9717" spans="16:23" s="1" customFormat="1" x14ac:dyDescent="0.2">
      <c r="P9717" s="95"/>
      <c r="R9717"/>
      <c r="S9717"/>
      <c r="T9717"/>
      <c r="U9717"/>
      <c r="V9717"/>
      <c r="W9717"/>
    </row>
    <row r="9718" spans="16:23" s="1" customFormat="1" x14ac:dyDescent="0.2">
      <c r="P9718" s="95"/>
      <c r="R9718"/>
      <c r="S9718"/>
      <c r="T9718"/>
      <c r="U9718"/>
      <c r="V9718"/>
      <c r="W9718"/>
    </row>
    <row r="9719" spans="16:23" s="1" customFormat="1" x14ac:dyDescent="0.2">
      <c r="P9719" s="95"/>
      <c r="R9719"/>
      <c r="S9719"/>
      <c r="T9719"/>
      <c r="U9719"/>
      <c r="V9719"/>
      <c r="W9719"/>
    </row>
    <row r="9720" spans="16:23" s="1" customFormat="1" x14ac:dyDescent="0.2">
      <c r="P9720" s="95"/>
      <c r="R9720"/>
      <c r="S9720"/>
      <c r="T9720"/>
      <c r="U9720"/>
      <c r="V9720"/>
      <c r="W9720"/>
    </row>
    <row r="9721" spans="16:23" s="1" customFormat="1" x14ac:dyDescent="0.2">
      <c r="P9721" s="95"/>
      <c r="R9721"/>
      <c r="S9721"/>
      <c r="T9721"/>
      <c r="U9721"/>
      <c r="V9721"/>
      <c r="W9721"/>
    </row>
    <row r="9722" spans="16:23" s="1" customFormat="1" x14ac:dyDescent="0.2">
      <c r="P9722" s="95"/>
      <c r="R9722"/>
      <c r="S9722"/>
      <c r="T9722"/>
      <c r="U9722"/>
      <c r="V9722"/>
      <c r="W9722"/>
    </row>
    <row r="9723" spans="16:23" s="1" customFormat="1" x14ac:dyDescent="0.2">
      <c r="P9723" s="95"/>
      <c r="R9723"/>
      <c r="S9723"/>
      <c r="T9723"/>
      <c r="U9723"/>
      <c r="V9723"/>
      <c r="W9723"/>
    </row>
    <row r="9724" spans="16:23" s="1" customFormat="1" x14ac:dyDescent="0.2">
      <c r="P9724" s="95"/>
      <c r="R9724"/>
      <c r="S9724"/>
      <c r="T9724"/>
      <c r="U9724"/>
      <c r="V9724"/>
      <c r="W9724"/>
    </row>
    <row r="9725" spans="16:23" s="1" customFormat="1" x14ac:dyDescent="0.2">
      <c r="P9725" s="95"/>
      <c r="R9725"/>
      <c r="S9725"/>
      <c r="T9725"/>
      <c r="U9725"/>
      <c r="V9725"/>
      <c r="W9725"/>
    </row>
    <row r="9726" spans="16:23" s="1" customFormat="1" x14ac:dyDescent="0.2">
      <c r="P9726" s="95"/>
      <c r="R9726"/>
      <c r="S9726"/>
      <c r="T9726"/>
      <c r="U9726"/>
      <c r="V9726"/>
      <c r="W9726"/>
    </row>
    <row r="9727" spans="16:23" s="1" customFormat="1" x14ac:dyDescent="0.2">
      <c r="P9727" s="95"/>
      <c r="R9727"/>
      <c r="S9727"/>
      <c r="T9727"/>
      <c r="U9727"/>
      <c r="V9727"/>
      <c r="W9727"/>
    </row>
    <row r="9728" spans="16:23" s="1" customFormat="1" x14ac:dyDescent="0.2">
      <c r="P9728" s="95"/>
      <c r="R9728"/>
      <c r="S9728"/>
      <c r="T9728"/>
      <c r="U9728"/>
      <c r="V9728"/>
      <c r="W9728"/>
    </row>
    <row r="9729" spans="16:23" s="1" customFormat="1" x14ac:dyDescent="0.2">
      <c r="P9729" s="95"/>
      <c r="R9729"/>
      <c r="S9729"/>
      <c r="T9729"/>
      <c r="U9729"/>
      <c r="V9729"/>
      <c r="W9729"/>
    </row>
    <row r="9730" spans="16:23" s="1" customFormat="1" x14ac:dyDescent="0.2">
      <c r="P9730" s="95"/>
      <c r="R9730"/>
      <c r="S9730"/>
      <c r="T9730"/>
      <c r="U9730"/>
      <c r="V9730"/>
      <c r="W9730"/>
    </row>
    <row r="9731" spans="16:23" s="1" customFormat="1" x14ac:dyDescent="0.2">
      <c r="P9731" s="95"/>
      <c r="R9731"/>
      <c r="S9731"/>
      <c r="T9731"/>
      <c r="U9731"/>
      <c r="V9731"/>
      <c r="W9731"/>
    </row>
    <row r="9732" spans="16:23" s="1" customFormat="1" x14ac:dyDescent="0.2">
      <c r="P9732" s="95"/>
      <c r="R9732"/>
      <c r="S9732"/>
      <c r="T9732"/>
      <c r="U9732"/>
      <c r="V9732"/>
      <c r="W9732"/>
    </row>
    <row r="9733" spans="16:23" s="1" customFormat="1" x14ac:dyDescent="0.2">
      <c r="P9733" s="95"/>
      <c r="R9733"/>
      <c r="S9733"/>
      <c r="T9733"/>
      <c r="U9733"/>
      <c r="V9733"/>
      <c r="W9733"/>
    </row>
    <row r="9734" spans="16:23" s="1" customFormat="1" x14ac:dyDescent="0.2">
      <c r="P9734" s="95"/>
      <c r="R9734"/>
      <c r="S9734"/>
      <c r="T9734"/>
      <c r="U9734"/>
      <c r="V9734"/>
      <c r="W9734"/>
    </row>
    <row r="9735" spans="16:23" s="1" customFormat="1" x14ac:dyDescent="0.2">
      <c r="P9735" s="95"/>
      <c r="R9735"/>
      <c r="S9735"/>
      <c r="T9735"/>
      <c r="U9735"/>
      <c r="V9735"/>
      <c r="W9735"/>
    </row>
    <row r="9736" spans="16:23" s="1" customFormat="1" x14ac:dyDescent="0.2">
      <c r="P9736" s="95"/>
      <c r="R9736"/>
      <c r="S9736"/>
      <c r="T9736"/>
      <c r="U9736"/>
      <c r="V9736"/>
      <c r="W9736"/>
    </row>
    <row r="9737" spans="16:23" s="1" customFormat="1" x14ac:dyDescent="0.2">
      <c r="P9737" s="95"/>
      <c r="R9737"/>
      <c r="S9737"/>
      <c r="T9737"/>
      <c r="U9737"/>
      <c r="V9737"/>
      <c r="W9737"/>
    </row>
    <row r="9738" spans="16:23" s="1" customFormat="1" x14ac:dyDescent="0.2">
      <c r="P9738" s="95"/>
      <c r="R9738"/>
      <c r="S9738"/>
      <c r="T9738"/>
      <c r="U9738"/>
      <c r="V9738"/>
      <c r="W9738"/>
    </row>
    <row r="9739" spans="16:23" s="1" customFormat="1" x14ac:dyDescent="0.2">
      <c r="P9739" s="95"/>
      <c r="R9739"/>
      <c r="S9739"/>
      <c r="T9739"/>
      <c r="U9739"/>
      <c r="V9739"/>
      <c r="W9739"/>
    </row>
    <row r="9740" spans="16:23" s="1" customFormat="1" x14ac:dyDescent="0.2">
      <c r="P9740" s="95"/>
      <c r="R9740"/>
      <c r="S9740"/>
      <c r="T9740"/>
      <c r="U9740"/>
      <c r="V9740"/>
      <c r="W9740"/>
    </row>
    <row r="9741" spans="16:23" s="1" customFormat="1" x14ac:dyDescent="0.2">
      <c r="P9741" s="95"/>
      <c r="R9741"/>
      <c r="S9741"/>
      <c r="T9741"/>
      <c r="U9741"/>
      <c r="V9741"/>
      <c r="W9741"/>
    </row>
    <row r="9742" spans="16:23" s="1" customFormat="1" x14ac:dyDescent="0.2">
      <c r="P9742" s="95"/>
      <c r="R9742"/>
      <c r="S9742"/>
      <c r="T9742"/>
      <c r="U9742"/>
      <c r="V9742"/>
      <c r="W9742"/>
    </row>
    <row r="9743" spans="16:23" s="1" customFormat="1" x14ac:dyDescent="0.2">
      <c r="P9743" s="95"/>
      <c r="R9743"/>
      <c r="S9743"/>
      <c r="T9743"/>
      <c r="U9743"/>
      <c r="V9743"/>
      <c r="W9743"/>
    </row>
    <row r="9744" spans="16:23" s="1" customFormat="1" x14ac:dyDescent="0.2">
      <c r="P9744" s="95"/>
      <c r="R9744"/>
      <c r="S9744"/>
      <c r="T9744"/>
      <c r="U9744"/>
      <c r="V9744"/>
      <c r="W9744"/>
    </row>
    <row r="9745" spans="16:23" s="1" customFormat="1" x14ac:dyDescent="0.2">
      <c r="P9745" s="95"/>
      <c r="R9745"/>
      <c r="S9745"/>
      <c r="T9745"/>
      <c r="U9745"/>
      <c r="V9745"/>
      <c r="W9745"/>
    </row>
    <row r="9746" spans="16:23" s="1" customFormat="1" x14ac:dyDescent="0.2">
      <c r="P9746" s="95"/>
      <c r="R9746"/>
      <c r="S9746"/>
      <c r="T9746"/>
      <c r="U9746"/>
      <c r="V9746"/>
      <c r="W9746"/>
    </row>
    <row r="9747" spans="16:23" s="1" customFormat="1" x14ac:dyDescent="0.2">
      <c r="P9747" s="95"/>
      <c r="R9747"/>
      <c r="S9747"/>
      <c r="T9747"/>
      <c r="U9747"/>
      <c r="V9747"/>
      <c r="W9747"/>
    </row>
    <row r="9748" spans="16:23" s="1" customFormat="1" x14ac:dyDescent="0.2">
      <c r="P9748" s="95"/>
      <c r="R9748"/>
      <c r="S9748"/>
      <c r="T9748"/>
      <c r="U9748"/>
      <c r="V9748"/>
      <c r="W9748"/>
    </row>
    <row r="9749" spans="16:23" s="1" customFormat="1" x14ac:dyDescent="0.2">
      <c r="P9749" s="95"/>
      <c r="R9749"/>
      <c r="S9749"/>
      <c r="T9749"/>
      <c r="U9749"/>
      <c r="V9749"/>
      <c r="W9749"/>
    </row>
    <row r="9750" spans="16:23" s="1" customFormat="1" x14ac:dyDescent="0.2">
      <c r="P9750" s="95"/>
      <c r="R9750"/>
      <c r="S9750"/>
      <c r="T9750"/>
      <c r="U9750"/>
      <c r="V9750"/>
      <c r="W9750"/>
    </row>
    <row r="9751" spans="16:23" s="1" customFormat="1" x14ac:dyDescent="0.2">
      <c r="P9751" s="95"/>
      <c r="R9751"/>
      <c r="S9751"/>
      <c r="T9751"/>
      <c r="U9751"/>
      <c r="V9751"/>
      <c r="W9751"/>
    </row>
    <row r="9752" spans="16:23" s="1" customFormat="1" x14ac:dyDescent="0.2">
      <c r="P9752" s="95"/>
      <c r="R9752"/>
      <c r="S9752"/>
      <c r="T9752"/>
      <c r="U9752"/>
      <c r="V9752"/>
      <c r="W9752"/>
    </row>
    <row r="9753" spans="16:23" s="1" customFormat="1" x14ac:dyDescent="0.2">
      <c r="P9753" s="95"/>
      <c r="R9753"/>
      <c r="S9753"/>
      <c r="T9753"/>
      <c r="U9753"/>
      <c r="V9753"/>
      <c r="W9753"/>
    </row>
    <row r="9754" spans="16:23" s="1" customFormat="1" x14ac:dyDescent="0.2">
      <c r="P9754" s="95"/>
      <c r="R9754"/>
      <c r="S9754"/>
      <c r="T9754"/>
      <c r="U9754"/>
      <c r="V9754"/>
      <c r="W9754"/>
    </row>
    <row r="9755" spans="16:23" s="1" customFormat="1" x14ac:dyDescent="0.2">
      <c r="P9755" s="95"/>
      <c r="R9755"/>
      <c r="S9755"/>
      <c r="T9755"/>
      <c r="U9755"/>
      <c r="V9755"/>
      <c r="W9755"/>
    </row>
    <row r="9756" spans="16:23" s="1" customFormat="1" x14ac:dyDescent="0.2">
      <c r="P9756" s="95"/>
      <c r="R9756"/>
      <c r="S9756"/>
      <c r="T9756"/>
      <c r="U9756"/>
      <c r="V9756"/>
      <c r="W9756"/>
    </row>
    <row r="9757" spans="16:23" s="1" customFormat="1" x14ac:dyDescent="0.2">
      <c r="P9757" s="95"/>
      <c r="R9757"/>
      <c r="S9757"/>
      <c r="T9757"/>
      <c r="U9757"/>
      <c r="V9757"/>
      <c r="W9757"/>
    </row>
    <row r="9758" spans="16:23" s="1" customFormat="1" x14ac:dyDescent="0.2">
      <c r="P9758" s="95"/>
      <c r="R9758"/>
      <c r="S9758"/>
      <c r="T9758"/>
      <c r="U9758"/>
      <c r="V9758"/>
      <c r="W9758"/>
    </row>
    <row r="9759" spans="16:23" s="1" customFormat="1" x14ac:dyDescent="0.2">
      <c r="P9759" s="95"/>
      <c r="R9759"/>
      <c r="S9759"/>
      <c r="T9759"/>
      <c r="U9759"/>
      <c r="V9759"/>
      <c r="W9759"/>
    </row>
    <row r="9760" spans="16:23" s="1" customFormat="1" x14ac:dyDescent="0.2">
      <c r="P9760" s="95"/>
      <c r="R9760"/>
      <c r="S9760"/>
      <c r="T9760"/>
      <c r="U9760"/>
      <c r="V9760"/>
      <c r="W9760"/>
    </row>
    <row r="9761" spans="16:23" s="1" customFormat="1" x14ac:dyDescent="0.2">
      <c r="P9761" s="95"/>
      <c r="R9761"/>
      <c r="S9761"/>
      <c r="T9761"/>
      <c r="U9761"/>
      <c r="V9761"/>
      <c r="W9761"/>
    </row>
    <row r="9762" spans="16:23" s="1" customFormat="1" x14ac:dyDescent="0.2">
      <c r="P9762" s="95"/>
      <c r="R9762"/>
      <c r="S9762"/>
      <c r="T9762"/>
      <c r="U9762"/>
      <c r="V9762"/>
      <c r="W9762"/>
    </row>
    <row r="9763" spans="16:23" s="1" customFormat="1" x14ac:dyDescent="0.2">
      <c r="P9763" s="95"/>
      <c r="R9763"/>
      <c r="S9763"/>
      <c r="T9763"/>
      <c r="U9763"/>
      <c r="V9763"/>
      <c r="W9763"/>
    </row>
    <row r="9764" spans="16:23" s="1" customFormat="1" x14ac:dyDescent="0.2">
      <c r="P9764" s="95"/>
      <c r="R9764"/>
      <c r="S9764"/>
      <c r="T9764"/>
      <c r="U9764"/>
      <c r="V9764"/>
      <c r="W9764"/>
    </row>
    <row r="9765" spans="16:23" s="1" customFormat="1" x14ac:dyDescent="0.2">
      <c r="P9765" s="95"/>
      <c r="R9765"/>
      <c r="S9765"/>
      <c r="T9765"/>
      <c r="U9765"/>
      <c r="V9765"/>
      <c r="W9765"/>
    </row>
    <row r="9766" spans="16:23" s="1" customFormat="1" x14ac:dyDescent="0.2">
      <c r="P9766" s="95"/>
      <c r="R9766"/>
      <c r="S9766"/>
      <c r="T9766"/>
      <c r="U9766"/>
      <c r="V9766"/>
      <c r="W9766"/>
    </row>
    <row r="9767" spans="16:23" s="1" customFormat="1" x14ac:dyDescent="0.2">
      <c r="P9767" s="95"/>
      <c r="R9767"/>
      <c r="S9767"/>
      <c r="T9767"/>
      <c r="U9767"/>
      <c r="V9767"/>
      <c r="W9767"/>
    </row>
    <row r="9768" spans="16:23" s="1" customFormat="1" x14ac:dyDescent="0.2">
      <c r="P9768" s="95"/>
      <c r="R9768"/>
      <c r="S9768"/>
      <c r="T9768"/>
      <c r="U9768"/>
      <c r="V9768"/>
      <c r="W9768"/>
    </row>
    <row r="9769" spans="16:23" s="1" customFormat="1" x14ac:dyDescent="0.2">
      <c r="P9769" s="95"/>
      <c r="R9769"/>
      <c r="S9769"/>
      <c r="T9769"/>
      <c r="U9769"/>
      <c r="V9769"/>
      <c r="W9769"/>
    </row>
    <row r="9770" spans="16:23" s="1" customFormat="1" x14ac:dyDescent="0.2">
      <c r="P9770" s="95"/>
      <c r="R9770"/>
      <c r="S9770"/>
      <c r="T9770"/>
      <c r="U9770"/>
      <c r="V9770"/>
      <c r="W9770"/>
    </row>
    <row r="9771" spans="16:23" s="1" customFormat="1" x14ac:dyDescent="0.2">
      <c r="P9771" s="95"/>
      <c r="R9771"/>
      <c r="S9771"/>
      <c r="T9771"/>
      <c r="U9771"/>
      <c r="V9771"/>
      <c r="W9771"/>
    </row>
    <row r="9772" spans="16:23" s="1" customFormat="1" x14ac:dyDescent="0.2">
      <c r="P9772" s="95"/>
      <c r="R9772"/>
      <c r="S9772"/>
      <c r="T9772"/>
      <c r="U9772"/>
      <c r="V9772"/>
      <c r="W9772"/>
    </row>
    <row r="9773" spans="16:23" s="1" customFormat="1" x14ac:dyDescent="0.2">
      <c r="P9773" s="95"/>
      <c r="R9773"/>
      <c r="S9773"/>
      <c r="T9773"/>
      <c r="U9773"/>
      <c r="V9773"/>
      <c r="W9773"/>
    </row>
    <row r="9774" spans="16:23" s="1" customFormat="1" x14ac:dyDescent="0.2">
      <c r="P9774" s="95"/>
      <c r="R9774"/>
      <c r="S9774"/>
      <c r="T9774"/>
      <c r="U9774"/>
      <c r="V9774"/>
      <c r="W9774"/>
    </row>
    <row r="9775" spans="16:23" s="1" customFormat="1" x14ac:dyDescent="0.2">
      <c r="P9775" s="95"/>
      <c r="R9775"/>
      <c r="S9775"/>
      <c r="T9775"/>
      <c r="U9775"/>
      <c r="V9775"/>
      <c r="W9775"/>
    </row>
    <row r="9776" spans="16:23" s="1" customFormat="1" x14ac:dyDescent="0.2">
      <c r="P9776" s="95"/>
      <c r="R9776"/>
      <c r="S9776"/>
      <c r="T9776"/>
      <c r="U9776"/>
      <c r="V9776"/>
      <c r="W9776"/>
    </row>
    <row r="9777" spans="16:23" s="1" customFormat="1" x14ac:dyDescent="0.2">
      <c r="P9777" s="95"/>
      <c r="R9777"/>
      <c r="S9777"/>
      <c r="T9777"/>
      <c r="U9777"/>
      <c r="V9777"/>
      <c r="W9777"/>
    </row>
    <row r="9778" spans="16:23" s="1" customFormat="1" x14ac:dyDescent="0.2">
      <c r="P9778" s="95"/>
      <c r="R9778"/>
      <c r="S9778"/>
      <c r="T9778"/>
      <c r="U9778"/>
      <c r="V9778"/>
      <c r="W9778"/>
    </row>
    <row r="9779" spans="16:23" s="1" customFormat="1" x14ac:dyDescent="0.2">
      <c r="P9779" s="95"/>
      <c r="R9779"/>
      <c r="S9779"/>
      <c r="T9779"/>
      <c r="U9779"/>
      <c r="V9779"/>
      <c r="W9779"/>
    </row>
    <row r="9780" spans="16:23" s="1" customFormat="1" x14ac:dyDescent="0.2">
      <c r="P9780" s="95"/>
      <c r="R9780"/>
      <c r="S9780"/>
      <c r="T9780"/>
      <c r="U9780"/>
      <c r="V9780"/>
      <c r="W9780"/>
    </row>
    <row r="9781" spans="16:23" s="1" customFormat="1" x14ac:dyDescent="0.2">
      <c r="P9781" s="95"/>
      <c r="R9781"/>
      <c r="S9781"/>
      <c r="T9781"/>
      <c r="U9781"/>
      <c r="V9781"/>
      <c r="W9781"/>
    </row>
    <row r="9782" spans="16:23" s="1" customFormat="1" x14ac:dyDescent="0.2">
      <c r="P9782" s="95"/>
      <c r="R9782"/>
      <c r="S9782"/>
      <c r="T9782"/>
      <c r="U9782"/>
      <c r="V9782"/>
      <c r="W9782"/>
    </row>
    <row r="9783" spans="16:23" s="1" customFormat="1" x14ac:dyDescent="0.2">
      <c r="P9783" s="95"/>
      <c r="R9783"/>
      <c r="S9783"/>
      <c r="T9783"/>
      <c r="U9783"/>
      <c r="V9783"/>
      <c r="W9783"/>
    </row>
    <row r="9784" spans="16:23" s="1" customFormat="1" x14ac:dyDescent="0.2">
      <c r="P9784" s="95"/>
      <c r="R9784"/>
      <c r="S9784"/>
      <c r="T9784"/>
      <c r="U9784"/>
      <c r="V9784"/>
      <c r="W9784"/>
    </row>
    <row r="9785" spans="16:23" s="1" customFormat="1" x14ac:dyDescent="0.2">
      <c r="P9785" s="95"/>
      <c r="R9785"/>
      <c r="S9785"/>
      <c r="T9785"/>
      <c r="U9785"/>
      <c r="V9785"/>
      <c r="W9785"/>
    </row>
    <row r="9786" spans="16:23" s="1" customFormat="1" x14ac:dyDescent="0.2">
      <c r="P9786" s="95"/>
      <c r="R9786"/>
      <c r="S9786"/>
      <c r="T9786"/>
      <c r="U9786"/>
      <c r="V9786"/>
      <c r="W9786"/>
    </row>
    <row r="9787" spans="16:23" s="1" customFormat="1" x14ac:dyDescent="0.2">
      <c r="P9787" s="95"/>
      <c r="R9787"/>
      <c r="S9787"/>
      <c r="T9787"/>
      <c r="U9787"/>
      <c r="V9787"/>
      <c r="W9787"/>
    </row>
    <row r="9788" spans="16:23" s="1" customFormat="1" x14ac:dyDescent="0.2">
      <c r="P9788" s="95"/>
      <c r="R9788"/>
      <c r="S9788"/>
      <c r="T9788"/>
      <c r="U9788"/>
      <c r="V9788"/>
      <c r="W9788"/>
    </row>
    <row r="9789" spans="16:23" s="1" customFormat="1" x14ac:dyDescent="0.2">
      <c r="P9789" s="95"/>
      <c r="R9789"/>
      <c r="S9789"/>
      <c r="T9789"/>
      <c r="U9789"/>
      <c r="V9789"/>
      <c r="W9789"/>
    </row>
    <row r="9790" spans="16:23" s="1" customFormat="1" x14ac:dyDescent="0.2">
      <c r="P9790" s="95"/>
      <c r="R9790"/>
      <c r="S9790"/>
      <c r="T9790"/>
      <c r="U9790"/>
      <c r="V9790"/>
      <c r="W9790"/>
    </row>
    <row r="9791" spans="16:23" s="1" customFormat="1" x14ac:dyDescent="0.2">
      <c r="P9791" s="95"/>
      <c r="R9791"/>
      <c r="S9791"/>
      <c r="T9791"/>
      <c r="U9791"/>
      <c r="V9791"/>
      <c r="W9791"/>
    </row>
    <row r="9792" spans="16:23" s="1" customFormat="1" x14ac:dyDescent="0.2">
      <c r="P9792" s="95"/>
      <c r="R9792"/>
      <c r="S9792"/>
      <c r="T9792"/>
      <c r="U9792"/>
      <c r="V9792"/>
      <c r="W9792"/>
    </row>
    <row r="9793" spans="16:23" s="1" customFormat="1" x14ac:dyDescent="0.2">
      <c r="P9793" s="95"/>
      <c r="R9793"/>
      <c r="S9793"/>
      <c r="T9793"/>
      <c r="U9793"/>
      <c r="V9793"/>
      <c r="W9793"/>
    </row>
    <row r="9794" spans="16:23" s="1" customFormat="1" x14ac:dyDescent="0.2">
      <c r="P9794" s="95"/>
      <c r="R9794"/>
      <c r="S9794"/>
      <c r="T9794"/>
      <c r="U9794"/>
      <c r="V9794"/>
      <c r="W9794"/>
    </row>
    <row r="9795" spans="16:23" s="1" customFormat="1" x14ac:dyDescent="0.2">
      <c r="P9795" s="95"/>
      <c r="R9795"/>
      <c r="S9795"/>
      <c r="T9795"/>
      <c r="U9795"/>
      <c r="V9795"/>
      <c r="W9795"/>
    </row>
    <row r="9796" spans="16:23" s="1" customFormat="1" x14ac:dyDescent="0.2">
      <c r="P9796" s="95"/>
      <c r="R9796"/>
      <c r="S9796"/>
      <c r="T9796"/>
      <c r="U9796"/>
      <c r="V9796"/>
      <c r="W9796"/>
    </row>
    <row r="9797" spans="16:23" s="1" customFormat="1" x14ac:dyDescent="0.2">
      <c r="P9797" s="95"/>
      <c r="R9797"/>
      <c r="S9797"/>
      <c r="T9797"/>
      <c r="U9797"/>
      <c r="V9797"/>
      <c r="W9797"/>
    </row>
    <row r="9798" spans="16:23" s="1" customFormat="1" x14ac:dyDescent="0.2">
      <c r="P9798" s="95"/>
      <c r="R9798"/>
      <c r="S9798"/>
      <c r="T9798"/>
      <c r="U9798"/>
      <c r="V9798"/>
      <c r="W9798"/>
    </row>
    <row r="9799" spans="16:23" s="1" customFormat="1" x14ac:dyDescent="0.2">
      <c r="P9799" s="95"/>
      <c r="R9799"/>
      <c r="S9799"/>
      <c r="T9799"/>
      <c r="U9799"/>
      <c r="V9799"/>
      <c r="W9799"/>
    </row>
    <row r="9800" spans="16:23" s="1" customFormat="1" x14ac:dyDescent="0.2">
      <c r="P9800" s="95"/>
      <c r="R9800"/>
      <c r="S9800"/>
      <c r="T9800"/>
      <c r="U9800"/>
      <c r="V9800"/>
      <c r="W9800"/>
    </row>
    <row r="9801" spans="16:23" s="1" customFormat="1" x14ac:dyDescent="0.2">
      <c r="P9801" s="95"/>
      <c r="R9801"/>
      <c r="S9801"/>
      <c r="T9801"/>
      <c r="U9801"/>
      <c r="V9801"/>
      <c r="W9801"/>
    </row>
    <row r="9802" spans="16:23" s="1" customFormat="1" x14ac:dyDescent="0.2">
      <c r="P9802" s="95"/>
      <c r="R9802"/>
      <c r="S9802"/>
      <c r="T9802"/>
      <c r="U9802"/>
      <c r="V9802"/>
      <c r="W9802"/>
    </row>
    <row r="9803" spans="16:23" s="1" customFormat="1" x14ac:dyDescent="0.2">
      <c r="P9803" s="95"/>
      <c r="R9803"/>
      <c r="S9803"/>
      <c r="T9803"/>
      <c r="U9803"/>
      <c r="V9803"/>
      <c r="W9803"/>
    </row>
    <row r="9804" spans="16:23" s="1" customFormat="1" x14ac:dyDescent="0.2">
      <c r="P9804" s="95"/>
      <c r="R9804"/>
      <c r="S9804"/>
      <c r="T9804"/>
      <c r="U9804"/>
      <c r="V9804"/>
      <c r="W9804"/>
    </row>
    <row r="9805" spans="16:23" s="1" customFormat="1" x14ac:dyDescent="0.2">
      <c r="P9805" s="95"/>
      <c r="R9805"/>
      <c r="S9805"/>
      <c r="T9805"/>
      <c r="U9805"/>
      <c r="V9805"/>
      <c r="W9805"/>
    </row>
    <row r="9806" spans="16:23" s="1" customFormat="1" x14ac:dyDescent="0.2">
      <c r="P9806" s="95"/>
      <c r="R9806"/>
      <c r="S9806"/>
      <c r="T9806"/>
      <c r="U9806"/>
      <c r="V9806"/>
      <c r="W9806"/>
    </row>
    <row r="9807" spans="16:23" s="1" customFormat="1" x14ac:dyDescent="0.2">
      <c r="P9807" s="95"/>
      <c r="R9807"/>
      <c r="S9807"/>
      <c r="T9807"/>
      <c r="U9807"/>
      <c r="V9807"/>
      <c r="W9807"/>
    </row>
    <row r="9808" spans="16:23" s="1" customFormat="1" x14ac:dyDescent="0.2">
      <c r="P9808" s="95"/>
      <c r="R9808"/>
      <c r="S9808"/>
      <c r="T9808"/>
      <c r="U9808"/>
      <c r="V9808"/>
      <c r="W9808"/>
    </row>
    <row r="9809" spans="16:23" s="1" customFormat="1" x14ac:dyDescent="0.2">
      <c r="P9809" s="95"/>
      <c r="R9809"/>
      <c r="S9809"/>
      <c r="T9809"/>
      <c r="U9809"/>
      <c r="V9809"/>
      <c r="W9809"/>
    </row>
    <row r="9810" spans="16:23" s="1" customFormat="1" x14ac:dyDescent="0.2">
      <c r="P9810" s="95"/>
      <c r="R9810"/>
      <c r="S9810"/>
      <c r="T9810"/>
      <c r="U9810"/>
      <c r="V9810"/>
      <c r="W9810"/>
    </row>
    <row r="9811" spans="16:23" s="1" customFormat="1" x14ac:dyDescent="0.2">
      <c r="P9811" s="95"/>
      <c r="R9811"/>
      <c r="S9811"/>
      <c r="T9811"/>
      <c r="U9811"/>
      <c r="V9811"/>
      <c r="W9811"/>
    </row>
    <row r="9812" spans="16:23" s="1" customFormat="1" x14ac:dyDescent="0.2">
      <c r="P9812" s="95"/>
      <c r="R9812"/>
      <c r="S9812"/>
      <c r="T9812"/>
      <c r="U9812"/>
      <c r="V9812"/>
      <c r="W9812"/>
    </row>
    <row r="9813" spans="16:23" s="1" customFormat="1" x14ac:dyDescent="0.2">
      <c r="P9813" s="95"/>
      <c r="R9813"/>
      <c r="S9813"/>
      <c r="T9813"/>
      <c r="U9813"/>
      <c r="V9813"/>
      <c r="W9813"/>
    </row>
    <row r="9814" spans="16:23" s="1" customFormat="1" x14ac:dyDescent="0.2">
      <c r="P9814" s="95"/>
      <c r="R9814"/>
      <c r="S9814"/>
      <c r="T9814"/>
      <c r="U9814"/>
      <c r="V9814"/>
      <c r="W9814"/>
    </row>
    <row r="9815" spans="16:23" s="1" customFormat="1" x14ac:dyDescent="0.2">
      <c r="P9815" s="95"/>
      <c r="R9815"/>
      <c r="S9815"/>
      <c r="T9815"/>
      <c r="U9815"/>
      <c r="V9815"/>
      <c r="W9815"/>
    </row>
    <row r="9816" spans="16:23" s="1" customFormat="1" x14ac:dyDescent="0.2">
      <c r="P9816" s="95"/>
      <c r="R9816"/>
      <c r="S9816"/>
      <c r="T9816"/>
      <c r="U9816"/>
      <c r="V9816"/>
      <c r="W9816"/>
    </row>
    <row r="9817" spans="16:23" s="1" customFormat="1" x14ac:dyDescent="0.2">
      <c r="P9817" s="95"/>
      <c r="R9817"/>
      <c r="S9817"/>
      <c r="T9817"/>
      <c r="U9817"/>
      <c r="V9817"/>
      <c r="W9817"/>
    </row>
    <row r="9818" spans="16:23" s="1" customFormat="1" x14ac:dyDescent="0.2">
      <c r="P9818" s="95"/>
      <c r="R9818"/>
      <c r="S9818"/>
      <c r="T9818"/>
      <c r="U9818"/>
      <c r="V9818"/>
      <c r="W9818"/>
    </row>
    <row r="9819" spans="16:23" s="1" customFormat="1" x14ac:dyDescent="0.2">
      <c r="P9819" s="95"/>
      <c r="R9819"/>
      <c r="S9819"/>
      <c r="T9819"/>
      <c r="U9819"/>
      <c r="V9819"/>
      <c r="W9819"/>
    </row>
    <row r="9820" spans="16:23" s="1" customFormat="1" x14ac:dyDescent="0.2">
      <c r="P9820" s="95"/>
      <c r="R9820"/>
      <c r="S9820"/>
      <c r="T9820"/>
      <c r="U9820"/>
      <c r="V9820"/>
      <c r="W9820"/>
    </row>
    <row r="9821" spans="16:23" s="1" customFormat="1" x14ac:dyDescent="0.2">
      <c r="P9821" s="95"/>
      <c r="R9821"/>
      <c r="S9821"/>
      <c r="T9821"/>
      <c r="U9821"/>
      <c r="V9821"/>
      <c r="W9821"/>
    </row>
    <row r="9822" spans="16:23" s="1" customFormat="1" x14ac:dyDescent="0.2">
      <c r="P9822" s="95"/>
      <c r="R9822"/>
      <c r="S9822"/>
      <c r="T9822"/>
      <c r="U9822"/>
      <c r="V9822"/>
      <c r="W9822"/>
    </row>
    <row r="9823" spans="16:23" s="1" customFormat="1" x14ac:dyDescent="0.2">
      <c r="P9823" s="95"/>
      <c r="R9823"/>
      <c r="S9823"/>
      <c r="T9823"/>
      <c r="U9823"/>
      <c r="V9823"/>
      <c r="W9823"/>
    </row>
    <row r="9824" spans="16:23" s="1" customFormat="1" x14ac:dyDescent="0.2">
      <c r="P9824" s="95"/>
      <c r="R9824"/>
      <c r="S9824"/>
      <c r="T9824"/>
      <c r="U9824"/>
      <c r="V9824"/>
      <c r="W9824"/>
    </row>
    <row r="9825" spans="16:23" s="1" customFormat="1" x14ac:dyDescent="0.2">
      <c r="P9825" s="95"/>
      <c r="R9825"/>
      <c r="S9825"/>
      <c r="T9825"/>
      <c r="U9825"/>
      <c r="V9825"/>
      <c r="W9825"/>
    </row>
    <row r="9826" spans="16:23" s="1" customFormat="1" x14ac:dyDescent="0.2">
      <c r="P9826" s="95"/>
      <c r="R9826"/>
      <c r="S9826"/>
      <c r="T9826"/>
      <c r="U9826"/>
      <c r="V9826"/>
      <c r="W9826"/>
    </row>
    <row r="9827" spans="16:23" s="1" customFormat="1" x14ac:dyDescent="0.2">
      <c r="P9827" s="95"/>
      <c r="R9827"/>
      <c r="S9827"/>
      <c r="T9827"/>
      <c r="U9827"/>
      <c r="V9827"/>
      <c r="W9827"/>
    </row>
    <row r="9828" spans="16:23" s="1" customFormat="1" x14ac:dyDescent="0.2">
      <c r="P9828" s="95"/>
      <c r="R9828"/>
      <c r="S9828"/>
      <c r="T9828"/>
      <c r="U9828"/>
      <c r="V9828"/>
      <c r="W9828"/>
    </row>
    <row r="9829" spans="16:23" s="1" customFormat="1" x14ac:dyDescent="0.2">
      <c r="P9829" s="95"/>
      <c r="R9829"/>
      <c r="S9829"/>
      <c r="T9829"/>
      <c r="U9829"/>
      <c r="V9829"/>
      <c r="W9829"/>
    </row>
    <row r="9830" spans="16:23" s="1" customFormat="1" x14ac:dyDescent="0.2">
      <c r="P9830" s="95"/>
      <c r="R9830"/>
      <c r="S9830"/>
      <c r="T9830"/>
      <c r="U9830"/>
      <c r="V9830"/>
      <c r="W9830"/>
    </row>
    <row r="9831" spans="16:23" s="1" customFormat="1" x14ac:dyDescent="0.2">
      <c r="P9831" s="95"/>
      <c r="R9831"/>
      <c r="S9831"/>
      <c r="T9831"/>
      <c r="U9831"/>
      <c r="V9831"/>
      <c r="W9831"/>
    </row>
    <row r="9832" spans="16:23" s="1" customFormat="1" x14ac:dyDescent="0.2">
      <c r="P9832" s="95"/>
      <c r="R9832"/>
      <c r="S9832"/>
      <c r="T9832"/>
      <c r="U9832"/>
      <c r="V9832"/>
      <c r="W9832"/>
    </row>
    <row r="9833" spans="16:23" s="1" customFormat="1" x14ac:dyDescent="0.2">
      <c r="P9833" s="95"/>
      <c r="R9833"/>
      <c r="S9833"/>
      <c r="T9833"/>
      <c r="U9833"/>
      <c r="V9833"/>
      <c r="W9833"/>
    </row>
    <row r="9834" spans="16:23" s="1" customFormat="1" x14ac:dyDescent="0.2">
      <c r="P9834" s="95"/>
      <c r="R9834"/>
      <c r="S9834"/>
      <c r="T9834"/>
      <c r="U9834"/>
      <c r="V9834"/>
      <c r="W9834"/>
    </row>
    <row r="9835" spans="16:23" s="1" customFormat="1" x14ac:dyDescent="0.2">
      <c r="P9835" s="95"/>
      <c r="R9835"/>
      <c r="S9835"/>
      <c r="T9835"/>
      <c r="U9835"/>
      <c r="V9835"/>
      <c r="W9835"/>
    </row>
    <row r="9836" spans="16:23" s="1" customFormat="1" x14ac:dyDescent="0.2">
      <c r="P9836" s="95"/>
      <c r="R9836"/>
      <c r="S9836"/>
      <c r="T9836"/>
      <c r="U9836"/>
      <c r="V9836"/>
      <c r="W9836"/>
    </row>
    <row r="9837" spans="16:23" s="1" customFormat="1" x14ac:dyDescent="0.2">
      <c r="P9837" s="95"/>
      <c r="R9837"/>
      <c r="S9837"/>
      <c r="T9837"/>
      <c r="U9837"/>
      <c r="V9837"/>
      <c r="W9837"/>
    </row>
    <row r="9838" spans="16:23" s="1" customFormat="1" x14ac:dyDescent="0.2">
      <c r="P9838" s="95"/>
      <c r="R9838"/>
      <c r="S9838"/>
      <c r="T9838"/>
      <c r="U9838"/>
      <c r="V9838"/>
      <c r="W9838"/>
    </row>
    <row r="9839" spans="16:23" s="1" customFormat="1" x14ac:dyDescent="0.2">
      <c r="P9839" s="95"/>
      <c r="R9839"/>
      <c r="S9839"/>
      <c r="T9839"/>
      <c r="U9839"/>
      <c r="V9839"/>
      <c r="W9839"/>
    </row>
    <row r="9840" spans="16:23" s="1" customFormat="1" x14ac:dyDescent="0.2">
      <c r="P9840" s="95"/>
      <c r="R9840"/>
      <c r="S9840"/>
      <c r="T9840"/>
      <c r="U9840"/>
      <c r="V9840"/>
      <c r="W9840"/>
    </row>
    <row r="9841" spans="16:23" s="1" customFormat="1" x14ac:dyDescent="0.2">
      <c r="P9841" s="95"/>
      <c r="R9841"/>
      <c r="S9841"/>
      <c r="T9841"/>
      <c r="U9841"/>
      <c r="V9841"/>
      <c r="W9841"/>
    </row>
    <row r="9842" spans="16:23" s="1" customFormat="1" x14ac:dyDescent="0.2">
      <c r="P9842" s="95"/>
      <c r="R9842"/>
      <c r="S9842"/>
      <c r="T9842"/>
      <c r="U9842"/>
      <c r="V9842"/>
      <c r="W9842"/>
    </row>
    <row r="9843" spans="16:23" s="1" customFormat="1" x14ac:dyDescent="0.2">
      <c r="P9843" s="95"/>
      <c r="R9843"/>
      <c r="S9843"/>
      <c r="T9843"/>
      <c r="U9843"/>
      <c r="V9843"/>
      <c r="W9843"/>
    </row>
    <row r="9844" spans="16:23" s="1" customFormat="1" x14ac:dyDescent="0.2">
      <c r="P9844" s="95"/>
      <c r="R9844"/>
      <c r="S9844"/>
      <c r="T9844"/>
      <c r="U9844"/>
      <c r="V9844"/>
      <c r="W9844"/>
    </row>
    <row r="9845" spans="16:23" s="1" customFormat="1" x14ac:dyDescent="0.2">
      <c r="P9845" s="95"/>
      <c r="R9845"/>
      <c r="S9845"/>
      <c r="T9845"/>
      <c r="U9845"/>
      <c r="V9845"/>
      <c r="W9845"/>
    </row>
    <row r="9846" spans="16:23" s="1" customFormat="1" x14ac:dyDescent="0.2">
      <c r="P9846" s="95"/>
      <c r="R9846"/>
      <c r="S9846"/>
      <c r="T9846"/>
      <c r="U9846"/>
      <c r="V9846"/>
      <c r="W9846"/>
    </row>
    <row r="9847" spans="16:23" s="1" customFormat="1" x14ac:dyDescent="0.2">
      <c r="P9847" s="95"/>
      <c r="R9847"/>
      <c r="S9847"/>
      <c r="T9847"/>
      <c r="U9847"/>
      <c r="V9847"/>
      <c r="W9847"/>
    </row>
    <row r="9848" spans="16:23" s="1" customFormat="1" x14ac:dyDescent="0.2">
      <c r="P9848" s="95"/>
      <c r="R9848"/>
      <c r="S9848"/>
      <c r="T9848"/>
      <c r="U9848"/>
      <c r="V9848"/>
      <c r="W9848"/>
    </row>
    <row r="9849" spans="16:23" s="1" customFormat="1" x14ac:dyDescent="0.2">
      <c r="P9849" s="95"/>
      <c r="R9849"/>
      <c r="S9849"/>
      <c r="T9849"/>
      <c r="U9849"/>
      <c r="V9849"/>
      <c r="W9849"/>
    </row>
    <row r="9850" spans="16:23" s="1" customFormat="1" x14ac:dyDescent="0.2">
      <c r="P9850" s="95"/>
      <c r="R9850"/>
      <c r="S9850"/>
      <c r="T9850"/>
      <c r="U9850"/>
      <c r="V9850"/>
      <c r="W9850"/>
    </row>
    <row r="9851" spans="16:23" s="1" customFormat="1" x14ac:dyDescent="0.2">
      <c r="P9851" s="95"/>
      <c r="R9851"/>
      <c r="S9851"/>
      <c r="T9851"/>
      <c r="U9851"/>
      <c r="V9851"/>
      <c r="W9851"/>
    </row>
    <row r="9852" spans="16:23" s="1" customFormat="1" x14ac:dyDescent="0.2">
      <c r="P9852" s="95"/>
      <c r="R9852"/>
      <c r="S9852"/>
      <c r="T9852"/>
      <c r="U9852"/>
      <c r="V9852"/>
      <c r="W9852"/>
    </row>
    <row r="9853" spans="16:23" s="1" customFormat="1" x14ac:dyDescent="0.2">
      <c r="P9853" s="95"/>
      <c r="R9853"/>
      <c r="S9853"/>
      <c r="T9853"/>
      <c r="U9853"/>
      <c r="V9853"/>
      <c r="W9853"/>
    </row>
    <row r="9854" spans="16:23" s="1" customFormat="1" x14ac:dyDescent="0.2">
      <c r="P9854" s="95"/>
      <c r="R9854"/>
      <c r="S9854"/>
      <c r="T9854"/>
      <c r="U9854"/>
      <c r="V9854"/>
      <c r="W9854"/>
    </row>
    <row r="9855" spans="16:23" s="1" customFormat="1" x14ac:dyDescent="0.2">
      <c r="P9855" s="95"/>
      <c r="R9855"/>
      <c r="S9855"/>
      <c r="T9855"/>
      <c r="U9855"/>
      <c r="V9855"/>
      <c r="W9855"/>
    </row>
    <row r="9856" spans="16:23" s="1" customFormat="1" x14ac:dyDescent="0.2">
      <c r="P9856" s="95"/>
      <c r="R9856"/>
      <c r="S9856"/>
      <c r="T9856"/>
      <c r="U9856"/>
      <c r="V9856"/>
      <c r="W9856"/>
    </row>
    <row r="9857" spans="16:23" s="1" customFormat="1" x14ac:dyDescent="0.2">
      <c r="P9857" s="95"/>
      <c r="R9857"/>
      <c r="S9857"/>
      <c r="T9857"/>
      <c r="U9857"/>
      <c r="V9857"/>
      <c r="W9857"/>
    </row>
    <row r="9858" spans="16:23" s="1" customFormat="1" x14ac:dyDescent="0.2">
      <c r="P9858" s="95"/>
      <c r="R9858"/>
      <c r="S9858"/>
      <c r="T9858"/>
      <c r="U9858"/>
      <c r="V9858"/>
      <c r="W9858"/>
    </row>
    <row r="9859" spans="16:23" s="1" customFormat="1" x14ac:dyDescent="0.2">
      <c r="P9859" s="95"/>
      <c r="R9859"/>
      <c r="S9859"/>
      <c r="T9859"/>
      <c r="U9859"/>
      <c r="V9859"/>
      <c r="W9859"/>
    </row>
    <row r="9860" spans="16:23" s="1" customFormat="1" x14ac:dyDescent="0.2">
      <c r="P9860" s="95"/>
      <c r="R9860"/>
      <c r="S9860"/>
      <c r="T9860"/>
      <c r="U9860"/>
      <c r="V9860"/>
      <c r="W9860"/>
    </row>
    <row r="9861" spans="16:23" s="1" customFormat="1" x14ac:dyDescent="0.2">
      <c r="P9861" s="95"/>
      <c r="R9861"/>
      <c r="S9861"/>
      <c r="T9861"/>
      <c r="U9861"/>
      <c r="V9861"/>
      <c r="W9861"/>
    </row>
    <row r="9862" spans="16:23" s="1" customFormat="1" x14ac:dyDescent="0.2">
      <c r="P9862" s="95"/>
      <c r="R9862"/>
      <c r="S9862"/>
      <c r="T9862"/>
      <c r="U9862"/>
      <c r="V9862"/>
      <c r="W9862"/>
    </row>
    <row r="9863" spans="16:23" s="1" customFormat="1" x14ac:dyDescent="0.2">
      <c r="P9863" s="95"/>
      <c r="R9863"/>
      <c r="S9863"/>
      <c r="T9863"/>
      <c r="U9863"/>
      <c r="V9863"/>
      <c r="W9863"/>
    </row>
    <row r="9864" spans="16:23" s="1" customFormat="1" x14ac:dyDescent="0.2">
      <c r="P9864" s="95"/>
      <c r="R9864"/>
      <c r="S9864"/>
      <c r="T9864"/>
      <c r="U9864"/>
      <c r="V9864"/>
      <c r="W9864"/>
    </row>
    <row r="9865" spans="16:23" s="1" customFormat="1" x14ac:dyDescent="0.2">
      <c r="P9865" s="95"/>
      <c r="R9865"/>
      <c r="S9865"/>
      <c r="T9865"/>
      <c r="U9865"/>
      <c r="V9865"/>
      <c r="W9865"/>
    </row>
    <row r="9866" spans="16:23" s="1" customFormat="1" x14ac:dyDescent="0.2">
      <c r="P9866" s="95"/>
      <c r="R9866"/>
      <c r="S9866"/>
      <c r="T9866"/>
      <c r="U9866"/>
      <c r="V9866"/>
      <c r="W9866"/>
    </row>
    <row r="9867" spans="16:23" s="1" customFormat="1" x14ac:dyDescent="0.2">
      <c r="P9867" s="95"/>
      <c r="R9867"/>
      <c r="S9867"/>
      <c r="T9867"/>
      <c r="U9867"/>
      <c r="V9867"/>
      <c r="W9867"/>
    </row>
    <row r="9868" spans="16:23" s="1" customFormat="1" x14ac:dyDescent="0.2">
      <c r="P9868" s="95"/>
      <c r="R9868"/>
      <c r="S9868"/>
      <c r="T9868"/>
      <c r="U9868"/>
      <c r="V9868"/>
      <c r="W9868"/>
    </row>
    <row r="9869" spans="16:23" s="1" customFormat="1" x14ac:dyDescent="0.2">
      <c r="P9869" s="95"/>
      <c r="R9869"/>
      <c r="S9869"/>
      <c r="T9869"/>
      <c r="U9869"/>
      <c r="V9869"/>
      <c r="W9869"/>
    </row>
    <row r="9870" spans="16:23" s="1" customFormat="1" x14ac:dyDescent="0.2">
      <c r="P9870" s="95"/>
      <c r="R9870"/>
      <c r="S9870"/>
      <c r="T9870"/>
      <c r="U9870"/>
      <c r="V9870"/>
      <c r="W9870"/>
    </row>
    <row r="9871" spans="16:23" s="1" customFormat="1" x14ac:dyDescent="0.2">
      <c r="P9871" s="95"/>
      <c r="R9871"/>
      <c r="S9871"/>
      <c r="T9871"/>
      <c r="U9871"/>
      <c r="V9871"/>
      <c r="W9871"/>
    </row>
    <row r="9872" spans="16:23" s="1" customFormat="1" x14ac:dyDescent="0.2">
      <c r="P9872" s="95"/>
      <c r="R9872"/>
      <c r="S9872"/>
      <c r="T9872"/>
      <c r="U9872"/>
      <c r="V9872"/>
      <c r="W9872"/>
    </row>
    <row r="9873" spans="16:23" s="1" customFormat="1" x14ac:dyDescent="0.2">
      <c r="P9873" s="95"/>
      <c r="R9873"/>
      <c r="S9873"/>
      <c r="T9873"/>
      <c r="U9873"/>
      <c r="V9873"/>
      <c r="W9873"/>
    </row>
    <row r="9874" spans="16:23" s="1" customFormat="1" x14ac:dyDescent="0.2">
      <c r="P9874" s="95"/>
      <c r="R9874"/>
      <c r="S9874"/>
      <c r="T9874"/>
      <c r="U9874"/>
      <c r="V9874"/>
      <c r="W9874"/>
    </row>
    <row r="9875" spans="16:23" s="1" customFormat="1" x14ac:dyDescent="0.2">
      <c r="P9875" s="95"/>
      <c r="R9875"/>
      <c r="S9875"/>
      <c r="T9875"/>
      <c r="U9875"/>
      <c r="V9875"/>
      <c r="W9875"/>
    </row>
    <row r="9876" spans="16:23" s="1" customFormat="1" x14ac:dyDescent="0.2">
      <c r="P9876" s="95"/>
      <c r="R9876"/>
      <c r="S9876"/>
      <c r="T9876"/>
      <c r="U9876"/>
      <c r="V9876"/>
      <c r="W9876"/>
    </row>
    <row r="9877" spans="16:23" s="1" customFormat="1" x14ac:dyDescent="0.2">
      <c r="P9877" s="95"/>
      <c r="R9877"/>
      <c r="S9877"/>
      <c r="T9877"/>
      <c r="U9877"/>
      <c r="V9877"/>
      <c r="W9877"/>
    </row>
    <row r="9878" spans="16:23" s="1" customFormat="1" x14ac:dyDescent="0.2">
      <c r="P9878" s="95"/>
      <c r="R9878"/>
      <c r="S9878"/>
      <c r="T9878"/>
      <c r="U9878"/>
      <c r="V9878"/>
      <c r="W9878"/>
    </row>
    <row r="9879" spans="16:23" s="1" customFormat="1" x14ac:dyDescent="0.2">
      <c r="P9879" s="95"/>
      <c r="R9879"/>
      <c r="S9879"/>
      <c r="T9879"/>
      <c r="U9879"/>
      <c r="V9879"/>
      <c r="W9879"/>
    </row>
    <row r="9880" spans="16:23" s="1" customFormat="1" x14ac:dyDescent="0.2">
      <c r="P9880" s="95"/>
      <c r="R9880"/>
      <c r="S9880"/>
      <c r="T9880"/>
      <c r="U9880"/>
      <c r="V9880"/>
      <c r="W9880"/>
    </row>
    <row r="9881" spans="16:23" s="1" customFormat="1" x14ac:dyDescent="0.2">
      <c r="P9881" s="95"/>
      <c r="R9881"/>
      <c r="S9881"/>
      <c r="T9881"/>
      <c r="U9881"/>
      <c r="V9881"/>
      <c r="W9881"/>
    </row>
    <row r="9882" spans="16:23" s="1" customFormat="1" x14ac:dyDescent="0.2">
      <c r="P9882" s="95"/>
      <c r="R9882"/>
      <c r="S9882"/>
      <c r="T9882"/>
      <c r="U9882"/>
      <c r="V9882"/>
      <c r="W9882"/>
    </row>
    <row r="9883" spans="16:23" s="1" customFormat="1" x14ac:dyDescent="0.2">
      <c r="P9883" s="95"/>
      <c r="R9883"/>
      <c r="S9883"/>
      <c r="T9883"/>
      <c r="U9883"/>
      <c r="V9883"/>
      <c r="W9883"/>
    </row>
    <row r="9884" spans="16:23" s="1" customFormat="1" x14ac:dyDescent="0.2">
      <c r="P9884" s="95"/>
      <c r="R9884"/>
      <c r="S9884"/>
      <c r="T9884"/>
      <c r="U9884"/>
      <c r="V9884"/>
      <c r="W9884"/>
    </row>
    <row r="9885" spans="16:23" s="1" customFormat="1" x14ac:dyDescent="0.2">
      <c r="P9885" s="95"/>
      <c r="R9885"/>
      <c r="S9885"/>
      <c r="T9885"/>
      <c r="U9885"/>
      <c r="V9885"/>
      <c r="W9885"/>
    </row>
    <row r="9886" spans="16:23" s="1" customFormat="1" x14ac:dyDescent="0.2">
      <c r="P9886" s="95"/>
      <c r="R9886"/>
      <c r="S9886"/>
      <c r="T9886"/>
      <c r="U9886"/>
      <c r="V9886"/>
      <c r="W9886"/>
    </row>
    <row r="9887" spans="16:23" s="1" customFormat="1" x14ac:dyDescent="0.2">
      <c r="P9887" s="95"/>
      <c r="R9887"/>
      <c r="S9887"/>
      <c r="T9887"/>
      <c r="U9887"/>
      <c r="V9887"/>
      <c r="W9887"/>
    </row>
    <row r="9888" spans="16:23" s="1" customFormat="1" x14ac:dyDescent="0.2">
      <c r="P9888" s="95"/>
      <c r="R9888"/>
      <c r="S9888"/>
      <c r="T9888"/>
      <c r="U9888"/>
      <c r="V9888"/>
      <c r="W9888"/>
    </row>
    <row r="9889" spans="16:23" s="1" customFormat="1" x14ac:dyDescent="0.2">
      <c r="P9889" s="95"/>
      <c r="R9889"/>
      <c r="S9889"/>
      <c r="T9889"/>
      <c r="U9889"/>
      <c r="V9889"/>
      <c r="W9889"/>
    </row>
    <row r="9890" spans="16:23" s="1" customFormat="1" x14ac:dyDescent="0.2">
      <c r="P9890" s="95"/>
      <c r="R9890"/>
      <c r="S9890"/>
      <c r="T9890"/>
      <c r="U9890"/>
      <c r="V9890"/>
      <c r="W9890"/>
    </row>
    <row r="9891" spans="16:23" s="1" customFormat="1" x14ac:dyDescent="0.2">
      <c r="P9891" s="95"/>
      <c r="R9891"/>
      <c r="S9891"/>
      <c r="T9891"/>
      <c r="U9891"/>
      <c r="V9891"/>
      <c r="W9891"/>
    </row>
    <row r="9892" spans="16:23" s="1" customFormat="1" x14ac:dyDescent="0.2">
      <c r="P9892" s="95"/>
      <c r="R9892"/>
      <c r="S9892"/>
      <c r="T9892"/>
      <c r="U9892"/>
      <c r="V9892"/>
      <c r="W9892"/>
    </row>
    <row r="9893" spans="16:23" s="1" customFormat="1" x14ac:dyDescent="0.2">
      <c r="P9893" s="95"/>
      <c r="R9893"/>
      <c r="S9893"/>
      <c r="T9893"/>
      <c r="U9893"/>
      <c r="V9893"/>
      <c r="W9893"/>
    </row>
    <row r="9894" spans="16:23" s="1" customFormat="1" x14ac:dyDescent="0.2">
      <c r="P9894" s="95"/>
      <c r="R9894"/>
      <c r="S9894"/>
      <c r="T9894"/>
      <c r="U9894"/>
      <c r="V9894"/>
      <c r="W9894"/>
    </row>
    <row r="9895" spans="16:23" s="1" customFormat="1" x14ac:dyDescent="0.2">
      <c r="P9895" s="95"/>
      <c r="R9895"/>
      <c r="S9895"/>
      <c r="T9895"/>
      <c r="U9895"/>
      <c r="V9895"/>
      <c r="W9895"/>
    </row>
    <row r="9896" spans="16:23" s="1" customFormat="1" x14ac:dyDescent="0.2">
      <c r="P9896" s="95"/>
      <c r="R9896"/>
      <c r="S9896"/>
      <c r="T9896"/>
      <c r="U9896"/>
      <c r="V9896"/>
      <c r="W9896"/>
    </row>
    <row r="9897" spans="16:23" s="1" customFormat="1" x14ac:dyDescent="0.2">
      <c r="P9897" s="95"/>
      <c r="R9897"/>
      <c r="S9897"/>
      <c r="T9897"/>
      <c r="U9897"/>
      <c r="V9897"/>
      <c r="W9897"/>
    </row>
    <row r="9898" spans="16:23" s="1" customFormat="1" x14ac:dyDescent="0.2">
      <c r="P9898" s="95"/>
      <c r="R9898"/>
      <c r="S9898"/>
      <c r="T9898"/>
      <c r="U9898"/>
      <c r="V9898"/>
      <c r="W9898"/>
    </row>
    <row r="9899" spans="16:23" s="1" customFormat="1" x14ac:dyDescent="0.2">
      <c r="P9899" s="95"/>
      <c r="R9899"/>
      <c r="S9899"/>
      <c r="T9899"/>
      <c r="U9899"/>
      <c r="V9899"/>
      <c r="W9899"/>
    </row>
    <row r="9900" spans="16:23" s="1" customFormat="1" x14ac:dyDescent="0.2">
      <c r="P9900" s="95"/>
      <c r="R9900"/>
      <c r="S9900"/>
      <c r="T9900"/>
      <c r="U9900"/>
      <c r="V9900"/>
      <c r="W9900"/>
    </row>
    <row r="9901" spans="16:23" s="1" customFormat="1" x14ac:dyDescent="0.2">
      <c r="P9901" s="95"/>
      <c r="R9901"/>
      <c r="S9901"/>
      <c r="T9901"/>
      <c r="U9901"/>
      <c r="V9901"/>
      <c r="W9901"/>
    </row>
    <row r="9902" spans="16:23" s="1" customFormat="1" x14ac:dyDescent="0.2">
      <c r="P9902" s="95"/>
      <c r="R9902"/>
      <c r="S9902"/>
      <c r="T9902"/>
      <c r="U9902"/>
      <c r="V9902"/>
      <c r="W9902"/>
    </row>
    <row r="9903" spans="16:23" s="1" customFormat="1" x14ac:dyDescent="0.2">
      <c r="P9903" s="95"/>
      <c r="R9903"/>
      <c r="S9903"/>
      <c r="T9903"/>
      <c r="U9903"/>
      <c r="V9903"/>
      <c r="W9903"/>
    </row>
    <row r="9904" spans="16:23" s="1" customFormat="1" x14ac:dyDescent="0.2">
      <c r="P9904" s="95"/>
      <c r="R9904"/>
      <c r="S9904"/>
      <c r="T9904"/>
      <c r="U9904"/>
      <c r="V9904"/>
      <c r="W9904"/>
    </row>
    <row r="9905" spans="16:23" s="1" customFormat="1" x14ac:dyDescent="0.2">
      <c r="P9905" s="95"/>
      <c r="R9905"/>
      <c r="S9905"/>
      <c r="T9905"/>
      <c r="U9905"/>
      <c r="V9905"/>
      <c r="W9905"/>
    </row>
    <row r="9906" spans="16:23" s="1" customFormat="1" x14ac:dyDescent="0.2">
      <c r="P9906" s="95"/>
      <c r="R9906"/>
      <c r="S9906"/>
      <c r="T9906"/>
      <c r="U9906"/>
      <c r="V9906"/>
      <c r="W9906"/>
    </row>
    <row r="9907" spans="16:23" s="1" customFormat="1" x14ac:dyDescent="0.2">
      <c r="P9907" s="95"/>
      <c r="R9907"/>
      <c r="S9907"/>
      <c r="T9907"/>
      <c r="U9907"/>
      <c r="V9907"/>
      <c r="W9907"/>
    </row>
    <row r="9908" spans="16:23" s="1" customFormat="1" x14ac:dyDescent="0.2">
      <c r="P9908" s="95"/>
      <c r="R9908"/>
      <c r="S9908"/>
      <c r="T9908"/>
      <c r="U9908"/>
      <c r="V9908"/>
      <c r="W9908"/>
    </row>
    <row r="9909" spans="16:23" s="1" customFormat="1" x14ac:dyDescent="0.2">
      <c r="P9909" s="95"/>
      <c r="R9909"/>
      <c r="S9909"/>
      <c r="T9909"/>
      <c r="U9909"/>
      <c r="V9909"/>
      <c r="W9909"/>
    </row>
    <row r="9910" spans="16:23" s="1" customFormat="1" x14ac:dyDescent="0.2">
      <c r="P9910" s="95"/>
      <c r="R9910"/>
      <c r="S9910"/>
      <c r="T9910"/>
      <c r="U9910"/>
      <c r="V9910"/>
      <c r="W9910"/>
    </row>
    <row r="9911" spans="16:23" s="1" customFormat="1" x14ac:dyDescent="0.2">
      <c r="P9911" s="95"/>
      <c r="R9911"/>
      <c r="S9911"/>
      <c r="T9911"/>
      <c r="U9911"/>
      <c r="V9911"/>
      <c r="W9911"/>
    </row>
    <row r="9912" spans="16:23" s="1" customFormat="1" x14ac:dyDescent="0.2">
      <c r="P9912" s="95"/>
      <c r="R9912"/>
      <c r="S9912"/>
      <c r="T9912"/>
      <c r="U9912"/>
      <c r="V9912"/>
      <c r="W9912"/>
    </row>
    <row r="9913" spans="16:23" s="1" customFormat="1" x14ac:dyDescent="0.2">
      <c r="P9913" s="95"/>
      <c r="R9913"/>
      <c r="S9913"/>
      <c r="T9913"/>
      <c r="U9913"/>
      <c r="V9913"/>
      <c r="W9913"/>
    </row>
    <row r="9914" spans="16:23" s="1" customFormat="1" x14ac:dyDescent="0.2">
      <c r="P9914" s="95"/>
      <c r="R9914"/>
      <c r="S9914"/>
      <c r="T9914"/>
      <c r="U9914"/>
      <c r="V9914"/>
      <c r="W9914"/>
    </row>
    <row r="9915" spans="16:23" s="1" customFormat="1" x14ac:dyDescent="0.2">
      <c r="P9915" s="95"/>
      <c r="R9915"/>
      <c r="S9915"/>
      <c r="T9915"/>
      <c r="U9915"/>
      <c r="V9915"/>
      <c r="W9915"/>
    </row>
    <row r="9916" spans="16:23" s="1" customFormat="1" x14ac:dyDescent="0.2">
      <c r="P9916" s="95"/>
      <c r="R9916"/>
      <c r="S9916"/>
      <c r="T9916"/>
      <c r="U9916"/>
      <c r="V9916"/>
      <c r="W9916"/>
    </row>
    <row r="9917" spans="16:23" s="1" customFormat="1" x14ac:dyDescent="0.2">
      <c r="P9917" s="95"/>
      <c r="R9917"/>
      <c r="S9917"/>
      <c r="T9917"/>
      <c r="U9917"/>
      <c r="V9917"/>
      <c r="W9917"/>
    </row>
    <row r="9918" spans="16:23" s="1" customFormat="1" x14ac:dyDescent="0.2">
      <c r="P9918" s="95"/>
      <c r="R9918"/>
      <c r="S9918"/>
      <c r="T9918"/>
      <c r="U9918"/>
      <c r="V9918"/>
      <c r="W9918"/>
    </row>
    <row r="9919" spans="16:23" s="1" customFormat="1" x14ac:dyDescent="0.2">
      <c r="P9919" s="95"/>
      <c r="R9919"/>
      <c r="S9919"/>
      <c r="T9919"/>
      <c r="U9919"/>
      <c r="V9919"/>
      <c r="W9919"/>
    </row>
    <row r="9920" spans="16:23" s="1" customFormat="1" x14ac:dyDescent="0.2">
      <c r="P9920" s="95"/>
      <c r="R9920"/>
      <c r="S9920"/>
      <c r="T9920"/>
      <c r="U9920"/>
      <c r="V9920"/>
      <c r="W9920"/>
    </row>
    <row r="9921" spans="16:23" s="1" customFormat="1" x14ac:dyDescent="0.2">
      <c r="P9921" s="95"/>
      <c r="R9921"/>
      <c r="S9921"/>
      <c r="T9921"/>
      <c r="U9921"/>
      <c r="V9921"/>
      <c r="W9921"/>
    </row>
    <row r="9922" spans="16:23" s="1" customFormat="1" x14ac:dyDescent="0.2">
      <c r="P9922" s="95"/>
      <c r="R9922"/>
      <c r="S9922"/>
      <c r="T9922"/>
      <c r="U9922"/>
      <c r="V9922"/>
      <c r="W9922"/>
    </row>
    <row r="9923" spans="16:23" s="1" customFormat="1" x14ac:dyDescent="0.2">
      <c r="P9923" s="95"/>
      <c r="R9923"/>
      <c r="S9923"/>
      <c r="T9923"/>
      <c r="U9923"/>
      <c r="V9923"/>
      <c r="W9923"/>
    </row>
    <row r="9924" spans="16:23" s="1" customFormat="1" x14ac:dyDescent="0.2">
      <c r="P9924" s="95"/>
      <c r="R9924"/>
      <c r="S9924"/>
      <c r="T9924"/>
      <c r="U9924"/>
      <c r="V9924"/>
      <c r="W9924"/>
    </row>
    <row r="9925" spans="16:23" s="1" customFormat="1" x14ac:dyDescent="0.2">
      <c r="P9925" s="95"/>
      <c r="R9925"/>
      <c r="S9925"/>
      <c r="T9925"/>
      <c r="U9925"/>
      <c r="V9925"/>
      <c r="W9925"/>
    </row>
    <row r="9926" spans="16:23" s="1" customFormat="1" x14ac:dyDescent="0.2">
      <c r="P9926" s="95"/>
      <c r="R9926"/>
      <c r="S9926"/>
      <c r="T9926"/>
      <c r="U9926"/>
      <c r="V9926"/>
      <c r="W9926"/>
    </row>
    <row r="9927" spans="16:23" s="1" customFormat="1" x14ac:dyDescent="0.2">
      <c r="P9927" s="95"/>
      <c r="R9927"/>
      <c r="S9927"/>
      <c r="T9927"/>
      <c r="U9927"/>
      <c r="V9927"/>
      <c r="W9927"/>
    </row>
    <row r="9928" spans="16:23" s="1" customFormat="1" x14ac:dyDescent="0.2">
      <c r="P9928" s="95"/>
      <c r="R9928"/>
      <c r="S9928"/>
      <c r="T9928"/>
      <c r="U9928"/>
      <c r="V9928"/>
      <c r="W9928"/>
    </row>
    <row r="9929" spans="16:23" s="1" customFormat="1" x14ac:dyDescent="0.2">
      <c r="P9929" s="95"/>
      <c r="R9929"/>
      <c r="S9929"/>
      <c r="T9929"/>
      <c r="U9929"/>
      <c r="V9929"/>
      <c r="W9929"/>
    </row>
    <row r="9930" spans="16:23" s="1" customFormat="1" x14ac:dyDescent="0.2">
      <c r="P9930" s="95"/>
      <c r="R9930"/>
      <c r="S9930"/>
      <c r="T9930"/>
      <c r="U9930"/>
      <c r="V9930"/>
      <c r="W9930"/>
    </row>
    <row r="9931" spans="16:23" s="1" customFormat="1" x14ac:dyDescent="0.2">
      <c r="P9931" s="95"/>
      <c r="R9931"/>
      <c r="S9931"/>
      <c r="T9931"/>
      <c r="U9931"/>
      <c r="V9931"/>
      <c r="W9931"/>
    </row>
    <row r="9932" spans="16:23" s="1" customFormat="1" x14ac:dyDescent="0.2">
      <c r="P9932" s="95"/>
      <c r="R9932"/>
      <c r="S9932"/>
      <c r="T9932"/>
      <c r="U9932"/>
      <c r="V9932"/>
      <c r="W9932"/>
    </row>
    <row r="9933" spans="16:23" s="1" customFormat="1" x14ac:dyDescent="0.2">
      <c r="P9933" s="95"/>
      <c r="R9933"/>
      <c r="S9933"/>
      <c r="T9933"/>
      <c r="U9933"/>
      <c r="V9933"/>
      <c r="W9933"/>
    </row>
    <row r="9934" spans="16:23" s="1" customFormat="1" x14ac:dyDescent="0.2">
      <c r="P9934" s="95"/>
      <c r="R9934"/>
      <c r="S9934"/>
      <c r="T9934"/>
      <c r="U9934"/>
      <c r="V9934"/>
      <c r="W9934"/>
    </row>
    <row r="9935" spans="16:23" s="1" customFormat="1" x14ac:dyDescent="0.2">
      <c r="P9935" s="95"/>
      <c r="R9935"/>
      <c r="S9935"/>
      <c r="T9935"/>
      <c r="U9935"/>
      <c r="V9935"/>
      <c r="W9935"/>
    </row>
    <row r="9936" spans="16:23" s="1" customFormat="1" x14ac:dyDescent="0.2">
      <c r="P9936" s="95"/>
      <c r="R9936"/>
      <c r="S9936"/>
      <c r="T9936"/>
      <c r="U9936"/>
      <c r="V9936"/>
      <c r="W9936"/>
    </row>
    <row r="9937" spans="16:23" s="1" customFormat="1" x14ac:dyDescent="0.2">
      <c r="P9937" s="95"/>
      <c r="R9937"/>
      <c r="S9937"/>
      <c r="T9937"/>
      <c r="U9937"/>
      <c r="V9937"/>
      <c r="W9937"/>
    </row>
    <row r="9938" spans="16:23" s="1" customFormat="1" x14ac:dyDescent="0.2">
      <c r="P9938" s="95"/>
      <c r="R9938"/>
      <c r="S9938"/>
      <c r="T9938"/>
      <c r="U9938"/>
      <c r="V9938"/>
      <c r="W9938"/>
    </row>
    <row r="9939" spans="16:23" s="1" customFormat="1" x14ac:dyDescent="0.2">
      <c r="P9939" s="95"/>
      <c r="R9939"/>
      <c r="S9939"/>
      <c r="T9939"/>
      <c r="U9939"/>
      <c r="V9939"/>
      <c r="W9939"/>
    </row>
    <row r="9940" spans="16:23" s="1" customFormat="1" x14ac:dyDescent="0.2">
      <c r="P9940" s="95"/>
      <c r="R9940"/>
      <c r="S9940"/>
      <c r="T9940"/>
      <c r="U9940"/>
      <c r="V9940"/>
      <c r="W9940"/>
    </row>
    <row r="9941" spans="16:23" s="1" customFormat="1" x14ac:dyDescent="0.2">
      <c r="P9941" s="95"/>
      <c r="R9941"/>
      <c r="S9941"/>
      <c r="T9941"/>
      <c r="U9941"/>
      <c r="V9941"/>
      <c r="W9941"/>
    </row>
    <row r="9942" spans="16:23" s="1" customFormat="1" x14ac:dyDescent="0.2">
      <c r="P9942" s="95"/>
      <c r="R9942"/>
      <c r="S9942"/>
      <c r="T9942"/>
      <c r="U9942"/>
      <c r="V9942"/>
      <c r="W9942"/>
    </row>
    <row r="9943" spans="16:23" s="1" customFormat="1" x14ac:dyDescent="0.2">
      <c r="P9943" s="95"/>
      <c r="R9943"/>
      <c r="S9943"/>
      <c r="T9943"/>
      <c r="U9943"/>
      <c r="V9943"/>
      <c r="W9943"/>
    </row>
    <row r="9944" spans="16:23" s="1" customFormat="1" x14ac:dyDescent="0.2">
      <c r="P9944" s="95"/>
      <c r="R9944"/>
      <c r="S9944"/>
      <c r="T9944"/>
      <c r="U9944"/>
      <c r="V9944"/>
      <c r="W9944"/>
    </row>
    <row r="9945" spans="16:23" s="1" customFormat="1" x14ac:dyDescent="0.2">
      <c r="P9945" s="95"/>
      <c r="R9945"/>
      <c r="S9945"/>
      <c r="T9945"/>
      <c r="U9945"/>
      <c r="V9945"/>
      <c r="W9945"/>
    </row>
    <row r="9946" spans="16:23" s="1" customFormat="1" x14ac:dyDescent="0.2">
      <c r="P9946" s="95"/>
      <c r="R9946"/>
      <c r="S9946"/>
      <c r="T9946"/>
      <c r="U9946"/>
      <c r="V9946"/>
      <c r="W9946"/>
    </row>
    <row r="9947" spans="16:23" s="1" customFormat="1" x14ac:dyDescent="0.2">
      <c r="P9947" s="95"/>
      <c r="R9947"/>
      <c r="S9947"/>
      <c r="T9947"/>
      <c r="U9947"/>
      <c r="V9947"/>
      <c r="W9947"/>
    </row>
    <row r="9948" spans="16:23" s="1" customFormat="1" x14ac:dyDescent="0.2">
      <c r="P9948" s="95"/>
      <c r="R9948"/>
      <c r="S9948"/>
      <c r="T9948"/>
      <c r="U9948"/>
      <c r="V9948"/>
      <c r="W9948"/>
    </row>
    <row r="9949" spans="16:23" s="1" customFormat="1" x14ac:dyDescent="0.2">
      <c r="P9949" s="95"/>
      <c r="R9949"/>
      <c r="S9949"/>
      <c r="T9949"/>
      <c r="U9949"/>
      <c r="V9949"/>
      <c r="W9949"/>
    </row>
    <row r="9950" spans="16:23" s="1" customFormat="1" x14ac:dyDescent="0.2">
      <c r="P9950" s="95"/>
      <c r="R9950"/>
      <c r="S9950"/>
      <c r="T9950"/>
      <c r="U9950"/>
      <c r="V9950"/>
      <c r="W9950"/>
    </row>
    <row r="9951" spans="16:23" s="1" customFormat="1" x14ac:dyDescent="0.2">
      <c r="P9951" s="95"/>
      <c r="R9951"/>
      <c r="S9951"/>
      <c r="T9951"/>
      <c r="U9951"/>
      <c r="V9951"/>
      <c r="W9951"/>
    </row>
    <row r="9952" spans="16:23" s="1" customFormat="1" x14ac:dyDescent="0.2">
      <c r="P9952" s="95"/>
      <c r="R9952"/>
      <c r="S9952"/>
      <c r="T9952"/>
      <c r="U9952"/>
      <c r="V9952"/>
      <c r="W9952"/>
    </row>
    <row r="9953" spans="16:23" s="1" customFormat="1" x14ac:dyDescent="0.2">
      <c r="P9953" s="95"/>
      <c r="R9953"/>
      <c r="S9953"/>
      <c r="T9953"/>
      <c r="U9953"/>
      <c r="V9953"/>
      <c r="W9953"/>
    </row>
    <row r="9954" spans="16:23" s="1" customFormat="1" x14ac:dyDescent="0.2">
      <c r="P9954" s="95"/>
      <c r="R9954"/>
      <c r="S9954"/>
      <c r="T9954"/>
      <c r="U9954"/>
      <c r="V9954"/>
      <c r="W9954"/>
    </row>
    <row r="9955" spans="16:23" s="1" customFormat="1" x14ac:dyDescent="0.2">
      <c r="P9955" s="95"/>
      <c r="R9955"/>
      <c r="S9955"/>
      <c r="T9955"/>
      <c r="U9955"/>
      <c r="V9955"/>
      <c r="W9955"/>
    </row>
    <row r="9956" spans="16:23" s="1" customFormat="1" x14ac:dyDescent="0.2">
      <c r="P9956" s="95"/>
      <c r="R9956"/>
      <c r="S9956"/>
      <c r="T9956"/>
      <c r="U9956"/>
      <c r="V9956"/>
      <c r="W9956"/>
    </row>
    <row r="9957" spans="16:23" s="1" customFormat="1" x14ac:dyDescent="0.2">
      <c r="P9957" s="95"/>
      <c r="R9957"/>
      <c r="S9957"/>
      <c r="T9957"/>
      <c r="U9957"/>
      <c r="V9957"/>
      <c r="W9957"/>
    </row>
    <row r="9958" spans="16:23" s="1" customFormat="1" x14ac:dyDescent="0.2">
      <c r="P9958" s="95"/>
      <c r="R9958"/>
      <c r="S9958"/>
      <c r="T9958"/>
      <c r="U9958"/>
      <c r="V9958"/>
      <c r="W9958"/>
    </row>
    <row r="9959" spans="16:23" s="1" customFormat="1" x14ac:dyDescent="0.2">
      <c r="P9959" s="95"/>
      <c r="R9959"/>
      <c r="S9959"/>
      <c r="T9959"/>
      <c r="U9959"/>
      <c r="V9959"/>
      <c r="W9959"/>
    </row>
    <row r="9960" spans="16:23" s="1" customFormat="1" x14ac:dyDescent="0.2">
      <c r="P9960" s="95"/>
      <c r="R9960"/>
      <c r="S9960"/>
      <c r="T9960"/>
      <c r="U9960"/>
      <c r="V9960"/>
      <c r="W9960"/>
    </row>
    <row r="9961" spans="16:23" s="1" customFormat="1" x14ac:dyDescent="0.2">
      <c r="P9961" s="95"/>
      <c r="R9961"/>
      <c r="S9961"/>
      <c r="T9961"/>
      <c r="U9961"/>
      <c r="V9961"/>
      <c r="W9961"/>
    </row>
    <row r="9962" spans="16:23" s="1" customFormat="1" x14ac:dyDescent="0.2">
      <c r="P9962" s="95"/>
      <c r="R9962"/>
      <c r="S9962"/>
      <c r="T9962"/>
      <c r="U9962"/>
      <c r="V9962"/>
      <c r="W9962"/>
    </row>
    <row r="9963" spans="16:23" s="1" customFormat="1" x14ac:dyDescent="0.2">
      <c r="P9963" s="95"/>
      <c r="R9963"/>
      <c r="S9963"/>
      <c r="T9963"/>
      <c r="U9963"/>
      <c r="V9963"/>
      <c r="W9963"/>
    </row>
    <row r="9964" spans="16:23" s="1" customFormat="1" x14ac:dyDescent="0.2">
      <c r="P9964" s="95"/>
      <c r="R9964"/>
      <c r="S9964"/>
      <c r="T9964"/>
      <c r="U9964"/>
      <c r="V9964"/>
      <c r="W9964"/>
    </row>
    <row r="9965" spans="16:23" s="1" customFormat="1" x14ac:dyDescent="0.2">
      <c r="P9965" s="95"/>
      <c r="R9965"/>
      <c r="S9965"/>
      <c r="T9965"/>
      <c r="U9965"/>
      <c r="V9965"/>
      <c r="W9965"/>
    </row>
    <row r="9966" spans="16:23" s="1" customFormat="1" x14ac:dyDescent="0.2">
      <c r="P9966" s="95"/>
      <c r="R9966"/>
      <c r="S9966"/>
      <c r="T9966"/>
      <c r="U9966"/>
      <c r="V9966"/>
      <c r="W9966"/>
    </row>
    <row r="9967" spans="16:23" s="1" customFormat="1" x14ac:dyDescent="0.2">
      <c r="P9967" s="95"/>
      <c r="R9967"/>
      <c r="S9967"/>
      <c r="T9967"/>
      <c r="U9967"/>
      <c r="V9967"/>
      <c r="W9967"/>
    </row>
    <row r="9968" spans="16:23" s="1" customFormat="1" x14ac:dyDescent="0.2">
      <c r="P9968" s="95"/>
      <c r="R9968"/>
      <c r="S9968"/>
      <c r="T9968"/>
      <c r="U9968"/>
      <c r="V9968"/>
      <c r="W9968"/>
    </row>
    <row r="9969" spans="16:23" s="1" customFormat="1" x14ac:dyDescent="0.2">
      <c r="P9969" s="95"/>
      <c r="R9969"/>
      <c r="S9969"/>
      <c r="T9969"/>
      <c r="U9969"/>
      <c r="V9969"/>
      <c r="W9969"/>
    </row>
    <row r="9970" spans="16:23" s="1" customFormat="1" x14ac:dyDescent="0.2">
      <c r="P9970" s="95"/>
      <c r="R9970"/>
      <c r="S9970"/>
      <c r="T9970"/>
      <c r="U9970"/>
      <c r="V9970"/>
      <c r="W9970"/>
    </row>
    <row r="9971" spans="16:23" s="1" customFormat="1" x14ac:dyDescent="0.2">
      <c r="P9971" s="95"/>
      <c r="R9971"/>
      <c r="S9971"/>
      <c r="T9971"/>
      <c r="U9971"/>
      <c r="V9971"/>
      <c r="W9971"/>
    </row>
    <row r="9972" spans="16:23" s="1" customFormat="1" x14ac:dyDescent="0.2">
      <c r="P9972" s="95"/>
      <c r="R9972"/>
      <c r="S9972"/>
      <c r="T9972"/>
      <c r="U9972"/>
      <c r="V9972"/>
      <c r="W9972"/>
    </row>
    <row r="9973" spans="16:23" s="1" customFormat="1" x14ac:dyDescent="0.2">
      <c r="P9973" s="95"/>
      <c r="R9973"/>
      <c r="S9973"/>
      <c r="T9973"/>
      <c r="U9973"/>
      <c r="V9973"/>
      <c r="W9973"/>
    </row>
    <row r="9974" spans="16:23" s="1" customFormat="1" x14ac:dyDescent="0.2">
      <c r="P9974" s="95"/>
      <c r="R9974"/>
      <c r="S9974"/>
      <c r="T9974"/>
      <c r="U9974"/>
      <c r="V9974"/>
      <c r="W9974"/>
    </row>
    <row r="9975" spans="16:23" s="1" customFormat="1" x14ac:dyDescent="0.2">
      <c r="P9975" s="95"/>
      <c r="R9975"/>
      <c r="S9975"/>
      <c r="T9975"/>
      <c r="U9975"/>
      <c r="V9975"/>
      <c r="W9975"/>
    </row>
    <row r="9976" spans="16:23" s="1" customFormat="1" x14ac:dyDescent="0.2">
      <c r="P9976" s="95"/>
      <c r="R9976"/>
      <c r="S9976"/>
      <c r="T9976"/>
      <c r="U9976"/>
      <c r="V9976"/>
      <c r="W9976"/>
    </row>
    <row r="9977" spans="16:23" s="1" customFormat="1" x14ac:dyDescent="0.2">
      <c r="P9977" s="95"/>
      <c r="R9977"/>
      <c r="S9977"/>
      <c r="T9977"/>
      <c r="U9977"/>
      <c r="V9977"/>
      <c r="W9977"/>
    </row>
    <row r="9978" spans="16:23" s="1" customFormat="1" x14ac:dyDescent="0.2">
      <c r="P9978" s="95"/>
      <c r="R9978"/>
      <c r="S9978"/>
      <c r="T9978"/>
      <c r="U9978"/>
      <c r="V9978"/>
      <c r="W9978"/>
    </row>
    <row r="9979" spans="16:23" s="1" customFormat="1" x14ac:dyDescent="0.2">
      <c r="P9979" s="95"/>
      <c r="R9979"/>
      <c r="S9979"/>
      <c r="T9979"/>
      <c r="U9979"/>
      <c r="V9979"/>
      <c r="W9979"/>
    </row>
    <row r="9980" spans="16:23" s="1" customFormat="1" x14ac:dyDescent="0.2">
      <c r="P9980" s="95"/>
      <c r="R9980"/>
      <c r="S9980"/>
      <c r="T9980"/>
      <c r="U9980"/>
      <c r="V9980"/>
      <c r="W9980"/>
    </row>
    <row r="9981" spans="16:23" s="1" customFormat="1" x14ac:dyDescent="0.2">
      <c r="P9981" s="95"/>
      <c r="R9981"/>
      <c r="S9981"/>
      <c r="T9981"/>
      <c r="U9981"/>
      <c r="V9981"/>
      <c r="W9981"/>
    </row>
    <row r="9982" spans="16:23" s="1" customFormat="1" x14ac:dyDescent="0.2">
      <c r="P9982" s="95"/>
      <c r="R9982"/>
      <c r="S9982"/>
      <c r="T9982"/>
      <c r="U9982"/>
      <c r="V9982"/>
      <c r="W9982"/>
    </row>
    <row r="9983" spans="16:23" s="1" customFormat="1" x14ac:dyDescent="0.2">
      <c r="P9983" s="95"/>
      <c r="R9983"/>
      <c r="S9983"/>
      <c r="T9983"/>
      <c r="U9983"/>
      <c r="V9983"/>
      <c r="W9983"/>
    </row>
    <row r="9984" spans="16:23" s="1" customFormat="1" x14ac:dyDescent="0.2">
      <c r="P9984" s="95"/>
      <c r="R9984"/>
      <c r="S9984"/>
      <c r="T9984"/>
      <c r="U9984"/>
      <c r="V9984"/>
      <c r="W9984"/>
    </row>
    <row r="9985" spans="16:23" s="1" customFormat="1" x14ac:dyDescent="0.2">
      <c r="P9985" s="95"/>
      <c r="R9985"/>
      <c r="S9985"/>
      <c r="T9985"/>
      <c r="U9985"/>
      <c r="V9985"/>
      <c r="W9985"/>
    </row>
    <row r="9986" spans="16:23" s="1" customFormat="1" x14ac:dyDescent="0.2">
      <c r="P9986" s="95"/>
      <c r="R9986"/>
      <c r="S9986"/>
      <c r="T9986"/>
      <c r="U9986"/>
      <c r="V9986"/>
      <c r="W9986"/>
    </row>
    <row r="9987" spans="16:23" s="1" customFormat="1" x14ac:dyDescent="0.2">
      <c r="P9987" s="95"/>
      <c r="R9987"/>
      <c r="S9987"/>
      <c r="T9987"/>
      <c r="U9987"/>
      <c r="V9987"/>
      <c r="W9987"/>
    </row>
    <row r="9988" spans="16:23" s="1" customFormat="1" x14ac:dyDescent="0.2">
      <c r="P9988" s="95"/>
      <c r="R9988"/>
      <c r="S9988"/>
      <c r="T9988"/>
      <c r="U9988"/>
      <c r="V9988"/>
      <c r="W9988"/>
    </row>
    <row r="9989" spans="16:23" s="1" customFormat="1" x14ac:dyDescent="0.2">
      <c r="P9989" s="95"/>
      <c r="R9989"/>
      <c r="S9989"/>
      <c r="T9989"/>
      <c r="U9989"/>
      <c r="V9989"/>
      <c r="W9989"/>
    </row>
    <row r="9990" spans="16:23" s="1" customFormat="1" x14ac:dyDescent="0.2">
      <c r="P9990" s="95"/>
      <c r="R9990"/>
      <c r="S9990"/>
      <c r="T9990"/>
      <c r="U9990"/>
      <c r="V9990"/>
      <c r="W9990"/>
    </row>
    <row r="9991" spans="16:23" s="1" customFormat="1" x14ac:dyDescent="0.2">
      <c r="P9991" s="95"/>
      <c r="R9991"/>
      <c r="S9991"/>
      <c r="T9991"/>
      <c r="U9991"/>
      <c r="V9991"/>
      <c r="W9991"/>
    </row>
    <row r="9992" spans="16:23" s="1" customFormat="1" x14ac:dyDescent="0.2">
      <c r="P9992" s="95"/>
      <c r="R9992"/>
      <c r="S9992"/>
      <c r="T9992"/>
      <c r="U9992"/>
      <c r="V9992"/>
      <c r="W9992"/>
    </row>
    <row r="9993" spans="16:23" s="1" customFormat="1" x14ac:dyDescent="0.2">
      <c r="P9993" s="95"/>
      <c r="R9993"/>
      <c r="S9993"/>
      <c r="T9993"/>
      <c r="U9993"/>
      <c r="V9993"/>
      <c r="W9993"/>
    </row>
    <row r="9994" spans="16:23" s="1" customFormat="1" x14ac:dyDescent="0.2">
      <c r="P9994" s="95"/>
      <c r="R9994"/>
      <c r="S9994"/>
      <c r="T9994"/>
      <c r="U9994"/>
      <c r="V9994"/>
      <c r="W9994"/>
    </row>
    <row r="9995" spans="16:23" s="1" customFormat="1" x14ac:dyDescent="0.2">
      <c r="P9995" s="95"/>
      <c r="R9995"/>
      <c r="S9995"/>
      <c r="T9995"/>
      <c r="U9995"/>
      <c r="V9995"/>
      <c r="W9995"/>
    </row>
    <row r="9996" spans="16:23" s="1" customFormat="1" x14ac:dyDescent="0.2">
      <c r="P9996" s="95"/>
      <c r="R9996"/>
      <c r="S9996"/>
      <c r="T9996"/>
      <c r="U9996"/>
      <c r="V9996"/>
      <c r="W9996"/>
    </row>
    <row r="9997" spans="16:23" s="1" customFormat="1" x14ac:dyDescent="0.2">
      <c r="P9997" s="95"/>
      <c r="R9997"/>
      <c r="S9997"/>
      <c r="T9997"/>
      <c r="U9997"/>
      <c r="V9997"/>
      <c r="W9997"/>
    </row>
    <row r="9998" spans="16:23" s="1" customFormat="1" x14ac:dyDescent="0.2">
      <c r="P9998" s="95"/>
      <c r="R9998"/>
      <c r="S9998"/>
      <c r="T9998"/>
      <c r="U9998"/>
      <c r="V9998"/>
      <c r="W9998"/>
    </row>
    <row r="9999" spans="16:23" s="1" customFormat="1" x14ac:dyDescent="0.2">
      <c r="P9999" s="95"/>
      <c r="R9999"/>
      <c r="S9999"/>
      <c r="T9999"/>
      <c r="U9999"/>
      <c r="V9999"/>
      <c r="W9999"/>
    </row>
    <row r="10000" spans="16:23" s="1" customFormat="1" x14ac:dyDescent="0.2">
      <c r="P10000" s="95"/>
      <c r="R10000"/>
      <c r="S10000"/>
      <c r="T10000"/>
      <c r="U10000"/>
      <c r="V10000"/>
      <c r="W10000"/>
    </row>
    <row r="10001" spans="16:23" s="1" customFormat="1" x14ac:dyDescent="0.2">
      <c r="P10001" s="95"/>
      <c r="R10001"/>
      <c r="S10001"/>
      <c r="T10001"/>
      <c r="U10001"/>
      <c r="V10001"/>
      <c r="W10001"/>
    </row>
    <row r="10002" spans="16:23" s="1" customFormat="1" x14ac:dyDescent="0.2">
      <c r="P10002" s="95"/>
      <c r="R10002"/>
      <c r="S10002"/>
      <c r="T10002"/>
      <c r="U10002"/>
      <c r="V10002"/>
      <c r="W10002"/>
    </row>
    <row r="10003" spans="16:23" s="1" customFormat="1" x14ac:dyDescent="0.2">
      <c r="P10003" s="95"/>
      <c r="R10003"/>
      <c r="S10003"/>
      <c r="T10003"/>
      <c r="U10003"/>
      <c r="V10003"/>
      <c r="W10003"/>
    </row>
    <row r="10004" spans="16:23" s="1" customFormat="1" x14ac:dyDescent="0.2">
      <c r="P10004" s="95"/>
      <c r="R10004"/>
      <c r="S10004"/>
      <c r="T10004"/>
      <c r="U10004"/>
      <c r="V10004"/>
      <c r="W10004"/>
    </row>
    <row r="10005" spans="16:23" s="1" customFormat="1" x14ac:dyDescent="0.2">
      <c r="P10005" s="95"/>
      <c r="R10005"/>
      <c r="S10005"/>
      <c r="T10005"/>
      <c r="U10005"/>
      <c r="V10005"/>
      <c r="W10005"/>
    </row>
    <row r="10006" spans="16:23" s="1" customFormat="1" x14ac:dyDescent="0.2">
      <c r="P10006" s="95"/>
      <c r="R10006"/>
      <c r="S10006"/>
      <c r="T10006"/>
      <c r="U10006"/>
      <c r="V10006"/>
      <c r="W10006"/>
    </row>
    <row r="10007" spans="16:23" s="1" customFormat="1" x14ac:dyDescent="0.2">
      <c r="P10007" s="95"/>
      <c r="R10007"/>
      <c r="S10007"/>
      <c r="T10007"/>
      <c r="U10007"/>
      <c r="V10007"/>
      <c r="W10007"/>
    </row>
    <row r="10008" spans="16:23" s="1" customFormat="1" x14ac:dyDescent="0.2">
      <c r="P10008" s="95"/>
      <c r="R10008"/>
      <c r="S10008"/>
      <c r="T10008"/>
      <c r="U10008"/>
      <c r="V10008"/>
      <c r="W10008"/>
    </row>
    <row r="10009" spans="16:23" s="1" customFormat="1" x14ac:dyDescent="0.2">
      <c r="P10009" s="95"/>
      <c r="R10009"/>
      <c r="S10009"/>
      <c r="T10009"/>
      <c r="U10009"/>
      <c r="V10009"/>
      <c r="W10009"/>
    </row>
    <row r="10010" spans="16:23" s="1" customFormat="1" x14ac:dyDescent="0.2">
      <c r="P10010" s="95"/>
      <c r="R10010"/>
      <c r="S10010"/>
      <c r="T10010"/>
      <c r="U10010"/>
      <c r="V10010"/>
      <c r="W10010"/>
    </row>
    <row r="10011" spans="16:23" s="1" customFormat="1" x14ac:dyDescent="0.2">
      <c r="P10011" s="95"/>
      <c r="R10011"/>
      <c r="S10011"/>
      <c r="T10011"/>
      <c r="U10011"/>
      <c r="V10011"/>
      <c r="W10011"/>
    </row>
    <row r="10012" spans="16:23" s="1" customFormat="1" x14ac:dyDescent="0.2">
      <c r="P10012" s="95"/>
      <c r="R10012"/>
      <c r="S10012"/>
      <c r="T10012"/>
      <c r="U10012"/>
      <c r="V10012"/>
      <c r="W10012"/>
    </row>
    <row r="10013" spans="16:23" s="1" customFormat="1" x14ac:dyDescent="0.2">
      <c r="P10013" s="95"/>
      <c r="R10013"/>
      <c r="S10013"/>
      <c r="T10013"/>
      <c r="U10013"/>
      <c r="V10013"/>
      <c r="W10013"/>
    </row>
    <row r="10014" spans="16:23" s="1" customFormat="1" x14ac:dyDescent="0.2">
      <c r="P10014" s="95"/>
      <c r="R10014"/>
      <c r="S10014"/>
      <c r="T10014"/>
      <c r="U10014"/>
      <c r="V10014"/>
      <c r="W10014"/>
    </row>
    <row r="10015" spans="16:23" s="1" customFormat="1" x14ac:dyDescent="0.2">
      <c r="P10015" s="95"/>
      <c r="R10015"/>
      <c r="S10015"/>
      <c r="T10015"/>
      <c r="U10015"/>
      <c r="V10015"/>
      <c r="W10015"/>
    </row>
    <row r="10016" spans="16:23" s="1" customFormat="1" x14ac:dyDescent="0.2">
      <c r="P10016" s="95"/>
      <c r="R10016"/>
      <c r="S10016"/>
      <c r="T10016"/>
      <c r="U10016"/>
      <c r="V10016"/>
      <c r="W10016"/>
    </row>
    <row r="10017" spans="16:23" s="1" customFormat="1" x14ac:dyDescent="0.2">
      <c r="P10017" s="95"/>
      <c r="R10017"/>
      <c r="S10017"/>
      <c r="T10017"/>
      <c r="U10017"/>
      <c r="V10017"/>
      <c r="W10017"/>
    </row>
    <row r="10018" spans="16:23" s="1" customFormat="1" x14ac:dyDescent="0.2">
      <c r="P10018" s="95"/>
      <c r="R10018"/>
      <c r="S10018"/>
      <c r="T10018"/>
      <c r="U10018"/>
      <c r="V10018"/>
      <c r="W10018"/>
    </row>
    <row r="10019" spans="16:23" s="1" customFormat="1" x14ac:dyDescent="0.2">
      <c r="P10019" s="95"/>
      <c r="R10019"/>
      <c r="S10019"/>
      <c r="T10019"/>
      <c r="U10019"/>
      <c r="V10019"/>
      <c r="W10019"/>
    </row>
    <row r="10020" spans="16:23" s="1" customFormat="1" x14ac:dyDescent="0.2">
      <c r="P10020" s="95"/>
      <c r="R10020"/>
      <c r="S10020"/>
      <c r="T10020"/>
      <c r="U10020"/>
      <c r="V10020"/>
      <c r="W10020"/>
    </row>
    <row r="10021" spans="16:23" s="1" customFormat="1" x14ac:dyDescent="0.2">
      <c r="P10021" s="95"/>
      <c r="R10021"/>
      <c r="S10021"/>
      <c r="T10021"/>
      <c r="U10021"/>
      <c r="V10021"/>
      <c r="W10021"/>
    </row>
    <row r="10022" spans="16:23" s="1" customFormat="1" x14ac:dyDescent="0.2">
      <c r="P10022" s="95"/>
      <c r="R10022"/>
      <c r="S10022"/>
      <c r="T10022"/>
      <c r="U10022"/>
      <c r="V10022"/>
      <c r="W10022"/>
    </row>
    <row r="10023" spans="16:23" s="1" customFormat="1" x14ac:dyDescent="0.2">
      <c r="P10023" s="95"/>
      <c r="R10023"/>
      <c r="S10023"/>
      <c r="T10023"/>
      <c r="U10023"/>
      <c r="V10023"/>
      <c r="W10023"/>
    </row>
    <row r="10024" spans="16:23" s="1" customFormat="1" x14ac:dyDescent="0.2">
      <c r="P10024" s="95"/>
      <c r="R10024"/>
      <c r="S10024"/>
      <c r="T10024"/>
      <c r="U10024"/>
      <c r="V10024"/>
      <c r="W10024"/>
    </row>
    <row r="10025" spans="16:23" s="1" customFormat="1" x14ac:dyDescent="0.2">
      <c r="P10025" s="95"/>
      <c r="R10025"/>
      <c r="S10025"/>
      <c r="T10025"/>
      <c r="U10025"/>
      <c r="V10025"/>
      <c r="W10025"/>
    </row>
    <row r="10026" spans="16:23" s="1" customFormat="1" x14ac:dyDescent="0.2">
      <c r="P10026" s="95"/>
      <c r="R10026"/>
      <c r="S10026"/>
      <c r="T10026"/>
      <c r="U10026"/>
      <c r="V10026"/>
      <c r="W10026"/>
    </row>
    <row r="10027" spans="16:23" s="1" customFormat="1" x14ac:dyDescent="0.2">
      <c r="P10027" s="95"/>
      <c r="R10027"/>
      <c r="S10027"/>
      <c r="T10027"/>
      <c r="U10027"/>
      <c r="V10027"/>
      <c r="W10027"/>
    </row>
    <row r="10028" spans="16:23" s="1" customFormat="1" x14ac:dyDescent="0.2">
      <c r="P10028" s="95"/>
      <c r="R10028"/>
      <c r="S10028"/>
      <c r="T10028"/>
      <c r="U10028"/>
      <c r="V10028"/>
      <c r="W10028"/>
    </row>
    <row r="10029" spans="16:23" s="1" customFormat="1" x14ac:dyDescent="0.2">
      <c r="P10029" s="95"/>
      <c r="R10029"/>
      <c r="S10029"/>
      <c r="T10029"/>
      <c r="U10029"/>
      <c r="V10029"/>
      <c r="W10029"/>
    </row>
    <row r="10030" spans="16:23" s="1" customFormat="1" x14ac:dyDescent="0.2">
      <c r="P10030" s="95"/>
      <c r="R10030"/>
      <c r="S10030"/>
      <c r="T10030"/>
      <c r="U10030"/>
      <c r="V10030"/>
      <c r="W10030"/>
    </row>
    <row r="10031" spans="16:23" s="1" customFormat="1" x14ac:dyDescent="0.2">
      <c r="P10031" s="95"/>
      <c r="R10031"/>
      <c r="S10031"/>
      <c r="T10031"/>
      <c r="U10031"/>
      <c r="V10031"/>
      <c r="W10031"/>
    </row>
    <row r="10032" spans="16:23" s="1" customFormat="1" x14ac:dyDescent="0.2">
      <c r="P10032" s="95"/>
      <c r="R10032"/>
      <c r="S10032"/>
      <c r="T10032"/>
      <c r="U10032"/>
      <c r="V10032"/>
      <c r="W10032"/>
    </row>
    <row r="10033" spans="16:23" s="1" customFormat="1" x14ac:dyDescent="0.2">
      <c r="P10033" s="95"/>
      <c r="R10033"/>
      <c r="S10033"/>
      <c r="T10033"/>
      <c r="U10033"/>
      <c r="V10033"/>
      <c r="W10033"/>
    </row>
    <row r="10034" spans="16:23" s="1" customFormat="1" x14ac:dyDescent="0.2">
      <c r="P10034" s="95"/>
      <c r="R10034"/>
      <c r="S10034"/>
      <c r="T10034"/>
      <c r="U10034"/>
      <c r="V10034"/>
      <c r="W10034"/>
    </row>
    <row r="10035" spans="16:23" s="1" customFormat="1" x14ac:dyDescent="0.2">
      <c r="P10035" s="95"/>
      <c r="R10035"/>
      <c r="S10035"/>
      <c r="T10035"/>
      <c r="U10035"/>
      <c r="V10035"/>
      <c r="W10035"/>
    </row>
    <row r="10036" spans="16:23" s="1" customFormat="1" x14ac:dyDescent="0.2">
      <c r="P10036" s="95"/>
      <c r="R10036"/>
      <c r="S10036"/>
      <c r="T10036"/>
      <c r="U10036"/>
      <c r="V10036"/>
      <c r="W10036"/>
    </row>
    <row r="10037" spans="16:23" s="1" customFormat="1" x14ac:dyDescent="0.2">
      <c r="P10037" s="95"/>
      <c r="R10037"/>
      <c r="S10037"/>
      <c r="T10037"/>
      <c r="U10037"/>
      <c r="V10037"/>
      <c r="W10037"/>
    </row>
    <row r="10038" spans="16:23" s="1" customFormat="1" x14ac:dyDescent="0.2">
      <c r="P10038" s="95"/>
      <c r="R10038"/>
      <c r="S10038"/>
      <c r="T10038"/>
      <c r="U10038"/>
      <c r="V10038"/>
      <c r="W10038"/>
    </row>
    <row r="10039" spans="16:23" s="1" customFormat="1" x14ac:dyDescent="0.2">
      <c r="P10039" s="95"/>
      <c r="R10039"/>
      <c r="S10039"/>
      <c r="T10039"/>
      <c r="U10039"/>
      <c r="V10039"/>
      <c r="W10039"/>
    </row>
    <row r="10040" spans="16:23" s="1" customFormat="1" x14ac:dyDescent="0.2">
      <c r="P10040" s="95"/>
      <c r="R10040"/>
      <c r="S10040"/>
      <c r="T10040"/>
      <c r="U10040"/>
      <c r="V10040"/>
      <c r="W10040"/>
    </row>
    <row r="10041" spans="16:23" s="1" customFormat="1" x14ac:dyDescent="0.2">
      <c r="P10041" s="95"/>
      <c r="R10041"/>
      <c r="S10041"/>
      <c r="T10041"/>
      <c r="U10041"/>
      <c r="V10041"/>
      <c r="W10041"/>
    </row>
    <row r="10042" spans="16:23" s="1" customFormat="1" x14ac:dyDescent="0.2">
      <c r="P10042" s="95"/>
      <c r="R10042"/>
      <c r="S10042"/>
      <c r="T10042"/>
      <c r="U10042"/>
      <c r="V10042"/>
      <c r="W10042"/>
    </row>
    <row r="10043" spans="16:23" s="1" customFormat="1" x14ac:dyDescent="0.2">
      <c r="P10043" s="95"/>
      <c r="R10043"/>
      <c r="S10043"/>
      <c r="T10043"/>
      <c r="U10043"/>
      <c r="V10043"/>
      <c r="W10043"/>
    </row>
    <row r="10044" spans="16:23" s="1" customFormat="1" x14ac:dyDescent="0.2">
      <c r="P10044" s="95"/>
      <c r="R10044"/>
      <c r="S10044"/>
      <c r="T10044"/>
      <c r="U10044"/>
      <c r="V10044"/>
      <c r="W10044"/>
    </row>
    <row r="10045" spans="16:23" s="1" customFormat="1" x14ac:dyDescent="0.2">
      <c r="P10045" s="95"/>
      <c r="R10045"/>
      <c r="S10045"/>
      <c r="T10045"/>
      <c r="U10045"/>
      <c r="V10045"/>
      <c r="W10045"/>
    </row>
    <row r="10046" spans="16:23" s="1" customFormat="1" x14ac:dyDescent="0.2">
      <c r="P10046" s="95"/>
      <c r="R10046"/>
      <c r="S10046"/>
      <c r="T10046"/>
      <c r="U10046"/>
      <c r="V10046"/>
      <c r="W10046"/>
    </row>
    <row r="10047" spans="16:23" s="1" customFormat="1" x14ac:dyDescent="0.2">
      <c r="P10047" s="95"/>
      <c r="R10047"/>
      <c r="S10047"/>
      <c r="T10047"/>
      <c r="U10047"/>
      <c r="V10047"/>
      <c r="W10047"/>
    </row>
    <row r="10048" spans="16:23" s="1" customFormat="1" x14ac:dyDescent="0.2">
      <c r="P10048" s="95"/>
      <c r="R10048"/>
      <c r="S10048"/>
      <c r="T10048"/>
      <c r="U10048"/>
      <c r="V10048"/>
      <c r="W10048"/>
    </row>
    <row r="10049" spans="16:23" s="1" customFormat="1" x14ac:dyDescent="0.2">
      <c r="P10049" s="95"/>
      <c r="R10049"/>
      <c r="S10049"/>
      <c r="T10049"/>
      <c r="U10049"/>
      <c r="V10049"/>
      <c r="W10049"/>
    </row>
    <row r="10050" spans="16:23" s="1" customFormat="1" x14ac:dyDescent="0.2">
      <c r="P10050" s="95"/>
      <c r="R10050"/>
      <c r="S10050"/>
      <c r="T10050"/>
      <c r="U10050"/>
      <c r="V10050"/>
      <c r="W10050"/>
    </row>
    <row r="10051" spans="16:23" s="1" customFormat="1" x14ac:dyDescent="0.2">
      <c r="P10051" s="95"/>
      <c r="R10051"/>
      <c r="S10051"/>
      <c r="T10051"/>
      <c r="U10051"/>
      <c r="V10051"/>
      <c r="W10051"/>
    </row>
    <row r="10052" spans="16:23" s="1" customFormat="1" x14ac:dyDescent="0.2">
      <c r="P10052" s="95"/>
      <c r="R10052"/>
      <c r="S10052"/>
      <c r="T10052"/>
      <c r="U10052"/>
      <c r="V10052"/>
      <c r="W10052"/>
    </row>
    <row r="10053" spans="16:23" s="1" customFormat="1" x14ac:dyDescent="0.2">
      <c r="P10053" s="95"/>
      <c r="R10053"/>
      <c r="S10053"/>
      <c r="T10053"/>
      <c r="U10053"/>
      <c r="V10053"/>
      <c r="W10053"/>
    </row>
    <row r="10054" spans="16:23" s="1" customFormat="1" x14ac:dyDescent="0.2">
      <c r="P10054" s="95"/>
      <c r="R10054"/>
      <c r="S10054"/>
      <c r="T10054"/>
      <c r="U10054"/>
      <c r="V10054"/>
      <c r="W10054"/>
    </row>
    <row r="10055" spans="16:23" s="1" customFormat="1" x14ac:dyDescent="0.2">
      <c r="P10055" s="95"/>
      <c r="R10055"/>
      <c r="S10055"/>
      <c r="T10055"/>
      <c r="U10055"/>
      <c r="V10055"/>
      <c r="W10055"/>
    </row>
    <row r="10056" spans="16:23" s="1" customFormat="1" x14ac:dyDescent="0.2">
      <c r="P10056" s="95"/>
      <c r="R10056"/>
      <c r="S10056"/>
      <c r="T10056"/>
      <c r="U10056"/>
      <c r="V10056"/>
      <c r="W10056"/>
    </row>
    <row r="10057" spans="16:23" s="1" customFormat="1" x14ac:dyDescent="0.2">
      <c r="P10057" s="95"/>
      <c r="R10057"/>
      <c r="S10057"/>
      <c r="T10057"/>
      <c r="U10057"/>
      <c r="V10057"/>
      <c r="W10057"/>
    </row>
    <row r="10058" spans="16:23" s="1" customFormat="1" x14ac:dyDescent="0.2">
      <c r="P10058" s="95"/>
      <c r="R10058"/>
      <c r="S10058"/>
      <c r="T10058"/>
      <c r="U10058"/>
      <c r="V10058"/>
      <c r="W10058"/>
    </row>
    <row r="10059" spans="16:23" s="1" customFormat="1" x14ac:dyDescent="0.2">
      <c r="P10059" s="95"/>
      <c r="R10059"/>
      <c r="S10059"/>
      <c r="T10059"/>
      <c r="U10059"/>
      <c r="V10059"/>
      <c r="W10059"/>
    </row>
    <row r="10060" spans="16:23" s="1" customFormat="1" x14ac:dyDescent="0.2">
      <c r="P10060" s="95"/>
      <c r="R10060"/>
      <c r="S10060"/>
      <c r="T10060"/>
      <c r="U10060"/>
      <c r="V10060"/>
      <c r="W10060"/>
    </row>
    <row r="10061" spans="16:23" s="1" customFormat="1" x14ac:dyDescent="0.2">
      <c r="P10061" s="95"/>
      <c r="R10061"/>
      <c r="S10061"/>
      <c r="T10061"/>
      <c r="U10061"/>
      <c r="V10061"/>
      <c r="W10061"/>
    </row>
    <row r="10062" spans="16:23" s="1" customFormat="1" x14ac:dyDescent="0.2">
      <c r="P10062" s="95"/>
      <c r="R10062"/>
      <c r="S10062"/>
      <c r="T10062"/>
      <c r="U10062"/>
      <c r="V10062"/>
      <c r="W10062"/>
    </row>
    <row r="10063" spans="16:23" s="1" customFormat="1" x14ac:dyDescent="0.2">
      <c r="P10063" s="95"/>
      <c r="R10063"/>
      <c r="S10063"/>
      <c r="T10063"/>
      <c r="U10063"/>
      <c r="V10063"/>
      <c r="W10063"/>
    </row>
    <row r="10064" spans="16:23" s="1" customFormat="1" x14ac:dyDescent="0.2">
      <c r="P10064" s="95"/>
      <c r="R10064"/>
      <c r="S10064"/>
      <c r="T10064"/>
      <c r="U10064"/>
      <c r="V10064"/>
      <c r="W10064"/>
    </row>
    <row r="10065" spans="16:23" s="1" customFormat="1" x14ac:dyDescent="0.2">
      <c r="P10065" s="95"/>
      <c r="R10065"/>
      <c r="S10065"/>
      <c r="T10065"/>
      <c r="U10065"/>
      <c r="V10065"/>
      <c r="W10065"/>
    </row>
    <row r="10066" spans="16:23" s="1" customFormat="1" x14ac:dyDescent="0.2">
      <c r="P10066" s="95"/>
      <c r="R10066"/>
      <c r="S10066"/>
      <c r="T10066"/>
      <c r="U10066"/>
      <c r="V10066"/>
      <c r="W10066"/>
    </row>
    <row r="10067" spans="16:23" s="1" customFormat="1" x14ac:dyDescent="0.2">
      <c r="P10067" s="95"/>
      <c r="R10067"/>
      <c r="S10067"/>
      <c r="T10067"/>
      <c r="U10067"/>
      <c r="V10067"/>
      <c r="W10067"/>
    </row>
    <row r="10068" spans="16:23" s="1" customFormat="1" x14ac:dyDescent="0.2">
      <c r="P10068" s="95"/>
      <c r="R10068"/>
      <c r="S10068"/>
      <c r="T10068"/>
      <c r="U10068"/>
      <c r="V10068"/>
      <c r="W10068"/>
    </row>
    <row r="10069" spans="16:23" s="1" customFormat="1" x14ac:dyDescent="0.2">
      <c r="P10069" s="95"/>
      <c r="R10069"/>
      <c r="S10069"/>
      <c r="T10069"/>
      <c r="U10069"/>
      <c r="V10069"/>
      <c r="W10069"/>
    </row>
    <row r="10070" spans="16:23" s="1" customFormat="1" x14ac:dyDescent="0.2">
      <c r="P10070" s="95"/>
      <c r="R10070"/>
      <c r="S10070"/>
      <c r="T10070"/>
      <c r="U10070"/>
      <c r="V10070"/>
      <c r="W10070"/>
    </row>
    <row r="10071" spans="16:23" s="1" customFormat="1" x14ac:dyDescent="0.2">
      <c r="P10071" s="95"/>
      <c r="R10071"/>
      <c r="S10071"/>
      <c r="T10071"/>
      <c r="U10071"/>
      <c r="V10071"/>
      <c r="W10071"/>
    </row>
    <row r="10072" spans="16:23" s="1" customFormat="1" x14ac:dyDescent="0.2">
      <c r="P10072" s="95"/>
      <c r="R10072"/>
      <c r="S10072"/>
      <c r="T10072"/>
      <c r="U10072"/>
      <c r="V10072"/>
      <c r="W10072"/>
    </row>
    <row r="10073" spans="16:23" s="1" customFormat="1" x14ac:dyDescent="0.2">
      <c r="P10073" s="95"/>
      <c r="R10073"/>
      <c r="S10073"/>
      <c r="T10073"/>
      <c r="U10073"/>
      <c r="V10073"/>
      <c r="W10073"/>
    </row>
    <row r="10074" spans="16:23" s="1" customFormat="1" x14ac:dyDescent="0.2">
      <c r="P10074" s="95"/>
      <c r="R10074"/>
      <c r="S10074"/>
      <c r="T10074"/>
      <c r="U10074"/>
      <c r="V10074"/>
      <c r="W10074"/>
    </row>
    <row r="10075" spans="16:23" s="1" customFormat="1" x14ac:dyDescent="0.2">
      <c r="P10075" s="95"/>
      <c r="R10075"/>
      <c r="S10075"/>
      <c r="T10075"/>
      <c r="U10075"/>
      <c r="V10075"/>
      <c r="W10075"/>
    </row>
    <row r="10076" spans="16:23" s="1" customFormat="1" x14ac:dyDescent="0.2">
      <c r="P10076" s="95"/>
      <c r="R10076"/>
      <c r="S10076"/>
      <c r="T10076"/>
      <c r="U10076"/>
      <c r="V10076"/>
      <c r="W10076"/>
    </row>
    <row r="10077" spans="16:23" s="1" customFormat="1" x14ac:dyDescent="0.2">
      <c r="P10077" s="95"/>
      <c r="R10077"/>
      <c r="S10077"/>
      <c r="T10077"/>
      <c r="U10077"/>
      <c r="V10077"/>
      <c r="W10077"/>
    </row>
    <row r="10078" spans="16:23" s="1" customFormat="1" x14ac:dyDescent="0.2">
      <c r="P10078" s="95"/>
      <c r="R10078"/>
      <c r="S10078"/>
      <c r="T10078"/>
      <c r="U10078"/>
      <c r="V10078"/>
      <c r="W10078"/>
    </row>
    <row r="10079" spans="16:23" s="1" customFormat="1" x14ac:dyDescent="0.2">
      <c r="P10079" s="95"/>
      <c r="R10079"/>
      <c r="S10079"/>
      <c r="T10079"/>
      <c r="U10079"/>
      <c r="V10079"/>
      <c r="W10079"/>
    </row>
    <row r="10080" spans="16:23" s="1" customFormat="1" x14ac:dyDescent="0.2">
      <c r="P10080" s="95"/>
      <c r="R10080"/>
      <c r="S10080"/>
      <c r="T10080"/>
      <c r="U10080"/>
      <c r="V10080"/>
      <c r="W10080"/>
    </row>
    <row r="10081" spans="16:23" s="1" customFormat="1" x14ac:dyDescent="0.2">
      <c r="P10081" s="95"/>
      <c r="R10081"/>
      <c r="S10081"/>
      <c r="T10081"/>
      <c r="U10081"/>
      <c r="V10081"/>
      <c r="W10081"/>
    </row>
    <row r="10082" spans="16:23" s="1" customFormat="1" x14ac:dyDescent="0.2">
      <c r="P10082" s="95"/>
      <c r="R10082"/>
      <c r="S10082"/>
      <c r="T10082"/>
      <c r="U10082"/>
      <c r="V10082"/>
      <c r="W10082"/>
    </row>
    <row r="10083" spans="16:23" s="1" customFormat="1" x14ac:dyDescent="0.2">
      <c r="P10083" s="95"/>
      <c r="R10083"/>
      <c r="S10083"/>
      <c r="T10083"/>
      <c r="U10083"/>
      <c r="V10083"/>
      <c r="W10083"/>
    </row>
    <row r="10084" spans="16:23" s="1" customFormat="1" x14ac:dyDescent="0.2">
      <c r="P10084" s="95"/>
      <c r="R10084"/>
      <c r="S10084"/>
      <c r="T10084"/>
      <c r="U10084"/>
      <c r="V10084"/>
      <c r="W10084"/>
    </row>
    <row r="10085" spans="16:23" s="1" customFormat="1" x14ac:dyDescent="0.2">
      <c r="P10085" s="95"/>
      <c r="R10085"/>
      <c r="S10085"/>
      <c r="T10085"/>
      <c r="U10085"/>
      <c r="V10085"/>
      <c r="W10085"/>
    </row>
    <row r="10086" spans="16:23" s="1" customFormat="1" x14ac:dyDescent="0.2">
      <c r="P10086" s="95"/>
      <c r="R10086"/>
      <c r="S10086"/>
      <c r="T10086"/>
      <c r="U10086"/>
      <c r="V10086"/>
      <c r="W10086"/>
    </row>
    <row r="10087" spans="16:23" s="1" customFormat="1" x14ac:dyDescent="0.2">
      <c r="P10087" s="95"/>
      <c r="R10087"/>
      <c r="S10087"/>
      <c r="T10087"/>
      <c r="U10087"/>
      <c r="V10087"/>
      <c r="W10087"/>
    </row>
    <row r="10088" spans="16:23" s="1" customFormat="1" x14ac:dyDescent="0.2">
      <c r="P10088" s="95"/>
      <c r="R10088"/>
      <c r="S10088"/>
      <c r="T10088"/>
      <c r="U10088"/>
      <c r="V10088"/>
      <c r="W10088"/>
    </row>
    <row r="10089" spans="16:23" s="1" customFormat="1" x14ac:dyDescent="0.2">
      <c r="P10089" s="95"/>
      <c r="R10089"/>
      <c r="S10089"/>
      <c r="T10089"/>
      <c r="U10089"/>
      <c r="V10089"/>
      <c r="W10089"/>
    </row>
    <row r="10090" spans="16:23" s="1" customFormat="1" x14ac:dyDescent="0.2">
      <c r="P10090" s="95"/>
      <c r="R10090"/>
      <c r="S10090"/>
      <c r="T10090"/>
      <c r="U10090"/>
      <c r="V10090"/>
      <c r="W10090"/>
    </row>
    <row r="10091" spans="16:23" s="1" customFormat="1" x14ac:dyDescent="0.2">
      <c r="P10091" s="95"/>
      <c r="R10091"/>
      <c r="S10091"/>
      <c r="T10091"/>
      <c r="U10091"/>
      <c r="V10091"/>
      <c r="W10091"/>
    </row>
    <row r="10092" spans="16:23" s="1" customFormat="1" x14ac:dyDescent="0.2">
      <c r="P10092" s="95"/>
      <c r="R10092"/>
      <c r="S10092"/>
      <c r="T10092"/>
      <c r="U10092"/>
      <c r="V10092"/>
      <c r="W10092"/>
    </row>
    <row r="10093" spans="16:23" s="1" customFormat="1" x14ac:dyDescent="0.2">
      <c r="P10093" s="95"/>
      <c r="R10093"/>
      <c r="S10093"/>
      <c r="T10093"/>
      <c r="U10093"/>
      <c r="V10093"/>
      <c r="W10093"/>
    </row>
    <row r="10094" spans="16:23" s="1" customFormat="1" x14ac:dyDescent="0.2">
      <c r="P10094" s="95"/>
      <c r="R10094"/>
      <c r="S10094"/>
      <c r="T10094"/>
      <c r="U10094"/>
      <c r="V10094"/>
      <c r="W10094"/>
    </row>
    <row r="10095" spans="16:23" s="1" customFormat="1" x14ac:dyDescent="0.2">
      <c r="P10095" s="95"/>
      <c r="R10095"/>
      <c r="S10095"/>
      <c r="T10095"/>
      <c r="U10095"/>
      <c r="V10095"/>
      <c r="W10095"/>
    </row>
    <row r="10096" spans="16:23" s="1" customFormat="1" x14ac:dyDescent="0.2">
      <c r="P10096" s="95"/>
      <c r="R10096"/>
      <c r="S10096"/>
      <c r="T10096"/>
      <c r="U10096"/>
      <c r="V10096"/>
      <c r="W10096"/>
    </row>
    <row r="10097" spans="16:23" s="1" customFormat="1" x14ac:dyDescent="0.2">
      <c r="P10097" s="95"/>
      <c r="R10097"/>
      <c r="S10097"/>
      <c r="T10097"/>
      <c r="U10097"/>
      <c r="V10097"/>
      <c r="W10097"/>
    </row>
    <row r="10098" spans="16:23" s="1" customFormat="1" x14ac:dyDescent="0.2">
      <c r="P10098" s="95"/>
      <c r="R10098"/>
      <c r="S10098"/>
      <c r="T10098"/>
      <c r="U10098"/>
      <c r="V10098"/>
      <c r="W10098"/>
    </row>
    <row r="10099" spans="16:23" s="1" customFormat="1" x14ac:dyDescent="0.2">
      <c r="P10099" s="95"/>
      <c r="R10099"/>
      <c r="S10099"/>
      <c r="T10099"/>
      <c r="U10099"/>
      <c r="V10099"/>
      <c r="W10099"/>
    </row>
    <row r="10100" spans="16:23" s="1" customFormat="1" x14ac:dyDescent="0.2">
      <c r="P10100" s="95"/>
      <c r="R10100"/>
      <c r="S10100"/>
      <c r="T10100"/>
      <c r="U10100"/>
      <c r="V10100"/>
      <c r="W10100"/>
    </row>
    <row r="10101" spans="16:23" s="1" customFormat="1" x14ac:dyDescent="0.2">
      <c r="P10101" s="95"/>
      <c r="R10101"/>
      <c r="S10101"/>
      <c r="T10101"/>
      <c r="U10101"/>
      <c r="V10101"/>
      <c r="W10101"/>
    </row>
    <row r="10102" spans="16:23" s="1" customFormat="1" x14ac:dyDescent="0.2">
      <c r="P10102" s="95"/>
      <c r="R10102"/>
      <c r="S10102"/>
      <c r="T10102"/>
      <c r="U10102"/>
      <c r="V10102"/>
      <c r="W10102"/>
    </row>
    <row r="10103" spans="16:23" s="1" customFormat="1" x14ac:dyDescent="0.2">
      <c r="P10103" s="95"/>
      <c r="R10103"/>
      <c r="S10103"/>
      <c r="T10103"/>
      <c r="U10103"/>
      <c r="V10103"/>
      <c r="W10103"/>
    </row>
    <row r="10104" spans="16:23" s="1" customFormat="1" x14ac:dyDescent="0.2">
      <c r="P10104" s="95"/>
      <c r="R10104"/>
      <c r="S10104"/>
      <c r="T10104"/>
      <c r="U10104"/>
      <c r="V10104"/>
      <c r="W10104"/>
    </row>
    <row r="10105" spans="16:23" s="1" customFormat="1" x14ac:dyDescent="0.2">
      <c r="P10105" s="95"/>
      <c r="R10105"/>
      <c r="S10105"/>
      <c r="T10105"/>
      <c r="U10105"/>
      <c r="V10105"/>
      <c r="W10105"/>
    </row>
    <row r="10106" spans="16:23" s="1" customFormat="1" x14ac:dyDescent="0.2">
      <c r="P10106" s="95"/>
      <c r="R10106"/>
      <c r="S10106"/>
      <c r="T10106"/>
      <c r="U10106"/>
      <c r="V10106"/>
      <c r="W10106"/>
    </row>
    <row r="10107" spans="16:23" s="1" customFormat="1" x14ac:dyDescent="0.2">
      <c r="P10107" s="95"/>
      <c r="R10107"/>
      <c r="S10107"/>
      <c r="T10107"/>
      <c r="U10107"/>
      <c r="V10107"/>
      <c r="W10107"/>
    </row>
    <row r="10108" spans="16:23" s="1" customFormat="1" x14ac:dyDescent="0.2">
      <c r="P10108" s="95"/>
      <c r="R10108"/>
      <c r="S10108"/>
      <c r="T10108"/>
      <c r="U10108"/>
      <c r="V10108"/>
      <c r="W10108"/>
    </row>
    <row r="10109" spans="16:23" s="1" customFormat="1" x14ac:dyDescent="0.2">
      <c r="P10109" s="95"/>
      <c r="R10109"/>
      <c r="S10109"/>
      <c r="T10109"/>
      <c r="U10109"/>
      <c r="V10109"/>
      <c r="W10109"/>
    </row>
    <row r="10110" spans="16:23" s="1" customFormat="1" x14ac:dyDescent="0.2">
      <c r="P10110" s="95"/>
      <c r="R10110"/>
      <c r="S10110"/>
      <c r="T10110"/>
      <c r="U10110"/>
      <c r="V10110"/>
      <c r="W10110"/>
    </row>
    <row r="10111" spans="16:23" s="1" customFormat="1" x14ac:dyDescent="0.2">
      <c r="P10111" s="95"/>
      <c r="R10111"/>
      <c r="S10111"/>
      <c r="T10111"/>
      <c r="U10111"/>
      <c r="V10111"/>
      <c r="W10111"/>
    </row>
    <row r="10112" spans="16:23" s="1" customFormat="1" x14ac:dyDescent="0.2">
      <c r="P10112" s="95"/>
      <c r="R10112"/>
      <c r="S10112"/>
      <c r="T10112"/>
      <c r="U10112"/>
      <c r="V10112"/>
      <c r="W10112"/>
    </row>
    <row r="10113" spans="16:23" s="1" customFormat="1" x14ac:dyDescent="0.2">
      <c r="P10113" s="95"/>
      <c r="R10113"/>
      <c r="S10113"/>
      <c r="T10113"/>
      <c r="U10113"/>
      <c r="V10113"/>
      <c r="W10113"/>
    </row>
    <row r="10114" spans="16:23" s="1" customFormat="1" x14ac:dyDescent="0.2">
      <c r="P10114" s="95"/>
      <c r="R10114"/>
      <c r="S10114"/>
      <c r="T10114"/>
      <c r="U10114"/>
      <c r="V10114"/>
      <c r="W10114"/>
    </row>
    <row r="10115" spans="16:23" s="1" customFormat="1" x14ac:dyDescent="0.2">
      <c r="P10115" s="95"/>
      <c r="R10115"/>
      <c r="S10115"/>
      <c r="T10115"/>
      <c r="U10115"/>
      <c r="V10115"/>
      <c r="W10115"/>
    </row>
    <row r="10116" spans="16:23" s="1" customFormat="1" x14ac:dyDescent="0.2">
      <c r="P10116" s="95"/>
      <c r="R10116"/>
      <c r="S10116"/>
      <c r="T10116"/>
      <c r="U10116"/>
      <c r="V10116"/>
      <c r="W10116"/>
    </row>
    <row r="10117" spans="16:23" s="1" customFormat="1" x14ac:dyDescent="0.2">
      <c r="P10117" s="95"/>
      <c r="R10117"/>
      <c r="S10117"/>
      <c r="T10117"/>
      <c r="U10117"/>
      <c r="V10117"/>
      <c r="W10117"/>
    </row>
    <row r="10118" spans="16:23" s="1" customFormat="1" x14ac:dyDescent="0.2">
      <c r="P10118" s="95"/>
      <c r="R10118"/>
      <c r="S10118"/>
      <c r="T10118"/>
      <c r="U10118"/>
      <c r="V10118"/>
      <c r="W10118"/>
    </row>
    <row r="10119" spans="16:23" s="1" customFormat="1" x14ac:dyDescent="0.2">
      <c r="P10119" s="95"/>
      <c r="R10119"/>
      <c r="S10119"/>
      <c r="T10119"/>
      <c r="U10119"/>
      <c r="V10119"/>
      <c r="W10119"/>
    </row>
    <row r="10120" spans="16:23" s="1" customFormat="1" x14ac:dyDescent="0.2">
      <c r="P10120" s="95"/>
      <c r="R10120"/>
      <c r="S10120"/>
      <c r="T10120"/>
      <c r="U10120"/>
      <c r="V10120"/>
      <c r="W10120"/>
    </row>
    <row r="10121" spans="16:23" s="1" customFormat="1" x14ac:dyDescent="0.2">
      <c r="P10121" s="95"/>
      <c r="R10121"/>
      <c r="S10121"/>
      <c r="T10121"/>
      <c r="U10121"/>
      <c r="V10121"/>
      <c r="W10121"/>
    </row>
    <row r="10122" spans="16:23" s="1" customFormat="1" x14ac:dyDescent="0.2">
      <c r="P10122" s="95"/>
      <c r="R10122"/>
      <c r="S10122"/>
      <c r="T10122"/>
      <c r="U10122"/>
      <c r="V10122"/>
      <c r="W10122"/>
    </row>
    <row r="10123" spans="16:23" s="1" customFormat="1" x14ac:dyDescent="0.2">
      <c r="P10123" s="95"/>
      <c r="R10123"/>
      <c r="S10123"/>
      <c r="T10123"/>
      <c r="U10123"/>
      <c r="V10123"/>
      <c r="W10123"/>
    </row>
    <row r="10124" spans="16:23" s="1" customFormat="1" x14ac:dyDescent="0.2">
      <c r="P10124" s="95"/>
      <c r="R10124"/>
      <c r="S10124"/>
      <c r="T10124"/>
      <c r="U10124"/>
      <c r="V10124"/>
      <c r="W10124"/>
    </row>
    <row r="10125" spans="16:23" s="1" customFormat="1" x14ac:dyDescent="0.2">
      <c r="P10125" s="95"/>
      <c r="R10125"/>
      <c r="S10125"/>
      <c r="T10125"/>
      <c r="U10125"/>
      <c r="V10125"/>
      <c r="W10125"/>
    </row>
    <row r="10126" spans="16:23" s="1" customFormat="1" x14ac:dyDescent="0.2">
      <c r="P10126" s="95"/>
      <c r="R10126"/>
      <c r="S10126"/>
      <c r="T10126"/>
      <c r="U10126"/>
      <c r="V10126"/>
      <c r="W10126"/>
    </row>
    <row r="10127" spans="16:23" s="1" customFormat="1" x14ac:dyDescent="0.2">
      <c r="P10127" s="95"/>
      <c r="R10127"/>
      <c r="S10127"/>
      <c r="T10127"/>
      <c r="U10127"/>
      <c r="V10127"/>
      <c r="W10127"/>
    </row>
    <row r="10128" spans="16:23" s="1" customFormat="1" x14ac:dyDescent="0.2">
      <c r="P10128" s="95"/>
      <c r="R10128"/>
      <c r="S10128"/>
      <c r="T10128"/>
      <c r="U10128"/>
      <c r="V10128"/>
      <c r="W10128"/>
    </row>
    <row r="10129" spans="16:23" s="1" customFormat="1" x14ac:dyDescent="0.2">
      <c r="P10129" s="95"/>
      <c r="R10129"/>
      <c r="S10129"/>
      <c r="T10129"/>
      <c r="U10129"/>
      <c r="V10129"/>
      <c r="W10129"/>
    </row>
    <row r="10130" spans="16:23" s="1" customFormat="1" x14ac:dyDescent="0.2">
      <c r="P10130" s="95"/>
      <c r="R10130"/>
      <c r="S10130"/>
      <c r="T10130"/>
      <c r="U10130"/>
      <c r="V10130"/>
      <c r="W10130"/>
    </row>
    <row r="10131" spans="16:23" s="1" customFormat="1" x14ac:dyDescent="0.2">
      <c r="P10131" s="95"/>
      <c r="R10131"/>
      <c r="S10131"/>
      <c r="T10131"/>
      <c r="U10131"/>
      <c r="V10131"/>
      <c r="W10131"/>
    </row>
    <row r="10132" spans="16:23" s="1" customFormat="1" x14ac:dyDescent="0.2">
      <c r="P10132" s="95"/>
      <c r="R10132"/>
      <c r="S10132"/>
      <c r="T10132"/>
      <c r="U10132"/>
      <c r="V10132"/>
      <c r="W10132"/>
    </row>
    <row r="10133" spans="16:23" s="1" customFormat="1" x14ac:dyDescent="0.2">
      <c r="P10133" s="95"/>
      <c r="R10133"/>
      <c r="S10133"/>
      <c r="T10133"/>
      <c r="U10133"/>
      <c r="V10133"/>
      <c r="W10133"/>
    </row>
    <row r="10134" spans="16:23" s="1" customFormat="1" x14ac:dyDescent="0.2">
      <c r="P10134" s="95"/>
      <c r="R10134"/>
      <c r="S10134"/>
      <c r="T10134"/>
      <c r="U10134"/>
      <c r="V10134"/>
      <c r="W10134"/>
    </row>
    <row r="10135" spans="16:23" s="1" customFormat="1" x14ac:dyDescent="0.2">
      <c r="P10135" s="95"/>
      <c r="R10135"/>
      <c r="S10135"/>
      <c r="T10135"/>
      <c r="U10135"/>
      <c r="V10135"/>
      <c r="W10135"/>
    </row>
    <row r="10136" spans="16:23" s="1" customFormat="1" x14ac:dyDescent="0.2">
      <c r="P10136" s="95"/>
      <c r="R10136"/>
      <c r="S10136"/>
      <c r="T10136"/>
      <c r="U10136"/>
      <c r="V10136"/>
      <c r="W10136"/>
    </row>
    <row r="10137" spans="16:23" s="1" customFormat="1" x14ac:dyDescent="0.2">
      <c r="P10137" s="95"/>
      <c r="R10137"/>
      <c r="S10137"/>
      <c r="T10137"/>
      <c r="U10137"/>
      <c r="V10137"/>
      <c r="W10137"/>
    </row>
    <row r="10138" spans="16:23" s="1" customFormat="1" x14ac:dyDescent="0.2">
      <c r="P10138" s="95"/>
      <c r="R10138"/>
      <c r="S10138"/>
      <c r="T10138"/>
      <c r="U10138"/>
      <c r="V10138"/>
      <c r="W10138"/>
    </row>
    <row r="10139" spans="16:23" s="1" customFormat="1" x14ac:dyDescent="0.2">
      <c r="P10139" s="95"/>
      <c r="R10139"/>
      <c r="S10139"/>
      <c r="T10139"/>
      <c r="U10139"/>
      <c r="V10139"/>
      <c r="W10139"/>
    </row>
    <row r="10140" spans="16:23" s="1" customFormat="1" x14ac:dyDescent="0.2">
      <c r="P10140" s="95"/>
      <c r="R10140"/>
      <c r="S10140"/>
      <c r="T10140"/>
      <c r="U10140"/>
      <c r="V10140"/>
      <c r="W10140"/>
    </row>
    <row r="10141" spans="16:23" s="1" customFormat="1" x14ac:dyDescent="0.2">
      <c r="P10141" s="95"/>
      <c r="R10141"/>
      <c r="S10141"/>
      <c r="T10141"/>
      <c r="U10141"/>
      <c r="V10141"/>
      <c r="W10141"/>
    </row>
    <row r="10142" spans="16:23" s="1" customFormat="1" x14ac:dyDescent="0.2">
      <c r="P10142" s="95"/>
      <c r="R10142"/>
      <c r="S10142"/>
      <c r="T10142"/>
      <c r="U10142"/>
      <c r="V10142"/>
      <c r="W10142"/>
    </row>
    <row r="10143" spans="16:23" s="1" customFormat="1" x14ac:dyDescent="0.2">
      <c r="P10143" s="95"/>
      <c r="R10143"/>
      <c r="S10143"/>
      <c r="T10143"/>
      <c r="U10143"/>
      <c r="V10143"/>
      <c r="W10143"/>
    </row>
    <row r="10144" spans="16:23" s="1" customFormat="1" x14ac:dyDescent="0.2">
      <c r="P10144" s="95"/>
      <c r="R10144"/>
      <c r="S10144"/>
      <c r="T10144"/>
      <c r="U10144"/>
      <c r="V10144"/>
      <c r="W10144"/>
    </row>
    <row r="10145" spans="16:23" s="1" customFormat="1" x14ac:dyDescent="0.2">
      <c r="P10145" s="95"/>
      <c r="R10145"/>
      <c r="S10145"/>
      <c r="T10145"/>
      <c r="U10145"/>
      <c r="V10145"/>
      <c r="W10145"/>
    </row>
    <row r="10146" spans="16:23" s="1" customFormat="1" x14ac:dyDescent="0.2">
      <c r="P10146" s="95"/>
      <c r="R10146"/>
      <c r="S10146"/>
      <c r="T10146"/>
      <c r="U10146"/>
      <c r="V10146"/>
      <c r="W10146"/>
    </row>
    <row r="10147" spans="16:23" s="1" customFormat="1" x14ac:dyDescent="0.2">
      <c r="P10147" s="95"/>
      <c r="R10147"/>
      <c r="S10147"/>
      <c r="T10147"/>
      <c r="U10147"/>
      <c r="V10147"/>
      <c r="W10147"/>
    </row>
    <row r="10148" spans="16:23" s="1" customFormat="1" x14ac:dyDescent="0.2">
      <c r="P10148" s="95"/>
      <c r="R10148"/>
      <c r="S10148"/>
      <c r="T10148"/>
      <c r="U10148"/>
      <c r="V10148"/>
      <c r="W10148"/>
    </row>
    <row r="10149" spans="16:23" s="1" customFormat="1" x14ac:dyDescent="0.2">
      <c r="P10149" s="95"/>
      <c r="R10149"/>
      <c r="S10149"/>
      <c r="T10149"/>
      <c r="U10149"/>
      <c r="V10149"/>
      <c r="W10149"/>
    </row>
    <row r="10150" spans="16:23" s="1" customFormat="1" x14ac:dyDescent="0.2">
      <c r="P10150" s="95"/>
      <c r="R10150"/>
      <c r="S10150"/>
      <c r="T10150"/>
      <c r="U10150"/>
      <c r="V10150"/>
      <c r="W10150"/>
    </row>
    <row r="10151" spans="16:23" s="1" customFormat="1" x14ac:dyDescent="0.2">
      <c r="P10151" s="95"/>
      <c r="R10151"/>
      <c r="S10151"/>
      <c r="T10151"/>
      <c r="U10151"/>
      <c r="V10151"/>
      <c r="W10151"/>
    </row>
    <row r="10152" spans="16:23" s="1" customFormat="1" x14ac:dyDescent="0.2">
      <c r="P10152" s="95"/>
      <c r="R10152"/>
      <c r="S10152"/>
      <c r="T10152"/>
      <c r="U10152"/>
      <c r="V10152"/>
      <c r="W10152"/>
    </row>
    <row r="10153" spans="16:23" s="1" customFormat="1" x14ac:dyDescent="0.2">
      <c r="P10153" s="95"/>
      <c r="R10153"/>
      <c r="S10153"/>
      <c r="T10153"/>
      <c r="U10153"/>
      <c r="V10153"/>
      <c r="W10153"/>
    </row>
    <row r="10154" spans="16:23" s="1" customFormat="1" x14ac:dyDescent="0.2">
      <c r="P10154" s="95"/>
      <c r="R10154"/>
      <c r="S10154"/>
      <c r="T10154"/>
      <c r="U10154"/>
      <c r="V10154"/>
      <c r="W10154"/>
    </row>
    <row r="10155" spans="16:23" s="1" customFormat="1" x14ac:dyDescent="0.2">
      <c r="P10155" s="95"/>
      <c r="R10155"/>
      <c r="S10155"/>
      <c r="T10155"/>
      <c r="U10155"/>
      <c r="V10155"/>
      <c r="W10155"/>
    </row>
    <row r="10156" spans="16:23" s="1" customFormat="1" x14ac:dyDescent="0.2">
      <c r="P10156" s="95"/>
      <c r="R10156"/>
      <c r="S10156"/>
      <c r="T10156"/>
      <c r="U10156"/>
      <c r="V10156"/>
      <c r="W10156"/>
    </row>
    <row r="10157" spans="16:23" s="1" customFormat="1" x14ac:dyDescent="0.2">
      <c r="P10157" s="95"/>
      <c r="R10157"/>
      <c r="S10157"/>
      <c r="T10157"/>
      <c r="U10157"/>
      <c r="V10157"/>
      <c r="W10157"/>
    </row>
    <row r="10158" spans="16:23" s="1" customFormat="1" x14ac:dyDescent="0.2">
      <c r="P10158" s="95"/>
      <c r="R10158"/>
      <c r="S10158"/>
      <c r="T10158"/>
      <c r="U10158"/>
      <c r="V10158"/>
      <c r="W10158"/>
    </row>
    <row r="10159" spans="16:23" s="1" customFormat="1" x14ac:dyDescent="0.2">
      <c r="P10159" s="95"/>
      <c r="R10159"/>
      <c r="S10159"/>
      <c r="T10159"/>
      <c r="U10159"/>
      <c r="V10159"/>
      <c r="W10159"/>
    </row>
    <row r="10160" spans="16:23" s="1" customFormat="1" x14ac:dyDescent="0.2">
      <c r="P10160" s="95"/>
      <c r="R10160"/>
      <c r="S10160"/>
      <c r="T10160"/>
      <c r="U10160"/>
      <c r="V10160"/>
      <c r="W10160"/>
    </row>
    <row r="10161" spans="16:23" s="1" customFormat="1" x14ac:dyDescent="0.2">
      <c r="P10161" s="95"/>
      <c r="R10161"/>
      <c r="S10161"/>
      <c r="T10161"/>
      <c r="U10161"/>
      <c r="V10161"/>
      <c r="W10161"/>
    </row>
    <row r="10162" spans="16:23" s="1" customFormat="1" x14ac:dyDescent="0.2">
      <c r="P10162" s="95"/>
      <c r="R10162"/>
      <c r="S10162"/>
      <c r="T10162"/>
      <c r="U10162"/>
      <c r="V10162"/>
      <c r="W10162"/>
    </row>
    <row r="10163" spans="16:23" s="1" customFormat="1" x14ac:dyDescent="0.2">
      <c r="P10163" s="95"/>
      <c r="R10163"/>
      <c r="S10163"/>
      <c r="T10163"/>
      <c r="U10163"/>
      <c r="V10163"/>
      <c r="W10163"/>
    </row>
    <row r="10164" spans="16:23" s="1" customFormat="1" x14ac:dyDescent="0.2">
      <c r="P10164" s="95"/>
      <c r="R10164"/>
      <c r="S10164"/>
      <c r="T10164"/>
      <c r="U10164"/>
      <c r="V10164"/>
      <c r="W10164"/>
    </row>
    <row r="10165" spans="16:23" s="1" customFormat="1" x14ac:dyDescent="0.2">
      <c r="P10165" s="95"/>
      <c r="R10165"/>
      <c r="S10165"/>
      <c r="T10165"/>
      <c r="U10165"/>
      <c r="V10165"/>
      <c r="W10165"/>
    </row>
    <row r="10166" spans="16:23" s="1" customFormat="1" x14ac:dyDescent="0.2">
      <c r="P10166" s="95"/>
      <c r="R10166"/>
      <c r="S10166"/>
      <c r="T10166"/>
      <c r="U10166"/>
      <c r="V10166"/>
      <c r="W10166"/>
    </row>
    <row r="10167" spans="16:23" s="1" customFormat="1" x14ac:dyDescent="0.2">
      <c r="P10167" s="95"/>
      <c r="R10167"/>
      <c r="S10167"/>
      <c r="T10167"/>
      <c r="U10167"/>
      <c r="V10167"/>
      <c r="W10167"/>
    </row>
    <row r="10168" spans="16:23" s="1" customFormat="1" x14ac:dyDescent="0.2">
      <c r="P10168" s="95"/>
      <c r="R10168"/>
      <c r="S10168"/>
      <c r="T10168"/>
      <c r="U10168"/>
      <c r="V10168"/>
      <c r="W10168"/>
    </row>
    <row r="10169" spans="16:23" s="1" customFormat="1" x14ac:dyDescent="0.2">
      <c r="P10169" s="95"/>
      <c r="R10169"/>
      <c r="S10169"/>
      <c r="T10169"/>
      <c r="U10169"/>
      <c r="V10169"/>
      <c r="W10169"/>
    </row>
    <row r="10170" spans="16:23" s="1" customFormat="1" x14ac:dyDescent="0.2">
      <c r="P10170" s="95"/>
      <c r="R10170"/>
      <c r="S10170"/>
      <c r="T10170"/>
      <c r="U10170"/>
      <c r="V10170"/>
      <c r="W10170"/>
    </row>
    <row r="10171" spans="16:23" s="1" customFormat="1" x14ac:dyDescent="0.2">
      <c r="P10171" s="95"/>
      <c r="R10171"/>
      <c r="S10171"/>
      <c r="T10171"/>
      <c r="U10171"/>
      <c r="V10171"/>
      <c r="W10171"/>
    </row>
    <row r="10172" spans="16:23" s="1" customFormat="1" x14ac:dyDescent="0.2">
      <c r="P10172" s="95"/>
      <c r="R10172"/>
      <c r="S10172"/>
      <c r="T10172"/>
      <c r="U10172"/>
      <c r="V10172"/>
      <c r="W10172"/>
    </row>
    <row r="10173" spans="16:23" s="1" customFormat="1" x14ac:dyDescent="0.2">
      <c r="P10173" s="95"/>
      <c r="R10173"/>
      <c r="S10173"/>
      <c r="T10173"/>
      <c r="U10173"/>
      <c r="V10173"/>
      <c r="W10173"/>
    </row>
    <row r="10174" spans="16:23" s="1" customFormat="1" x14ac:dyDescent="0.2">
      <c r="P10174" s="95"/>
      <c r="R10174"/>
      <c r="S10174"/>
      <c r="T10174"/>
      <c r="U10174"/>
      <c r="V10174"/>
      <c r="W10174"/>
    </row>
    <row r="10175" spans="16:23" s="1" customFormat="1" x14ac:dyDescent="0.2">
      <c r="P10175" s="95"/>
      <c r="R10175"/>
      <c r="S10175"/>
      <c r="T10175"/>
      <c r="U10175"/>
      <c r="V10175"/>
      <c r="W10175"/>
    </row>
    <row r="10176" spans="16:23" s="1" customFormat="1" x14ac:dyDescent="0.2">
      <c r="P10176" s="95"/>
      <c r="R10176"/>
      <c r="S10176"/>
      <c r="T10176"/>
      <c r="U10176"/>
      <c r="V10176"/>
      <c r="W10176"/>
    </row>
    <row r="10177" spans="16:23" s="1" customFormat="1" x14ac:dyDescent="0.2">
      <c r="P10177" s="95"/>
      <c r="R10177"/>
      <c r="S10177"/>
      <c r="T10177"/>
      <c r="U10177"/>
      <c r="V10177"/>
      <c r="W10177"/>
    </row>
    <row r="10178" spans="16:23" s="1" customFormat="1" x14ac:dyDescent="0.2">
      <c r="P10178" s="95"/>
      <c r="R10178"/>
      <c r="S10178"/>
      <c r="T10178"/>
      <c r="U10178"/>
      <c r="V10178"/>
      <c r="W10178"/>
    </row>
    <row r="10179" spans="16:23" s="1" customFormat="1" x14ac:dyDescent="0.2">
      <c r="P10179" s="95"/>
      <c r="R10179"/>
      <c r="S10179"/>
      <c r="T10179"/>
      <c r="U10179"/>
      <c r="V10179"/>
      <c r="W10179"/>
    </row>
    <row r="10180" spans="16:23" s="1" customFormat="1" x14ac:dyDescent="0.2">
      <c r="P10180" s="95"/>
      <c r="R10180"/>
      <c r="S10180"/>
      <c r="T10180"/>
      <c r="U10180"/>
      <c r="V10180"/>
      <c r="W10180"/>
    </row>
    <row r="10181" spans="16:23" s="1" customFormat="1" x14ac:dyDescent="0.2">
      <c r="P10181" s="95"/>
      <c r="R10181"/>
      <c r="S10181"/>
      <c r="T10181"/>
      <c r="U10181"/>
      <c r="V10181"/>
      <c r="W10181"/>
    </row>
    <row r="10182" spans="16:23" s="1" customFormat="1" x14ac:dyDescent="0.2">
      <c r="P10182" s="95"/>
      <c r="R10182"/>
      <c r="S10182"/>
      <c r="T10182"/>
      <c r="U10182"/>
      <c r="V10182"/>
      <c r="W10182"/>
    </row>
    <row r="10183" spans="16:23" s="1" customFormat="1" x14ac:dyDescent="0.2">
      <c r="P10183" s="95"/>
      <c r="R10183"/>
      <c r="S10183"/>
      <c r="T10183"/>
      <c r="U10183"/>
      <c r="V10183"/>
      <c r="W10183"/>
    </row>
    <row r="10184" spans="16:23" s="1" customFormat="1" x14ac:dyDescent="0.2">
      <c r="P10184" s="95"/>
      <c r="R10184"/>
      <c r="S10184"/>
      <c r="T10184"/>
      <c r="U10184"/>
      <c r="V10184"/>
      <c r="W10184"/>
    </row>
    <row r="10185" spans="16:23" s="1" customFormat="1" x14ac:dyDescent="0.2">
      <c r="P10185" s="95"/>
      <c r="R10185"/>
      <c r="S10185"/>
      <c r="T10185"/>
      <c r="U10185"/>
      <c r="V10185"/>
      <c r="W10185"/>
    </row>
    <row r="10186" spans="16:23" s="1" customFormat="1" x14ac:dyDescent="0.2">
      <c r="P10186" s="95"/>
      <c r="R10186"/>
      <c r="S10186"/>
      <c r="T10186"/>
      <c r="U10186"/>
      <c r="V10186"/>
      <c r="W10186"/>
    </row>
    <row r="10187" spans="16:23" s="1" customFormat="1" x14ac:dyDescent="0.2">
      <c r="P10187" s="95"/>
      <c r="R10187"/>
      <c r="S10187"/>
      <c r="T10187"/>
      <c r="U10187"/>
      <c r="V10187"/>
      <c r="W10187"/>
    </row>
    <row r="10188" spans="16:23" s="1" customFormat="1" x14ac:dyDescent="0.2">
      <c r="P10188" s="95"/>
      <c r="R10188"/>
      <c r="S10188"/>
      <c r="T10188"/>
      <c r="U10188"/>
      <c r="V10188"/>
      <c r="W10188"/>
    </row>
    <row r="10189" spans="16:23" s="1" customFormat="1" x14ac:dyDescent="0.2">
      <c r="P10189" s="95"/>
      <c r="R10189"/>
      <c r="S10189"/>
      <c r="T10189"/>
      <c r="U10189"/>
      <c r="V10189"/>
      <c r="W10189"/>
    </row>
    <row r="10190" spans="16:23" s="1" customFormat="1" x14ac:dyDescent="0.2">
      <c r="P10190" s="95"/>
      <c r="R10190"/>
      <c r="S10190"/>
      <c r="T10190"/>
      <c r="U10190"/>
      <c r="V10190"/>
      <c r="W10190"/>
    </row>
    <row r="10191" spans="16:23" s="1" customFormat="1" x14ac:dyDescent="0.2">
      <c r="P10191" s="95"/>
      <c r="R10191"/>
      <c r="S10191"/>
      <c r="T10191"/>
      <c r="U10191"/>
      <c r="V10191"/>
      <c r="W10191"/>
    </row>
    <row r="10192" spans="16:23" s="1" customFormat="1" x14ac:dyDescent="0.2">
      <c r="P10192" s="95"/>
      <c r="R10192"/>
      <c r="S10192"/>
      <c r="T10192"/>
      <c r="U10192"/>
      <c r="V10192"/>
      <c r="W10192"/>
    </row>
    <row r="10193" spans="16:23" s="1" customFormat="1" x14ac:dyDescent="0.2">
      <c r="P10193" s="95"/>
      <c r="R10193"/>
      <c r="S10193"/>
      <c r="T10193"/>
      <c r="U10193"/>
      <c r="V10193"/>
      <c r="W10193"/>
    </row>
    <row r="10194" spans="16:23" s="1" customFormat="1" x14ac:dyDescent="0.2">
      <c r="P10194" s="95"/>
      <c r="R10194"/>
      <c r="S10194"/>
      <c r="T10194"/>
      <c r="U10194"/>
      <c r="V10194"/>
      <c r="W10194"/>
    </row>
    <row r="10195" spans="16:23" s="1" customFormat="1" x14ac:dyDescent="0.2">
      <c r="P10195" s="95"/>
      <c r="R10195"/>
      <c r="S10195"/>
      <c r="T10195"/>
      <c r="U10195"/>
      <c r="V10195"/>
      <c r="W10195"/>
    </row>
    <row r="10196" spans="16:23" s="1" customFormat="1" x14ac:dyDescent="0.2">
      <c r="P10196" s="95"/>
      <c r="R10196"/>
      <c r="S10196"/>
      <c r="T10196"/>
      <c r="U10196"/>
      <c r="V10196"/>
      <c r="W10196"/>
    </row>
    <row r="10197" spans="16:23" s="1" customFormat="1" x14ac:dyDescent="0.2">
      <c r="P10197" s="95"/>
      <c r="R10197"/>
      <c r="S10197"/>
      <c r="T10197"/>
      <c r="U10197"/>
      <c r="V10197"/>
      <c r="W10197"/>
    </row>
    <row r="10198" spans="16:23" s="1" customFormat="1" x14ac:dyDescent="0.2">
      <c r="P10198" s="95"/>
      <c r="R10198"/>
      <c r="S10198"/>
      <c r="T10198"/>
      <c r="U10198"/>
      <c r="V10198"/>
      <c r="W10198"/>
    </row>
    <row r="10199" spans="16:23" s="1" customFormat="1" x14ac:dyDescent="0.2">
      <c r="P10199" s="95"/>
      <c r="R10199"/>
      <c r="S10199"/>
      <c r="T10199"/>
      <c r="U10199"/>
      <c r="V10199"/>
      <c r="W10199"/>
    </row>
    <row r="10200" spans="16:23" s="1" customFormat="1" x14ac:dyDescent="0.2">
      <c r="P10200" s="95"/>
      <c r="R10200"/>
      <c r="S10200"/>
      <c r="T10200"/>
      <c r="U10200"/>
      <c r="V10200"/>
      <c r="W10200"/>
    </row>
    <row r="10201" spans="16:23" s="1" customFormat="1" x14ac:dyDescent="0.2">
      <c r="P10201" s="95"/>
      <c r="R10201"/>
      <c r="S10201"/>
      <c r="T10201"/>
      <c r="U10201"/>
      <c r="V10201"/>
      <c r="W10201"/>
    </row>
    <row r="10202" spans="16:23" s="1" customFormat="1" x14ac:dyDescent="0.2">
      <c r="P10202" s="95"/>
      <c r="R10202"/>
      <c r="S10202"/>
      <c r="T10202"/>
      <c r="U10202"/>
      <c r="V10202"/>
      <c r="W10202"/>
    </row>
    <row r="10203" spans="16:23" s="1" customFormat="1" x14ac:dyDescent="0.2">
      <c r="P10203" s="95"/>
      <c r="R10203"/>
      <c r="S10203"/>
      <c r="T10203"/>
      <c r="U10203"/>
      <c r="V10203"/>
      <c r="W10203"/>
    </row>
    <row r="10204" spans="16:23" s="1" customFormat="1" x14ac:dyDescent="0.2">
      <c r="P10204" s="95"/>
      <c r="R10204"/>
      <c r="S10204"/>
      <c r="T10204"/>
      <c r="U10204"/>
      <c r="V10204"/>
      <c r="W10204"/>
    </row>
    <row r="10205" spans="16:23" s="1" customFormat="1" x14ac:dyDescent="0.2">
      <c r="P10205" s="95"/>
      <c r="R10205"/>
      <c r="S10205"/>
      <c r="T10205"/>
      <c r="U10205"/>
      <c r="V10205"/>
      <c r="W10205"/>
    </row>
    <row r="10206" spans="16:23" s="1" customFormat="1" x14ac:dyDescent="0.2">
      <c r="P10206" s="95"/>
      <c r="R10206"/>
      <c r="S10206"/>
      <c r="T10206"/>
      <c r="U10206"/>
      <c r="V10206"/>
      <c r="W10206"/>
    </row>
    <row r="10207" spans="16:23" s="1" customFormat="1" x14ac:dyDescent="0.2">
      <c r="P10207" s="95"/>
      <c r="R10207"/>
      <c r="S10207"/>
      <c r="T10207"/>
      <c r="U10207"/>
      <c r="V10207"/>
      <c r="W10207"/>
    </row>
    <row r="10208" spans="16:23" s="1" customFormat="1" x14ac:dyDescent="0.2">
      <c r="P10208" s="95"/>
      <c r="R10208"/>
      <c r="S10208"/>
      <c r="T10208"/>
      <c r="U10208"/>
      <c r="V10208"/>
      <c r="W10208"/>
    </row>
    <row r="10209" spans="16:23" s="1" customFormat="1" x14ac:dyDescent="0.2">
      <c r="P10209" s="95"/>
      <c r="R10209"/>
      <c r="S10209"/>
      <c r="T10209"/>
      <c r="U10209"/>
      <c r="V10209"/>
      <c r="W10209"/>
    </row>
    <row r="10210" spans="16:23" s="1" customFormat="1" x14ac:dyDescent="0.2">
      <c r="P10210" s="95"/>
      <c r="R10210"/>
      <c r="S10210"/>
      <c r="T10210"/>
      <c r="U10210"/>
      <c r="V10210"/>
      <c r="W10210"/>
    </row>
    <row r="10211" spans="16:23" s="1" customFormat="1" x14ac:dyDescent="0.2">
      <c r="P10211" s="95"/>
      <c r="R10211"/>
      <c r="S10211"/>
      <c r="T10211"/>
      <c r="U10211"/>
      <c r="V10211"/>
      <c r="W10211"/>
    </row>
    <row r="10212" spans="16:23" s="1" customFormat="1" x14ac:dyDescent="0.2">
      <c r="P10212" s="95"/>
      <c r="R10212"/>
      <c r="S10212"/>
      <c r="T10212"/>
      <c r="U10212"/>
      <c r="V10212"/>
      <c r="W10212"/>
    </row>
    <row r="10213" spans="16:23" s="1" customFormat="1" x14ac:dyDescent="0.2">
      <c r="P10213" s="95"/>
      <c r="R10213"/>
      <c r="S10213"/>
      <c r="T10213"/>
      <c r="U10213"/>
      <c r="V10213"/>
      <c r="W10213"/>
    </row>
    <row r="10214" spans="16:23" s="1" customFormat="1" x14ac:dyDescent="0.2">
      <c r="P10214" s="95"/>
      <c r="R10214"/>
      <c r="S10214"/>
      <c r="T10214"/>
      <c r="U10214"/>
      <c r="V10214"/>
      <c r="W10214"/>
    </row>
    <row r="10215" spans="16:23" s="1" customFormat="1" x14ac:dyDescent="0.2">
      <c r="P10215" s="95"/>
      <c r="R10215"/>
      <c r="S10215"/>
      <c r="T10215"/>
      <c r="U10215"/>
      <c r="V10215"/>
      <c r="W10215"/>
    </row>
    <row r="10216" spans="16:23" s="1" customFormat="1" x14ac:dyDescent="0.2">
      <c r="P10216" s="95"/>
      <c r="R10216"/>
      <c r="S10216"/>
      <c r="T10216"/>
      <c r="U10216"/>
      <c r="V10216"/>
      <c r="W10216"/>
    </row>
    <row r="10217" spans="16:23" s="1" customFormat="1" x14ac:dyDescent="0.2">
      <c r="P10217" s="95"/>
      <c r="R10217"/>
      <c r="S10217"/>
      <c r="T10217"/>
      <c r="U10217"/>
      <c r="V10217"/>
      <c r="W10217"/>
    </row>
    <row r="10218" spans="16:23" s="1" customFormat="1" x14ac:dyDescent="0.2">
      <c r="P10218" s="95"/>
      <c r="R10218"/>
      <c r="S10218"/>
      <c r="T10218"/>
      <c r="U10218"/>
      <c r="V10218"/>
      <c r="W10218"/>
    </row>
    <row r="10219" spans="16:23" s="1" customFormat="1" x14ac:dyDescent="0.2">
      <c r="P10219" s="95"/>
      <c r="R10219"/>
      <c r="S10219"/>
      <c r="T10219"/>
      <c r="U10219"/>
      <c r="V10219"/>
      <c r="W10219"/>
    </row>
    <row r="10220" spans="16:23" s="1" customFormat="1" x14ac:dyDescent="0.2">
      <c r="P10220" s="95"/>
      <c r="R10220"/>
      <c r="S10220"/>
      <c r="T10220"/>
      <c r="U10220"/>
      <c r="V10220"/>
      <c r="W10220"/>
    </row>
    <row r="10221" spans="16:23" s="1" customFormat="1" x14ac:dyDescent="0.2">
      <c r="P10221" s="95"/>
      <c r="R10221"/>
      <c r="S10221"/>
      <c r="T10221"/>
      <c r="U10221"/>
      <c r="V10221"/>
      <c r="W10221"/>
    </row>
    <row r="10222" spans="16:23" s="1" customFormat="1" x14ac:dyDescent="0.2">
      <c r="P10222" s="95"/>
      <c r="R10222"/>
      <c r="S10222"/>
      <c r="T10222"/>
      <c r="U10222"/>
      <c r="V10222"/>
      <c r="W10222"/>
    </row>
    <row r="10223" spans="16:23" s="1" customFormat="1" x14ac:dyDescent="0.2">
      <c r="P10223" s="95"/>
      <c r="R10223"/>
      <c r="S10223"/>
      <c r="T10223"/>
      <c r="U10223"/>
      <c r="V10223"/>
      <c r="W10223"/>
    </row>
    <row r="10224" spans="16:23" s="1" customFormat="1" x14ac:dyDescent="0.2">
      <c r="P10224" s="95"/>
      <c r="R10224"/>
      <c r="S10224"/>
      <c r="T10224"/>
      <c r="U10224"/>
      <c r="V10224"/>
      <c r="W10224"/>
    </row>
    <row r="10225" spans="16:23" s="1" customFormat="1" x14ac:dyDescent="0.2">
      <c r="P10225" s="95"/>
      <c r="R10225"/>
      <c r="S10225"/>
      <c r="T10225"/>
      <c r="U10225"/>
      <c r="V10225"/>
      <c r="W10225"/>
    </row>
    <row r="10226" spans="16:23" s="1" customFormat="1" x14ac:dyDescent="0.2">
      <c r="P10226" s="95"/>
      <c r="R10226"/>
      <c r="S10226"/>
      <c r="T10226"/>
      <c r="U10226"/>
      <c r="V10226"/>
      <c r="W10226"/>
    </row>
    <row r="10227" spans="16:23" s="1" customFormat="1" x14ac:dyDescent="0.2">
      <c r="P10227" s="95"/>
      <c r="R10227"/>
      <c r="S10227"/>
      <c r="T10227"/>
      <c r="U10227"/>
      <c r="V10227"/>
      <c r="W10227"/>
    </row>
    <row r="10228" spans="16:23" s="1" customFormat="1" x14ac:dyDescent="0.2">
      <c r="P10228" s="95"/>
      <c r="R10228"/>
      <c r="S10228"/>
      <c r="T10228"/>
      <c r="U10228"/>
      <c r="V10228"/>
      <c r="W10228"/>
    </row>
    <row r="10229" spans="16:23" s="1" customFormat="1" x14ac:dyDescent="0.2">
      <c r="P10229" s="95"/>
      <c r="R10229"/>
      <c r="S10229"/>
      <c r="T10229"/>
      <c r="U10229"/>
      <c r="V10229"/>
      <c r="W10229"/>
    </row>
    <row r="10230" spans="16:23" s="1" customFormat="1" x14ac:dyDescent="0.2">
      <c r="P10230" s="95"/>
      <c r="R10230"/>
      <c r="S10230"/>
      <c r="T10230"/>
      <c r="U10230"/>
      <c r="V10230"/>
      <c r="W10230"/>
    </row>
    <row r="10231" spans="16:23" s="1" customFormat="1" x14ac:dyDescent="0.2">
      <c r="P10231" s="95"/>
      <c r="R10231"/>
      <c r="S10231"/>
      <c r="T10231"/>
      <c r="U10231"/>
      <c r="V10231"/>
      <c r="W10231"/>
    </row>
    <row r="10232" spans="16:23" s="1" customFormat="1" x14ac:dyDescent="0.2">
      <c r="P10232" s="95"/>
      <c r="R10232"/>
      <c r="S10232"/>
      <c r="T10232"/>
      <c r="U10232"/>
      <c r="V10232"/>
      <c r="W10232"/>
    </row>
    <row r="10233" spans="16:23" s="1" customFormat="1" x14ac:dyDescent="0.2">
      <c r="P10233" s="95"/>
      <c r="R10233"/>
      <c r="S10233"/>
      <c r="T10233"/>
      <c r="U10233"/>
      <c r="V10233"/>
      <c r="W10233"/>
    </row>
    <row r="10234" spans="16:23" s="1" customFormat="1" x14ac:dyDescent="0.2">
      <c r="P10234" s="95"/>
      <c r="R10234"/>
      <c r="S10234"/>
      <c r="T10234"/>
      <c r="U10234"/>
      <c r="V10234"/>
      <c r="W10234"/>
    </row>
    <row r="10235" spans="16:23" s="1" customFormat="1" x14ac:dyDescent="0.2">
      <c r="P10235" s="95"/>
      <c r="R10235"/>
      <c r="S10235"/>
      <c r="T10235"/>
      <c r="U10235"/>
      <c r="V10235"/>
      <c r="W10235"/>
    </row>
    <row r="10236" spans="16:23" s="1" customFormat="1" x14ac:dyDescent="0.2">
      <c r="P10236" s="95"/>
      <c r="R10236"/>
      <c r="S10236"/>
      <c r="T10236"/>
      <c r="U10236"/>
      <c r="V10236"/>
      <c r="W10236"/>
    </row>
    <row r="10237" spans="16:23" s="1" customFormat="1" x14ac:dyDescent="0.2">
      <c r="P10237" s="95"/>
      <c r="R10237"/>
      <c r="S10237"/>
      <c r="T10237"/>
      <c r="U10237"/>
      <c r="V10237"/>
      <c r="W10237"/>
    </row>
    <row r="10238" spans="16:23" s="1" customFormat="1" x14ac:dyDescent="0.2">
      <c r="P10238" s="95"/>
      <c r="R10238"/>
      <c r="S10238"/>
      <c r="T10238"/>
      <c r="U10238"/>
      <c r="V10238"/>
      <c r="W10238"/>
    </row>
    <row r="10239" spans="16:23" s="1" customFormat="1" x14ac:dyDescent="0.2">
      <c r="P10239" s="95"/>
      <c r="R10239"/>
      <c r="S10239"/>
      <c r="T10239"/>
      <c r="U10239"/>
      <c r="V10239"/>
      <c r="W10239"/>
    </row>
    <row r="10240" spans="16:23" s="1" customFormat="1" x14ac:dyDescent="0.2">
      <c r="P10240" s="95"/>
      <c r="R10240"/>
      <c r="S10240"/>
      <c r="T10240"/>
      <c r="U10240"/>
      <c r="V10240"/>
      <c r="W10240"/>
    </row>
    <row r="10241" spans="16:23" s="1" customFormat="1" x14ac:dyDescent="0.2">
      <c r="P10241" s="95"/>
      <c r="R10241"/>
      <c r="S10241"/>
      <c r="T10241"/>
      <c r="U10241"/>
      <c r="V10241"/>
      <c r="W10241"/>
    </row>
    <row r="10242" spans="16:23" s="1" customFormat="1" x14ac:dyDescent="0.2">
      <c r="P10242" s="95"/>
      <c r="R10242"/>
      <c r="S10242"/>
      <c r="T10242"/>
      <c r="U10242"/>
      <c r="V10242"/>
      <c r="W10242"/>
    </row>
    <row r="10243" spans="16:23" s="1" customFormat="1" x14ac:dyDescent="0.2">
      <c r="P10243" s="95"/>
      <c r="R10243"/>
      <c r="S10243"/>
      <c r="T10243"/>
      <c r="U10243"/>
      <c r="V10243"/>
      <c r="W10243"/>
    </row>
    <row r="10244" spans="16:23" s="1" customFormat="1" x14ac:dyDescent="0.2">
      <c r="P10244" s="95"/>
      <c r="R10244"/>
      <c r="S10244"/>
      <c r="T10244"/>
      <c r="U10244"/>
      <c r="V10244"/>
      <c r="W10244"/>
    </row>
    <row r="10245" spans="16:23" s="1" customFormat="1" x14ac:dyDescent="0.2">
      <c r="P10245" s="95"/>
      <c r="R10245"/>
      <c r="S10245"/>
      <c r="T10245"/>
      <c r="U10245"/>
      <c r="V10245"/>
      <c r="W10245"/>
    </row>
    <row r="10246" spans="16:23" s="1" customFormat="1" x14ac:dyDescent="0.2">
      <c r="P10246" s="95"/>
      <c r="R10246"/>
      <c r="S10246"/>
      <c r="T10246"/>
      <c r="U10246"/>
      <c r="V10246"/>
      <c r="W10246"/>
    </row>
    <row r="10247" spans="16:23" s="1" customFormat="1" x14ac:dyDescent="0.2">
      <c r="P10247" s="95"/>
      <c r="R10247"/>
      <c r="S10247"/>
      <c r="T10247"/>
      <c r="U10247"/>
      <c r="V10247"/>
      <c r="W10247"/>
    </row>
    <row r="10248" spans="16:23" s="1" customFormat="1" x14ac:dyDescent="0.2">
      <c r="P10248" s="95"/>
      <c r="R10248"/>
      <c r="S10248"/>
      <c r="T10248"/>
      <c r="U10248"/>
      <c r="V10248"/>
      <c r="W10248"/>
    </row>
    <row r="10249" spans="16:23" s="1" customFormat="1" x14ac:dyDescent="0.2">
      <c r="P10249" s="95"/>
      <c r="R10249"/>
      <c r="S10249"/>
      <c r="T10249"/>
      <c r="U10249"/>
      <c r="V10249"/>
      <c r="W10249"/>
    </row>
    <row r="10250" spans="16:23" s="1" customFormat="1" x14ac:dyDescent="0.2">
      <c r="P10250" s="95"/>
      <c r="R10250"/>
      <c r="S10250"/>
      <c r="T10250"/>
      <c r="U10250"/>
      <c r="V10250"/>
      <c r="W10250"/>
    </row>
    <row r="10251" spans="16:23" s="1" customFormat="1" x14ac:dyDescent="0.2">
      <c r="P10251" s="95"/>
      <c r="R10251"/>
      <c r="S10251"/>
      <c r="T10251"/>
      <c r="U10251"/>
      <c r="V10251"/>
      <c r="W10251"/>
    </row>
    <row r="10252" spans="16:23" s="1" customFormat="1" x14ac:dyDescent="0.2">
      <c r="P10252" s="95"/>
      <c r="R10252"/>
      <c r="S10252"/>
      <c r="T10252"/>
      <c r="U10252"/>
      <c r="V10252"/>
      <c r="W10252"/>
    </row>
    <row r="10253" spans="16:23" s="1" customFormat="1" x14ac:dyDescent="0.2">
      <c r="P10253" s="95"/>
      <c r="R10253"/>
      <c r="S10253"/>
      <c r="T10253"/>
      <c r="U10253"/>
      <c r="V10253"/>
      <c r="W10253"/>
    </row>
    <row r="10254" spans="16:23" s="1" customFormat="1" x14ac:dyDescent="0.2">
      <c r="P10254" s="95"/>
      <c r="R10254"/>
      <c r="S10254"/>
      <c r="T10254"/>
      <c r="U10254"/>
      <c r="V10254"/>
      <c r="W10254"/>
    </row>
    <row r="10255" spans="16:23" s="1" customFormat="1" x14ac:dyDescent="0.2">
      <c r="P10255" s="95"/>
      <c r="R10255"/>
      <c r="S10255"/>
      <c r="T10255"/>
      <c r="U10255"/>
      <c r="V10255"/>
      <c r="W10255"/>
    </row>
    <row r="10256" spans="16:23" s="1" customFormat="1" x14ac:dyDescent="0.2">
      <c r="P10256" s="95"/>
      <c r="R10256"/>
      <c r="S10256"/>
      <c r="T10256"/>
      <c r="U10256"/>
      <c r="V10256"/>
      <c r="W10256"/>
    </row>
    <row r="10257" spans="16:23" s="1" customFormat="1" x14ac:dyDescent="0.2">
      <c r="P10257" s="95"/>
      <c r="R10257"/>
      <c r="S10257"/>
      <c r="T10257"/>
      <c r="U10257"/>
      <c r="V10257"/>
      <c r="W10257"/>
    </row>
    <row r="10258" spans="16:23" s="1" customFormat="1" x14ac:dyDescent="0.2">
      <c r="P10258" s="95"/>
      <c r="R10258"/>
      <c r="S10258"/>
      <c r="T10258"/>
      <c r="U10258"/>
      <c r="V10258"/>
      <c r="W10258"/>
    </row>
    <row r="10259" spans="16:23" s="1" customFormat="1" x14ac:dyDescent="0.2">
      <c r="P10259" s="95"/>
      <c r="R10259"/>
      <c r="S10259"/>
      <c r="T10259"/>
      <c r="U10259"/>
      <c r="V10259"/>
      <c r="W10259"/>
    </row>
    <row r="10260" spans="16:23" s="1" customFormat="1" x14ac:dyDescent="0.2">
      <c r="P10260" s="95"/>
      <c r="R10260"/>
      <c r="S10260"/>
      <c r="T10260"/>
      <c r="U10260"/>
      <c r="V10260"/>
      <c r="W10260"/>
    </row>
    <row r="10261" spans="16:23" s="1" customFormat="1" x14ac:dyDescent="0.2">
      <c r="P10261" s="95"/>
      <c r="R10261"/>
      <c r="S10261"/>
      <c r="T10261"/>
      <c r="U10261"/>
      <c r="V10261"/>
      <c r="W10261"/>
    </row>
    <row r="10262" spans="16:23" s="1" customFormat="1" x14ac:dyDescent="0.2">
      <c r="P10262" s="95"/>
      <c r="R10262"/>
      <c r="S10262"/>
      <c r="T10262"/>
      <c r="U10262"/>
      <c r="V10262"/>
      <c r="W10262"/>
    </row>
    <row r="10263" spans="16:23" s="1" customFormat="1" x14ac:dyDescent="0.2">
      <c r="P10263" s="95"/>
      <c r="R10263"/>
      <c r="S10263"/>
      <c r="T10263"/>
      <c r="U10263"/>
      <c r="V10263"/>
      <c r="W10263"/>
    </row>
    <row r="10264" spans="16:23" s="1" customFormat="1" x14ac:dyDescent="0.2">
      <c r="P10264" s="95"/>
      <c r="R10264"/>
      <c r="S10264"/>
      <c r="T10264"/>
      <c r="U10264"/>
      <c r="V10264"/>
      <c r="W10264"/>
    </row>
    <row r="10265" spans="16:23" s="1" customFormat="1" x14ac:dyDescent="0.2">
      <c r="P10265" s="95"/>
      <c r="R10265"/>
      <c r="S10265"/>
      <c r="T10265"/>
      <c r="U10265"/>
      <c r="V10265"/>
      <c r="W10265"/>
    </row>
    <row r="10266" spans="16:23" s="1" customFormat="1" x14ac:dyDescent="0.2">
      <c r="P10266" s="95"/>
      <c r="R10266"/>
      <c r="S10266"/>
      <c r="T10266"/>
      <c r="U10266"/>
      <c r="V10266"/>
      <c r="W10266"/>
    </row>
    <row r="10267" spans="16:23" s="1" customFormat="1" x14ac:dyDescent="0.2">
      <c r="P10267" s="95"/>
      <c r="R10267"/>
      <c r="S10267"/>
      <c r="T10267"/>
      <c r="U10267"/>
      <c r="V10267"/>
      <c r="W10267"/>
    </row>
    <row r="10268" spans="16:23" s="1" customFormat="1" x14ac:dyDescent="0.2">
      <c r="P10268" s="95"/>
      <c r="R10268"/>
      <c r="S10268"/>
      <c r="T10268"/>
      <c r="U10268"/>
      <c r="V10268"/>
      <c r="W10268"/>
    </row>
    <row r="10269" spans="16:23" s="1" customFormat="1" x14ac:dyDescent="0.2">
      <c r="P10269" s="95"/>
      <c r="R10269"/>
      <c r="S10269"/>
      <c r="T10269"/>
      <c r="U10269"/>
      <c r="V10269"/>
      <c r="W10269"/>
    </row>
    <row r="10270" spans="16:23" s="1" customFormat="1" x14ac:dyDescent="0.2">
      <c r="P10270" s="95"/>
      <c r="R10270"/>
      <c r="S10270"/>
      <c r="T10270"/>
      <c r="U10270"/>
      <c r="V10270"/>
      <c r="W10270"/>
    </row>
    <row r="10271" spans="16:23" s="1" customFormat="1" x14ac:dyDescent="0.2">
      <c r="P10271" s="95"/>
      <c r="R10271"/>
      <c r="S10271"/>
      <c r="T10271"/>
      <c r="U10271"/>
      <c r="V10271"/>
      <c r="W10271"/>
    </row>
    <row r="10272" spans="16:23" s="1" customFormat="1" x14ac:dyDescent="0.2">
      <c r="P10272" s="95"/>
      <c r="R10272"/>
      <c r="S10272"/>
      <c r="T10272"/>
      <c r="U10272"/>
      <c r="V10272"/>
      <c r="W10272"/>
    </row>
    <row r="10273" spans="16:23" s="1" customFormat="1" x14ac:dyDescent="0.2">
      <c r="P10273" s="95"/>
      <c r="R10273"/>
      <c r="S10273"/>
      <c r="T10273"/>
      <c r="U10273"/>
      <c r="V10273"/>
      <c r="W10273"/>
    </row>
    <row r="10274" spans="16:23" s="1" customFormat="1" x14ac:dyDescent="0.2">
      <c r="P10274" s="95"/>
      <c r="R10274"/>
      <c r="S10274"/>
      <c r="T10274"/>
      <c r="U10274"/>
      <c r="V10274"/>
      <c r="W10274"/>
    </row>
    <row r="10275" spans="16:23" s="1" customFormat="1" x14ac:dyDescent="0.2">
      <c r="P10275" s="95"/>
      <c r="R10275"/>
      <c r="S10275"/>
      <c r="T10275"/>
      <c r="U10275"/>
      <c r="V10275"/>
      <c r="W10275"/>
    </row>
    <row r="10276" spans="16:23" s="1" customFormat="1" x14ac:dyDescent="0.2">
      <c r="P10276" s="95"/>
      <c r="R10276"/>
      <c r="S10276"/>
      <c r="T10276"/>
      <c r="U10276"/>
      <c r="V10276"/>
      <c r="W10276"/>
    </row>
    <row r="10277" spans="16:23" s="1" customFormat="1" x14ac:dyDescent="0.2">
      <c r="P10277" s="95"/>
      <c r="R10277"/>
      <c r="S10277"/>
      <c r="T10277"/>
      <c r="U10277"/>
      <c r="V10277"/>
      <c r="W10277"/>
    </row>
    <row r="10278" spans="16:23" s="1" customFormat="1" x14ac:dyDescent="0.2">
      <c r="P10278" s="95"/>
      <c r="R10278"/>
      <c r="S10278"/>
      <c r="T10278"/>
      <c r="U10278"/>
      <c r="V10278"/>
      <c r="W10278"/>
    </row>
    <row r="10279" spans="16:23" s="1" customFormat="1" x14ac:dyDescent="0.2">
      <c r="P10279" s="95"/>
      <c r="R10279"/>
      <c r="S10279"/>
      <c r="T10279"/>
      <c r="U10279"/>
      <c r="V10279"/>
      <c r="W10279"/>
    </row>
    <row r="10280" spans="16:23" s="1" customFormat="1" x14ac:dyDescent="0.2">
      <c r="P10280" s="95"/>
      <c r="R10280"/>
      <c r="S10280"/>
      <c r="T10280"/>
      <c r="U10280"/>
      <c r="V10280"/>
      <c r="W10280"/>
    </row>
    <row r="10281" spans="16:23" s="1" customFormat="1" x14ac:dyDescent="0.2">
      <c r="P10281" s="95"/>
      <c r="R10281"/>
      <c r="S10281"/>
      <c r="T10281"/>
      <c r="U10281"/>
      <c r="V10281"/>
      <c r="W10281"/>
    </row>
    <row r="10282" spans="16:23" s="1" customFormat="1" x14ac:dyDescent="0.2">
      <c r="P10282" s="95"/>
      <c r="R10282"/>
      <c r="S10282"/>
      <c r="T10282"/>
      <c r="U10282"/>
      <c r="V10282"/>
      <c r="W10282"/>
    </row>
    <row r="10283" spans="16:23" s="1" customFormat="1" x14ac:dyDescent="0.2">
      <c r="P10283" s="95"/>
      <c r="R10283"/>
      <c r="S10283"/>
      <c r="T10283"/>
      <c r="U10283"/>
      <c r="V10283"/>
      <c r="W10283"/>
    </row>
    <row r="10284" spans="16:23" s="1" customFormat="1" x14ac:dyDescent="0.2">
      <c r="P10284" s="95"/>
      <c r="R10284"/>
      <c r="S10284"/>
      <c r="T10284"/>
      <c r="U10284"/>
      <c r="V10284"/>
      <c r="W10284"/>
    </row>
    <row r="10285" spans="16:23" s="1" customFormat="1" x14ac:dyDescent="0.2">
      <c r="P10285" s="95"/>
      <c r="R10285"/>
      <c r="S10285"/>
      <c r="T10285"/>
      <c r="U10285"/>
      <c r="V10285"/>
      <c r="W10285"/>
    </row>
    <row r="10286" spans="16:23" s="1" customFormat="1" x14ac:dyDescent="0.2">
      <c r="P10286" s="95"/>
      <c r="R10286"/>
      <c r="S10286"/>
      <c r="T10286"/>
      <c r="U10286"/>
      <c r="V10286"/>
      <c r="W10286"/>
    </row>
    <row r="10287" spans="16:23" s="1" customFormat="1" x14ac:dyDescent="0.2">
      <c r="P10287" s="95"/>
      <c r="R10287"/>
      <c r="S10287"/>
      <c r="T10287"/>
      <c r="U10287"/>
      <c r="V10287"/>
      <c r="W10287"/>
    </row>
    <row r="10288" spans="16:23" s="1" customFormat="1" x14ac:dyDescent="0.2">
      <c r="P10288" s="95"/>
      <c r="R10288"/>
      <c r="S10288"/>
      <c r="T10288"/>
      <c r="U10288"/>
      <c r="V10288"/>
      <c r="W10288"/>
    </row>
    <row r="10289" spans="16:23" s="1" customFormat="1" x14ac:dyDescent="0.2">
      <c r="P10289" s="95"/>
      <c r="R10289"/>
      <c r="S10289"/>
      <c r="T10289"/>
      <c r="U10289"/>
      <c r="V10289"/>
      <c r="W10289"/>
    </row>
    <row r="10290" spans="16:23" s="1" customFormat="1" x14ac:dyDescent="0.2">
      <c r="P10290" s="95"/>
      <c r="R10290"/>
      <c r="S10290"/>
      <c r="T10290"/>
      <c r="U10290"/>
      <c r="V10290"/>
      <c r="W10290"/>
    </row>
    <row r="10291" spans="16:23" s="1" customFormat="1" x14ac:dyDescent="0.2">
      <c r="P10291" s="95"/>
      <c r="R10291"/>
      <c r="S10291"/>
      <c r="T10291"/>
      <c r="U10291"/>
      <c r="V10291"/>
      <c r="W10291"/>
    </row>
    <row r="10292" spans="16:23" s="1" customFormat="1" x14ac:dyDescent="0.2">
      <c r="P10292" s="95"/>
      <c r="R10292"/>
      <c r="S10292"/>
      <c r="T10292"/>
      <c r="U10292"/>
      <c r="V10292"/>
      <c r="W10292"/>
    </row>
    <row r="10293" spans="16:23" s="1" customFormat="1" x14ac:dyDescent="0.2">
      <c r="P10293" s="95"/>
      <c r="R10293"/>
      <c r="S10293"/>
      <c r="T10293"/>
      <c r="U10293"/>
      <c r="V10293"/>
      <c r="W10293"/>
    </row>
    <row r="10294" spans="16:23" s="1" customFormat="1" x14ac:dyDescent="0.2">
      <c r="P10294" s="95"/>
      <c r="R10294"/>
      <c r="S10294"/>
      <c r="T10294"/>
      <c r="U10294"/>
      <c r="V10294"/>
      <c r="W10294"/>
    </row>
    <row r="10295" spans="16:23" s="1" customFormat="1" x14ac:dyDescent="0.2">
      <c r="P10295" s="95"/>
      <c r="R10295"/>
      <c r="S10295"/>
      <c r="T10295"/>
      <c r="U10295"/>
      <c r="V10295"/>
      <c r="W10295"/>
    </row>
    <row r="10296" spans="16:23" s="1" customFormat="1" x14ac:dyDescent="0.2">
      <c r="P10296" s="95"/>
      <c r="R10296"/>
      <c r="S10296"/>
      <c r="T10296"/>
      <c r="U10296"/>
      <c r="V10296"/>
      <c r="W10296"/>
    </row>
    <row r="10297" spans="16:23" s="1" customFormat="1" x14ac:dyDescent="0.2">
      <c r="P10297" s="95"/>
      <c r="R10297"/>
      <c r="S10297"/>
      <c r="T10297"/>
      <c r="U10297"/>
      <c r="V10297"/>
      <c r="W10297"/>
    </row>
    <row r="10298" spans="16:23" s="1" customFormat="1" x14ac:dyDescent="0.2">
      <c r="P10298" s="95"/>
      <c r="R10298"/>
      <c r="S10298"/>
      <c r="T10298"/>
      <c r="U10298"/>
      <c r="V10298"/>
      <c r="W10298"/>
    </row>
    <row r="10299" spans="16:23" s="1" customFormat="1" x14ac:dyDescent="0.2">
      <c r="P10299" s="95"/>
      <c r="R10299"/>
      <c r="S10299"/>
      <c r="T10299"/>
      <c r="U10299"/>
      <c r="V10299"/>
      <c r="W10299"/>
    </row>
    <row r="10300" spans="16:23" s="1" customFormat="1" x14ac:dyDescent="0.2">
      <c r="P10300" s="95"/>
      <c r="R10300"/>
      <c r="S10300"/>
      <c r="T10300"/>
      <c r="U10300"/>
      <c r="V10300"/>
      <c r="W10300"/>
    </row>
    <row r="10301" spans="16:23" s="1" customFormat="1" x14ac:dyDescent="0.2">
      <c r="P10301" s="95"/>
      <c r="R10301"/>
      <c r="S10301"/>
      <c r="T10301"/>
      <c r="U10301"/>
      <c r="V10301"/>
      <c r="W10301"/>
    </row>
    <row r="10302" spans="16:23" s="1" customFormat="1" x14ac:dyDescent="0.2">
      <c r="P10302" s="95"/>
      <c r="R10302"/>
      <c r="S10302"/>
      <c r="T10302"/>
      <c r="U10302"/>
      <c r="V10302"/>
      <c r="W10302"/>
    </row>
    <row r="10303" spans="16:23" s="1" customFormat="1" x14ac:dyDescent="0.2">
      <c r="P10303" s="95"/>
      <c r="R10303"/>
      <c r="S10303"/>
      <c r="T10303"/>
      <c r="U10303"/>
      <c r="V10303"/>
      <c r="W10303"/>
    </row>
    <row r="10304" spans="16:23" s="1" customFormat="1" x14ac:dyDescent="0.2">
      <c r="P10304" s="95"/>
      <c r="R10304"/>
      <c r="S10304"/>
      <c r="T10304"/>
      <c r="U10304"/>
      <c r="V10304"/>
      <c r="W10304"/>
    </row>
    <row r="10305" spans="16:23" s="1" customFormat="1" x14ac:dyDescent="0.2">
      <c r="P10305" s="95"/>
      <c r="R10305"/>
      <c r="S10305"/>
      <c r="T10305"/>
      <c r="U10305"/>
      <c r="V10305"/>
      <c r="W10305"/>
    </row>
    <row r="10306" spans="16:23" s="1" customFormat="1" x14ac:dyDescent="0.2">
      <c r="P10306" s="95"/>
      <c r="R10306"/>
      <c r="S10306"/>
      <c r="T10306"/>
      <c r="U10306"/>
      <c r="V10306"/>
      <c r="W10306"/>
    </row>
    <row r="10307" spans="16:23" s="1" customFormat="1" x14ac:dyDescent="0.2">
      <c r="P10307" s="95"/>
      <c r="R10307"/>
      <c r="S10307"/>
      <c r="T10307"/>
      <c r="U10307"/>
      <c r="V10307"/>
      <c r="W10307"/>
    </row>
    <row r="10308" spans="16:23" s="1" customFormat="1" x14ac:dyDescent="0.2">
      <c r="P10308" s="95"/>
      <c r="R10308"/>
      <c r="S10308"/>
      <c r="T10308"/>
      <c r="U10308"/>
      <c r="V10308"/>
      <c r="W10308"/>
    </row>
    <row r="10309" spans="16:23" s="1" customFormat="1" x14ac:dyDescent="0.2">
      <c r="P10309" s="95"/>
      <c r="R10309"/>
      <c r="S10309"/>
      <c r="T10309"/>
      <c r="U10309"/>
      <c r="V10309"/>
      <c r="W10309"/>
    </row>
    <row r="10310" spans="16:23" s="1" customFormat="1" x14ac:dyDescent="0.2">
      <c r="P10310" s="95"/>
      <c r="R10310"/>
      <c r="S10310"/>
      <c r="T10310"/>
      <c r="U10310"/>
      <c r="V10310"/>
      <c r="W10310"/>
    </row>
    <row r="10311" spans="16:23" s="1" customFormat="1" x14ac:dyDescent="0.2">
      <c r="P10311" s="95"/>
      <c r="R10311"/>
      <c r="S10311"/>
      <c r="T10311"/>
      <c r="U10311"/>
      <c r="V10311"/>
      <c r="W10311"/>
    </row>
    <row r="10312" spans="16:23" s="1" customFormat="1" x14ac:dyDescent="0.2">
      <c r="P10312" s="95"/>
      <c r="R10312"/>
      <c r="S10312"/>
      <c r="T10312"/>
      <c r="U10312"/>
      <c r="V10312"/>
      <c r="W10312"/>
    </row>
    <row r="10313" spans="16:23" s="1" customFormat="1" x14ac:dyDescent="0.2">
      <c r="P10313" s="95"/>
      <c r="R10313"/>
      <c r="S10313"/>
      <c r="T10313"/>
      <c r="U10313"/>
      <c r="V10313"/>
      <c r="W10313"/>
    </row>
    <row r="10314" spans="16:23" s="1" customFormat="1" x14ac:dyDescent="0.2">
      <c r="P10314" s="95"/>
      <c r="R10314"/>
      <c r="S10314"/>
      <c r="T10314"/>
      <c r="U10314"/>
      <c r="V10314"/>
      <c r="W10314"/>
    </row>
    <row r="10315" spans="16:23" s="1" customFormat="1" x14ac:dyDescent="0.2">
      <c r="P10315" s="95"/>
      <c r="R10315"/>
      <c r="S10315"/>
      <c r="T10315"/>
      <c r="U10315"/>
      <c r="V10315"/>
      <c r="W10315"/>
    </row>
    <row r="10316" spans="16:23" s="1" customFormat="1" x14ac:dyDescent="0.2">
      <c r="P10316" s="95"/>
      <c r="R10316"/>
      <c r="S10316"/>
      <c r="T10316"/>
      <c r="U10316"/>
      <c r="V10316"/>
      <c r="W10316"/>
    </row>
    <row r="10317" spans="16:23" s="1" customFormat="1" x14ac:dyDescent="0.2">
      <c r="P10317" s="95"/>
      <c r="R10317"/>
      <c r="S10317"/>
      <c r="T10317"/>
      <c r="U10317"/>
      <c r="V10317"/>
      <c r="W10317"/>
    </row>
    <row r="10318" spans="16:23" s="1" customFormat="1" x14ac:dyDescent="0.2">
      <c r="P10318" s="95"/>
      <c r="R10318"/>
      <c r="S10318"/>
      <c r="T10318"/>
      <c r="U10318"/>
      <c r="V10318"/>
      <c r="W10318"/>
    </row>
    <row r="10319" spans="16:23" s="1" customFormat="1" x14ac:dyDescent="0.2">
      <c r="P10319" s="95"/>
      <c r="R10319"/>
      <c r="S10319"/>
      <c r="T10319"/>
      <c r="U10319"/>
      <c r="V10319"/>
      <c r="W10319"/>
    </row>
    <row r="10320" spans="16:23" s="1" customFormat="1" x14ac:dyDescent="0.2">
      <c r="P10320" s="95"/>
      <c r="R10320"/>
      <c r="S10320"/>
      <c r="T10320"/>
      <c r="U10320"/>
      <c r="V10320"/>
      <c r="W10320"/>
    </row>
    <row r="10321" spans="16:23" s="1" customFormat="1" x14ac:dyDescent="0.2">
      <c r="P10321" s="95"/>
      <c r="R10321"/>
      <c r="S10321"/>
      <c r="T10321"/>
      <c r="U10321"/>
      <c r="V10321"/>
      <c r="W10321"/>
    </row>
    <row r="10322" spans="16:23" s="1" customFormat="1" x14ac:dyDescent="0.2">
      <c r="P10322" s="95"/>
      <c r="R10322"/>
      <c r="S10322"/>
      <c r="T10322"/>
      <c r="U10322"/>
      <c r="V10322"/>
      <c r="W10322"/>
    </row>
    <row r="10323" spans="16:23" s="1" customFormat="1" x14ac:dyDescent="0.2">
      <c r="P10323" s="95"/>
      <c r="R10323"/>
      <c r="S10323"/>
      <c r="T10323"/>
      <c r="U10323"/>
      <c r="V10323"/>
      <c r="W10323"/>
    </row>
    <row r="10324" spans="16:23" s="1" customFormat="1" x14ac:dyDescent="0.2">
      <c r="P10324" s="95"/>
      <c r="R10324"/>
      <c r="S10324"/>
      <c r="T10324"/>
      <c r="U10324"/>
      <c r="V10324"/>
      <c r="W10324"/>
    </row>
    <row r="10325" spans="16:23" s="1" customFormat="1" x14ac:dyDescent="0.2">
      <c r="P10325" s="95"/>
      <c r="R10325"/>
      <c r="S10325"/>
      <c r="T10325"/>
      <c r="U10325"/>
      <c r="V10325"/>
      <c r="W10325"/>
    </row>
    <row r="10326" spans="16:23" s="1" customFormat="1" x14ac:dyDescent="0.2">
      <c r="P10326" s="95"/>
      <c r="R10326"/>
      <c r="S10326"/>
      <c r="T10326"/>
      <c r="U10326"/>
      <c r="V10326"/>
      <c r="W10326"/>
    </row>
    <row r="10327" spans="16:23" s="1" customFormat="1" x14ac:dyDescent="0.2">
      <c r="P10327" s="95"/>
      <c r="R10327"/>
      <c r="S10327"/>
      <c r="T10327"/>
      <c r="U10327"/>
      <c r="V10327"/>
      <c r="W10327"/>
    </row>
    <row r="10328" spans="16:23" s="1" customFormat="1" x14ac:dyDescent="0.2">
      <c r="P10328" s="95"/>
      <c r="R10328"/>
      <c r="S10328"/>
      <c r="T10328"/>
      <c r="U10328"/>
      <c r="V10328"/>
      <c r="W10328"/>
    </row>
    <row r="10329" spans="16:23" s="1" customFormat="1" x14ac:dyDescent="0.2">
      <c r="P10329" s="95"/>
      <c r="R10329"/>
      <c r="S10329"/>
      <c r="T10329"/>
      <c r="U10329"/>
      <c r="V10329"/>
      <c r="W10329"/>
    </row>
    <row r="10330" spans="16:23" s="1" customFormat="1" x14ac:dyDescent="0.2">
      <c r="P10330" s="95"/>
      <c r="R10330"/>
      <c r="S10330"/>
      <c r="T10330"/>
      <c r="U10330"/>
      <c r="V10330"/>
      <c r="W10330"/>
    </row>
    <row r="10331" spans="16:23" s="1" customFormat="1" x14ac:dyDescent="0.2">
      <c r="P10331" s="95"/>
      <c r="R10331"/>
      <c r="S10331"/>
      <c r="T10331"/>
      <c r="U10331"/>
      <c r="V10331"/>
      <c r="W10331"/>
    </row>
    <row r="10332" spans="16:23" s="1" customFormat="1" x14ac:dyDescent="0.2">
      <c r="P10332" s="95"/>
      <c r="R10332"/>
      <c r="S10332"/>
      <c r="T10332"/>
      <c r="U10332"/>
      <c r="V10332"/>
      <c r="W10332"/>
    </row>
    <row r="10333" spans="16:23" s="1" customFormat="1" x14ac:dyDescent="0.2">
      <c r="P10333" s="95"/>
      <c r="R10333"/>
      <c r="S10333"/>
      <c r="T10333"/>
      <c r="U10333"/>
      <c r="V10333"/>
      <c r="W10333"/>
    </row>
    <row r="10334" spans="16:23" s="1" customFormat="1" x14ac:dyDescent="0.2">
      <c r="P10334" s="95"/>
      <c r="R10334"/>
      <c r="S10334"/>
      <c r="T10334"/>
      <c r="U10334"/>
      <c r="V10334"/>
      <c r="W10334"/>
    </row>
    <row r="10335" spans="16:23" s="1" customFormat="1" x14ac:dyDescent="0.2">
      <c r="P10335" s="95"/>
      <c r="R10335"/>
      <c r="S10335"/>
      <c r="T10335"/>
      <c r="U10335"/>
      <c r="V10335"/>
      <c r="W10335"/>
    </row>
    <row r="10336" spans="16:23" s="1" customFormat="1" x14ac:dyDescent="0.2">
      <c r="P10336" s="95"/>
      <c r="R10336"/>
      <c r="S10336"/>
      <c r="T10336"/>
      <c r="U10336"/>
      <c r="V10336"/>
      <c r="W10336"/>
    </row>
    <row r="10337" spans="16:23" s="1" customFormat="1" x14ac:dyDescent="0.2">
      <c r="P10337" s="95"/>
      <c r="R10337"/>
      <c r="S10337"/>
      <c r="T10337"/>
      <c r="U10337"/>
      <c r="V10337"/>
      <c r="W10337"/>
    </row>
    <row r="10338" spans="16:23" s="1" customFormat="1" x14ac:dyDescent="0.2">
      <c r="P10338" s="95"/>
      <c r="R10338"/>
      <c r="S10338"/>
      <c r="T10338"/>
      <c r="U10338"/>
      <c r="V10338"/>
      <c r="W10338"/>
    </row>
    <row r="10339" spans="16:23" s="1" customFormat="1" x14ac:dyDescent="0.2">
      <c r="P10339" s="95"/>
      <c r="R10339"/>
      <c r="S10339"/>
      <c r="T10339"/>
      <c r="U10339"/>
      <c r="V10339"/>
      <c r="W10339"/>
    </row>
    <row r="10340" spans="16:23" s="1" customFormat="1" x14ac:dyDescent="0.2">
      <c r="P10340" s="95"/>
      <c r="R10340"/>
      <c r="S10340"/>
      <c r="T10340"/>
      <c r="U10340"/>
      <c r="V10340"/>
      <c r="W10340"/>
    </row>
    <row r="10341" spans="16:23" s="1" customFormat="1" x14ac:dyDescent="0.2">
      <c r="P10341" s="95"/>
      <c r="R10341"/>
      <c r="S10341"/>
      <c r="T10341"/>
      <c r="U10341"/>
      <c r="V10341"/>
      <c r="W10341"/>
    </row>
    <row r="10342" spans="16:23" s="1" customFormat="1" x14ac:dyDescent="0.2">
      <c r="P10342" s="95"/>
      <c r="R10342"/>
      <c r="S10342"/>
      <c r="T10342"/>
      <c r="U10342"/>
      <c r="V10342"/>
      <c r="W10342"/>
    </row>
    <row r="10343" spans="16:23" s="1" customFormat="1" x14ac:dyDescent="0.2">
      <c r="P10343" s="95"/>
      <c r="R10343"/>
      <c r="S10343"/>
      <c r="T10343"/>
      <c r="U10343"/>
      <c r="V10343"/>
      <c r="W10343"/>
    </row>
    <row r="10344" spans="16:23" s="1" customFormat="1" x14ac:dyDescent="0.2">
      <c r="P10344" s="95"/>
      <c r="R10344"/>
      <c r="S10344"/>
      <c r="T10344"/>
      <c r="U10344"/>
      <c r="V10344"/>
      <c r="W10344"/>
    </row>
    <row r="10345" spans="16:23" s="1" customFormat="1" x14ac:dyDescent="0.2">
      <c r="P10345" s="95"/>
      <c r="R10345"/>
      <c r="S10345"/>
      <c r="T10345"/>
      <c r="U10345"/>
      <c r="V10345"/>
      <c r="W10345"/>
    </row>
    <row r="10346" spans="16:23" s="1" customFormat="1" x14ac:dyDescent="0.2">
      <c r="P10346" s="95"/>
      <c r="R10346"/>
      <c r="S10346"/>
      <c r="T10346"/>
      <c r="U10346"/>
      <c r="V10346"/>
      <c r="W10346"/>
    </row>
    <row r="10347" spans="16:23" s="1" customFormat="1" x14ac:dyDescent="0.2">
      <c r="P10347" s="95"/>
      <c r="R10347"/>
      <c r="S10347"/>
      <c r="T10347"/>
      <c r="U10347"/>
      <c r="V10347"/>
      <c r="W10347"/>
    </row>
    <row r="10348" spans="16:23" s="1" customFormat="1" x14ac:dyDescent="0.2">
      <c r="P10348" s="95"/>
      <c r="R10348"/>
      <c r="S10348"/>
      <c r="T10348"/>
      <c r="U10348"/>
      <c r="V10348"/>
      <c r="W10348"/>
    </row>
    <row r="10349" spans="16:23" s="1" customFormat="1" x14ac:dyDescent="0.2">
      <c r="P10349" s="95"/>
      <c r="R10349"/>
      <c r="S10349"/>
      <c r="T10349"/>
      <c r="U10349"/>
      <c r="V10349"/>
      <c r="W10349"/>
    </row>
    <row r="10350" spans="16:23" s="1" customFormat="1" x14ac:dyDescent="0.2">
      <c r="P10350" s="95"/>
      <c r="R10350"/>
      <c r="S10350"/>
      <c r="T10350"/>
      <c r="U10350"/>
      <c r="V10350"/>
      <c r="W10350"/>
    </row>
    <row r="10351" spans="16:23" s="1" customFormat="1" x14ac:dyDescent="0.2">
      <c r="P10351" s="95"/>
      <c r="R10351"/>
      <c r="S10351"/>
      <c r="T10351"/>
      <c r="U10351"/>
      <c r="V10351"/>
      <c r="W10351"/>
    </row>
    <row r="10352" spans="16:23" s="1" customFormat="1" x14ac:dyDescent="0.2">
      <c r="P10352" s="95"/>
      <c r="R10352"/>
      <c r="S10352"/>
      <c r="T10352"/>
      <c r="U10352"/>
      <c r="V10352"/>
      <c r="W10352"/>
    </row>
    <row r="10353" spans="16:23" s="1" customFormat="1" x14ac:dyDescent="0.2">
      <c r="P10353" s="95"/>
      <c r="R10353"/>
      <c r="S10353"/>
      <c r="T10353"/>
      <c r="U10353"/>
      <c r="V10353"/>
      <c r="W10353"/>
    </row>
    <row r="10354" spans="16:23" s="1" customFormat="1" x14ac:dyDescent="0.2">
      <c r="P10354" s="95"/>
      <c r="R10354"/>
      <c r="S10354"/>
      <c r="T10354"/>
      <c r="U10354"/>
      <c r="V10354"/>
      <c r="W10354"/>
    </row>
    <row r="10355" spans="16:23" s="1" customFormat="1" x14ac:dyDescent="0.2">
      <c r="P10355" s="95"/>
      <c r="R10355"/>
      <c r="S10355"/>
      <c r="T10355"/>
      <c r="U10355"/>
      <c r="V10355"/>
      <c r="W10355"/>
    </row>
    <row r="10356" spans="16:23" s="1" customFormat="1" x14ac:dyDescent="0.2">
      <c r="P10356" s="95"/>
      <c r="R10356"/>
      <c r="S10356"/>
      <c r="T10356"/>
      <c r="U10356"/>
      <c r="V10356"/>
      <c r="W10356"/>
    </row>
    <row r="10357" spans="16:23" s="1" customFormat="1" x14ac:dyDescent="0.2">
      <c r="P10357" s="95"/>
      <c r="R10357"/>
      <c r="S10357"/>
      <c r="T10357"/>
      <c r="U10357"/>
      <c r="V10357"/>
      <c r="W10357"/>
    </row>
    <row r="10358" spans="16:23" s="1" customFormat="1" x14ac:dyDescent="0.2">
      <c r="P10358" s="95"/>
      <c r="R10358"/>
      <c r="S10358"/>
      <c r="T10358"/>
      <c r="U10358"/>
      <c r="V10358"/>
      <c r="W10358"/>
    </row>
    <row r="10359" spans="16:23" s="1" customFormat="1" x14ac:dyDescent="0.2">
      <c r="P10359" s="95"/>
      <c r="R10359"/>
      <c r="S10359"/>
      <c r="T10359"/>
      <c r="U10359"/>
      <c r="V10359"/>
      <c r="W10359"/>
    </row>
    <row r="10360" spans="16:23" s="1" customFormat="1" x14ac:dyDescent="0.2">
      <c r="P10360" s="95"/>
      <c r="R10360"/>
      <c r="S10360"/>
      <c r="T10360"/>
      <c r="U10360"/>
      <c r="V10360"/>
      <c r="W10360"/>
    </row>
    <row r="10361" spans="16:23" s="1" customFormat="1" x14ac:dyDescent="0.2">
      <c r="P10361" s="95"/>
      <c r="R10361"/>
      <c r="S10361"/>
      <c r="T10361"/>
      <c r="U10361"/>
      <c r="V10361"/>
      <c r="W10361"/>
    </row>
    <row r="10362" spans="16:23" s="1" customFormat="1" x14ac:dyDescent="0.2">
      <c r="P10362" s="95"/>
      <c r="R10362"/>
      <c r="S10362"/>
      <c r="T10362"/>
      <c r="U10362"/>
      <c r="V10362"/>
      <c r="W10362"/>
    </row>
    <row r="10363" spans="16:23" s="1" customFormat="1" x14ac:dyDescent="0.2">
      <c r="P10363" s="95"/>
      <c r="R10363"/>
      <c r="S10363"/>
      <c r="T10363"/>
      <c r="U10363"/>
      <c r="V10363"/>
      <c r="W10363"/>
    </row>
    <row r="10364" spans="16:23" s="1" customFormat="1" x14ac:dyDescent="0.2">
      <c r="P10364" s="95"/>
      <c r="R10364"/>
      <c r="S10364"/>
      <c r="T10364"/>
      <c r="U10364"/>
      <c r="V10364"/>
      <c r="W10364"/>
    </row>
    <row r="10365" spans="16:23" s="1" customFormat="1" x14ac:dyDescent="0.2">
      <c r="P10365" s="95"/>
      <c r="R10365"/>
      <c r="S10365"/>
      <c r="T10365"/>
      <c r="U10365"/>
      <c r="V10365"/>
      <c r="W10365"/>
    </row>
    <row r="10366" spans="16:23" s="1" customFormat="1" x14ac:dyDescent="0.2">
      <c r="P10366" s="95"/>
      <c r="R10366"/>
      <c r="S10366"/>
      <c r="T10366"/>
      <c r="U10366"/>
      <c r="V10366"/>
      <c r="W10366"/>
    </row>
    <row r="10367" spans="16:23" s="1" customFormat="1" x14ac:dyDescent="0.2">
      <c r="P10367" s="95"/>
      <c r="R10367"/>
      <c r="S10367"/>
      <c r="T10367"/>
      <c r="U10367"/>
      <c r="V10367"/>
      <c r="W10367"/>
    </row>
    <row r="10368" spans="16:23" s="1" customFormat="1" x14ac:dyDescent="0.2">
      <c r="P10368" s="95"/>
      <c r="R10368"/>
      <c r="S10368"/>
      <c r="T10368"/>
      <c r="U10368"/>
      <c r="V10368"/>
      <c r="W10368"/>
    </row>
    <row r="10369" spans="16:23" s="1" customFormat="1" x14ac:dyDescent="0.2">
      <c r="P10369" s="95"/>
      <c r="R10369"/>
      <c r="S10369"/>
      <c r="T10369"/>
      <c r="U10369"/>
      <c r="V10369"/>
      <c r="W10369"/>
    </row>
    <row r="10370" spans="16:23" s="1" customFormat="1" x14ac:dyDescent="0.2">
      <c r="P10370" s="95"/>
      <c r="R10370"/>
      <c r="S10370"/>
      <c r="T10370"/>
      <c r="U10370"/>
      <c r="V10370"/>
      <c r="W10370"/>
    </row>
    <row r="10371" spans="16:23" s="1" customFormat="1" x14ac:dyDescent="0.2">
      <c r="P10371" s="95"/>
      <c r="R10371"/>
      <c r="S10371"/>
      <c r="T10371"/>
      <c r="U10371"/>
      <c r="V10371"/>
      <c r="W10371"/>
    </row>
    <row r="10372" spans="16:23" s="1" customFormat="1" x14ac:dyDescent="0.2">
      <c r="P10372" s="95"/>
      <c r="R10372"/>
      <c r="S10372"/>
      <c r="T10372"/>
      <c r="U10372"/>
      <c r="V10372"/>
      <c r="W10372"/>
    </row>
    <row r="10373" spans="16:23" s="1" customFormat="1" x14ac:dyDescent="0.2">
      <c r="P10373" s="95"/>
      <c r="R10373"/>
      <c r="S10373"/>
      <c r="T10373"/>
      <c r="U10373"/>
      <c r="V10373"/>
      <c r="W10373"/>
    </row>
    <row r="10374" spans="16:23" s="1" customFormat="1" x14ac:dyDescent="0.2">
      <c r="P10374" s="95"/>
      <c r="R10374"/>
      <c r="S10374"/>
      <c r="T10374"/>
      <c r="U10374"/>
      <c r="V10374"/>
      <c r="W10374"/>
    </row>
    <row r="10375" spans="16:23" s="1" customFormat="1" x14ac:dyDescent="0.2">
      <c r="P10375" s="95"/>
      <c r="R10375"/>
      <c r="S10375"/>
      <c r="T10375"/>
      <c r="U10375"/>
      <c r="V10375"/>
      <c r="W10375"/>
    </row>
    <row r="10376" spans="16:23" s="1" customFormat="1" x14ac:dyDescent="0.2">
      <c r="P10376" s="95"/>
      <c r="R10376"/>
      <c r="S10376"/>
      <c r="T10376"/>
      <c r="U10376"/>
      <c r="V10376"/>
      <c r="W10376"/>
    </row>
    <row r="10377" spans="16:23" s="1" customFormat="1" x14ac:dyDescent="0.2">
      <c r="P10377" s="95"/>
      <c r="R10377"/>
      <c r="S10377"/>
      <c r="T10377"/>
      <c r="U10377"/>
      <c r="V10377"/>
      <c r="W10377"/>
    </row>
    <row r="10378" spans="16:23" s="1" customFormat="1" x14ac:dyDescent="0.2">
      <c r="P10378" s="95"/>
      <c r="R10378"/>
      <c r="S10378"/>
      <c r="T10378"/>
      <c r="U10378"/>
      <c r="V10378"/>
      <c r="W10378"/>
    </row>
    <row r="10379" spans="16:23" s="1" customFormat="1" x14ac:dyDescent="0.2">
      <c r="P10379" s="95"/>
      <c r="R10379"/>
      <c r="S10379"/>
      <c r="T10379"/>
      <c r="U10379"/>
      <c r="V10379"/>
      <c r="W10379"/>
    </row>
    <row r="10380" spans="16:23" s="1" customFormat="1" x14ac:dyDescent="0.2">
      <c r="P10380" s="95"/>
      <c r="R10380"/>
      <c r="S10380"/>
      <c r="T10380"/>
      <c r="U10380"/>
      <c r="V10380"/>
      <c r="W10380"/>
    </row>
    <row r="10381" spans="16:23" s="1" customFormat="1" x14ac:dyDescent="0.2">
      <c r="P10381" s="95"/>
      <c r="R10381"/>
      <c r="S10381"/>
      <c r="T10381"/>
      <c r="U10381"/>
      <c r="V10381"/>
      <c r="W10381"/>
    </row>
    <row r="10382" spans="16:23" s="1" customFormat="1" x14ac:dyDescent="0.2">
      <c r="P10382" s="95"/>
      <c r="R10382"/>
      <c r="S10382"/>
      <c r="T10382"/>
      <c r="U10382"/>
      <c r="V10382"/>
      <c r="W10382"/>
    </row>
    <row r="10383" spans="16:23" s="1" customFormat="1" x14ac:dyDescent="0.2">
      <c r="P10383" s="95"/>
      <c r="R10383"/>
      <c r="S10383"/>
      <c r="T10383"/>
      <c r="U10383"/>
      <c r="V10383"/>
      <c r="W10383"/>
    </row>
    <row r="10384" spans="16:23" s="1" customFormat="1" x14ac:dyDescent="0.2">
      <c r="P10384" s="95"/>
      <c r="R10384"/>
      <c r="S10384"/>
      <c r="T10384"/>
      <c r="U10384"/>
      <c r="V10384"/>
      <c r="W10384"/>
    </row>
    <row r="10385" spans="16:23" s="1" customFormat="1" x14ac:dyDescent="0.2">
      <c r="P10385" s="95"/>
      <c r="R10385"/>
      <c r="S10385"/>
      <c r="T10385"/>
      <c r="U10385"/>
      <c r="V10385"/>
      <c r="W10385"/>
    </row>
    <row r="10386" spans="16:23" s="1" customFormat="1" x14ac:dyDescent="0.2">
      <c r="P10386" s="95"/>
      <c r="R10386"/>
      <c r="S10386"/>
      <c r="T10386"/>
      <c r="U10386"/>
      <c r="V10386"/>
      <c r="W10386"/>
    </row>
    <row r="10387" spans="16:23" s="1" customFormat="1" x14ac:dyDescent="0.2">
      <c r="P10387" s="95"/>
      <c r="R10387"/>
      <c r="S10387"/>
      <c r="T10387"/>
      <c r="U10387"/>
      <c r="V10387"/>
      <c r="W10387"/>
    </row>
    <row r="10388" spans="16:23" s="1" customFormat="1" x14ac:dyDescent="0.2">
      <c r="P10388" s="95"/>
      <c r="R10388"/>
      <c r="S10388"/>
      <c r="T10388"/>
      <c r="U10388"/>
      <c r="V10388"/>
      <c r="W10388"/>
    </row>
    <row r="10389" spans="16:23" s="1" customFormat="1" x14ac:dyDescent="0.2">
      <c r="P10389" s="95"/>
      <c r="R10389"/>
      <c r="S10389"/>
      <c r="T10389"/>
      <c r="U10389"/>
      <c r="V10389"/>
      <c r="W10389"/>
    </row>
    <row r="10390" spans="16:23" s="1" customFormat="1" x14ac:dyDescent="0.2">
      <c r="P10390" s="95"/>
      <c r="R10390"/>
      <c r="S10390"/>
      <c r="T10390"/>
      <c r="U10390"/>
      <c r="V10390"/>
      <c r="W10390"/>
    </row>
    <row r="10391" spans="16:23" s="1" customFormat="1" x14ac:dyDescent="0.2">
      <c r="P10391" s="95"/>
      <c r="R10391"/>
      <c r="S10391"/>
      <c r="T10391"/>
      <c r="U10391"/>
      <c r="V10391"/>
      <c r="W10391"/>
    </row>
    <row r="10392" spans="16:23" s="1" customFormat="1" x14ac:dyDescent="0.2">
      <c r="P10392" s="95"/>
      <c r="R10392"/>
      <c r="S10392"/>
      <c r="T10392"/>
      <c r="U10392"/>
      <c r="V10392"/>
      <c r="W10392"/>
    </row>
    <row r="10393" spans="16:23" s="1" customFormat="1" x14ac:dyDescent="0.2">
      <c r="P10393" s="95"/>
      <c r="R10393"/>
      <c r="S10393"/>
      <c r="T10393"/>
      <c r="U10393"/>
      <c r="V10393"/>
      <c r="W10393"/>
    </row>
    <row r="10394" spans="16:23" s="1" customFormat="1" x14ac:dyDescent="0.2">
      <c r="P10394" s="95"/>
      <c r="R10394"/>
      <c r="S10394"/>
      <c r="T10394"/>
      <c r="U10394"/>
      <c r="V10394"/>
      <c r="W10394"/>
    </row>
    <row r="10395" spans="16:23" s="1" customFormat="1" x14ac:dyDescent="0.2">
      <c r="P10395" s="95"/>
      <c r="R10395"/>
      <c r="S10395"/>
      <c r="T10395"/>
      <c r="U10395"/>
      <c r="V10395"/>
      <c r="W10395"/>
    </row>
    <row r="10396" spans="16:23" s="1" customFormat="1" x14ac:dyDescent="0.2">
      <c r="P10396" s="95"/>
      <c r="R10396"/>
      <c r="S10396"/>
      <c r="T10396"/>
      <c r="U10396"/>
      <c r="V10396"/>
      <c r="W10396"/>
    </row>
    <row r="10397" spans="16:23" s="1" customFormat="1" x14ac:dyDescent="0.2">
      <c r="P10397" s="95"/>
      <c r="R10397"/>
      <c r="S10397"/>
      <c r="T10397"/>
      <c r="U10397"/>
      <c r="V10397"/>
      <c r="W10397"/>
    </row>
    <row r="10398" spans="16:23" s="1" customFormat="1" x14ac:dyDescent="0.2">
      <c r="P10398" s="95"/>
      <c r="R10398"/>
      <c r="S10398"/>
      <c r="T10398"/>
      <c r="U10398"/>
      <c r="V10398"/>
      <c r="W10398"/>
    </row>
    <row r="10399" spans="16:23" s="1" customFormat="1" x14ac:dyDescent="0.2">
      <c r="P10399" s="95"/>
      <c r="R10399"/>
      <c r="S10399"/>
      <c r="T10399"/>
      <c r="U10399"/>
      <c r="V10399"/>
      <c r="W10399"/>
    </row>
    <row r="10400" spans="16:23" s="1" customFormat="1" x14ac:dyDescent="0.2">
      <c r="P10400" s="95"/>
      <c r="R10400"/>
      <c r="S10400"/>
      <c r="T10400"/>
      <c r="U10400"/>
      <c r="V10400"/>
      <c r="W10400"/>
    </row>
    <row r="10401" spans="16:23" s="1" customFormat="1" x14ac:dyDescent="0.2">
      <c r="P10401" s="95"/>
      <c r="R10401"/>
      <c r="S10401"/>
      <c r="T10401"/>
      <c r="U10401"/>
      <c r="V10401"/>
      <c r="W10401"/>
    </row>
    <row r="10402" spans="16:23" s="1" customFormat="1" x14ac:dyDescent="0.2">
      <c r="P10402" s="95"/>
      <c r="R10402"/>
      <c r="S10402"/>
      <c r="T10402"/>
      <c r="U10402"/>
      <c r="V10402"/>
      <c r="W10402"/>
    </row>
    <row r="10403" spans="16:23" s="1" customFormat="1" x14ac:dyDescent="0.2">
      <c r="P10403" s="95"/>
      <c r="R10403"/>
      <c r="S10403"/>
      <c r="T10403"/>
      <c r="U10403"/>
      <c r="V10403"/>
      <c r="W10403"/>
    </row>
    <row r="10404" spans="16:23" s="1" customFormat="1" x14ac:dyDescent="0.2">
      <c r="P10404" s="95"/>
      <c r="R10404"/>
      <c r="S10404"/>
      <c r="T10404"/>
      <c r="U10404"/>
      <c r="V10404"/>
      <c r="W10404"/>
    </row>
    <row r="10405" spans="16:23" s="1" customFormat="1" x14ac:dyDescent="0.2">
      <c r="P10405" s="95"/>
      <c r="R10405"/>
      <c r="S10405"/>
      <c r="T10405"/>
      <c r="U10405"/>
      <c r="V10405"/>
      <c r="W10405"/>
    </row>
    <row r="10406" spans="16:23" s="1" customFormat="1" x14ac:dyDescent="0.2">
      <c r="P10406" s="95"/>
      <c r="R10406"/>
      <c r="S10406"/>
      <c r="T10406"/>
      <c r="U10406"/>
      <c r="V10406"/>
      <c r="W10406"/>
    </row>
    <row r="10407" spans="16:23" s="1" customFormat="1" x14ac:dyDescent="0.2">
      <c r="P10407" s="95"/>
      <c r="R10407"/>
      <c r="S10407"/>
      <c r="T10407"/>
      <c r="U10407"/>
      <c r="V10407"/>
      <c r="W10407"/>
    </row>
    <row r="10408" spans="16:23" s="1" customFormat="1" x14ac:dyDescent="0.2">
      <c r="P10408" s="95"/>
      <c r="R10408"/>
      <c r="S10408"/>
      <c r="T10408"/>
      <c r="U10408"/>
      <c r="V10408"/>
      <c r="W10408"/>
    </row>
    <row r="10409" spans="16:23" s="1" customFormat="1" x14ac:dyDescent="0.2">
      <c r="P10409" s="95"/>
      <c r="R10409"/>
      <c r="S10409"/>
      <c r="T10409"/>
      <c r="U10409"/>
      <c r="V10409"/>
      <c r="W10409"/>
    </row>
    <row r="10410" spans="16:23" s="1" customFormat="1" x14ac:dyDescent="0.2">
      <c r="P10410" s="95"/>
      <c r="R10410"/>
      <c r="S10410"/>
      <c r="T10410"/>
      <c r="U10410"/>
      <c r="V10410"/>
      <c r="W10410"/>
    </row>
    <row r="10411" spans="16:23" s="1" customFormat="1" x14ac:dyDescent="0.2">
      <c r="P10411" s="95"/>
      <c r="R10411"/>
      <c r="S10411"/>
      <c r="T10411"/>
      <c r="U10411"/>
      <c r="V10411"/>
      <c r="W10411"/>
    </row>
    <row r="10412" spans="16:23" s="1" customFormat="1" x14ac:dyDescent="0.2">
      <c r="P10412" s="95"/>
      <c r="R10412"/>
      <c r="S10412"/>
      <c r="T10412"/>
      <c r="U10412"/>
      <c r="V10412"/>
      <c r="W10412"/>
    </row>
    <row r="10413" spans="16:23" s="1" customFormat="1" x14ac:dyDescent="0.2">
      <c r="P10413" s="95"/>
      <c r="R10413"/>
      <c r="S10413"/>
      <c r="T10413"/>
      <c r="U10413"/>
      <c r="V10413"/>
      <c r="W10413"/>
    </row>
    <row r="10414" spans="16:23" s="1" customFormat="1" x14ac:dyDescent="0.2">
      <c r="P10414" s="95"/>
      <c r="R10414"/>
      <c r="S10414"/>
      <c r="T10414"/>
      <c r="U10414"/>
      <c r="V10414"/>
      <c r="W10414"/>
    </row>
    <row r="10415" spans="16:23" s="1" customFormat="1" x14ac:dyDescent="0.2">
      <c r="P10415" s="95"/>
      <c r="R10415"/>
      <c r="S10415"/>
      <c r="T10415"/>
      <c r="U10415"/>
      <c r="V10415"/>
      <c r="W10415"/>
    </row>
    <row r="10416" spans="16:23" s="1" customFormat="1" x14ac:dyDescent="0.2">
      <c r="P10416" s="95"/>
      <c r="R10416"/>
      <c r="S10416"/>
      <c r="T10416"/>
      <c r="U10416"/>
      <c r="V10416"/>
      <c r="W10416"/>
    </row>
    <row r="10417" spans="16:23" s="1" customFormat="1" x14ac:dyDescent="0.2">
      <c r="P10417" s="95"/>
      <c r="R10417"/>
      <c r="S10417"/>
      <c r="T10417"/>
      <c r="U10417"/>
      <c r="V10417"/>
      <c r="W10417"/>
    </row>
    <row r="10418" spans="16:23" s="1" customFormat="1" x14ac:dyDescent="0.2">
      <c r="P10418" s="95"/>
      <c r="R10418"/>
      <c r="S10418"/>
      <c r="T10418"/>
      <c r="U10418"/>
      <c r="V10418"/>
      <c r="W10418"/>
    </row>
    <row r="10419" spans="16:23" s="1" customFormat="1" x14ac:dyDescent="0.2">
      <c r="P10419" s="95"/>
      <c r="R10419"/>
      <c r="S10419"/>
      <c r="T10419"/>
      <c r="U10419"/>
      <c r="V10419"/>
      <c r="W10419"/>
    </row>
    <row r="10420" spans="16:23" s="1" customFormat="1" x14ac:dyDescent="0.2">
      <c r="P10420" s="95"/>
      <c r="R10420"/>
      <c r="S10420"/>
      <c r="T10420"/>
      <c r="U10420"/>
      <c r="V10420"/>
      <c r="W10420"/>
    </row>
    <row r="10421" spans="16:23" s="1" customFormat="1" x14ac:dyDescent="0.2">
      <c r="P10421" s="95"/>
      <c r="R10421"/>
      <c r="S10421"/>
      <c r="T10421"/>
      <c r="U10421"/>
      <c r="V10421"/>
      <c r="W10421"/>
    </row>
    <row r="10422" spans="16:23" s="1" customFormat="1" x14ac:dyDescent="0.2">
      <c r="P10422" s="95"/>
      <c r="R10422"/>
      <c r="S10422"/>
      <c r="T10422"/>
      <c r="U10422"/>
      <c r="V10422"/>
      <c r="W10422"/>
    </row>
    <row r="10423" spans="16:23" s="1" customFormat="1" x14ac:dyDescent="0.2">
      <c r="P10423" s="95"/>
      <c r="R10423"/>
      <c r="S10423"/>
      <c r="T10423"/>
      <c r="U10423"/>
      <c r="V10423"/>
      <c r="W10423"/>
    </row>
    <row r="10424" spans="16:23" s="1" customFormat="1" x14ac:dyDescent="0.2">
      <c r="P10424" s="95"/>
      <c r="R10424"/>
      <c r="S10424"/>
      <c r="T10424"/>
      <c r="U10424"/>
      <c r="V10424"/>
      <c r="W10424"/>
    </row>
    <row r="10425" spans="16:23" s="1" customFormat="1" x14ac:dyDescent="0.2">
      <c r="P10425" s="95"/>
      <c r="R10425"/>
      <c r="S10425"/>
      <c r="T10425"/>
      <c r="U10425"/>
      <c r="V10425"/>
      <c r="W10425"/>
    </row>
    <row r="10426" spans="16:23" s="1" customFormat="1" x14ac:dyDescent="0.2">
      <c r="P10426" s="95"/>
      <c r="R10426"/>
      <c r="S10426"/>
      <c r="T10426"/>
      <c r="U10426"/>
      <c r="V10426"/>
      <c r="W10426"/>
    </row>
    <row r="10427" spans="16:23" s="1" customFormat="1" x14ac:dyDescent="0.2">
      <c r="P10427" s="95"/>
      <c r="R10427"/>
      <c r="S10427"/>
      <c r="T10427"/>
      <c r="U10427"/>
      <c r="V10427"/>
      <c r="W10427"/>
    </row>
    <row r="10428" spans="16:23" s="1" customFormat="1" x14ac:dyDescent="0.2">
      <c r="P10428" s="95"/>
      <c r="R10428"/>
      <c r="S10428"/>
      <c r="T10428"/>
      <c r="U10428"/>
      <c r="V10428"/>
      <c r="W10428"/>
    </row>
    <row r="10429" spans="16:23" s="1" customFormat="1" x14ac:dyDescent="0.2">
      <c r="P10429" s="95"/>
      <c r="R10429"/>
      <c r="S10429"/>
      <c r="T10429"/>
      <c r="U10429"/>
      <c r="V10429"/>
      <c r="W10429"/>
    </row>
    <row r="10430" spans="16:23" s="1" customFormat="1" x14ac:dyDescent="0.2">
      <c r="P10430" s="95"/>
      <c r="R10430"/>
      <c r="S10430"/>
      <c r="T10430"/>
      <c r="U10430"/>
      <c r="V10430"/>
      <c r="W10430"/>
    </row>
    <row r="10431" spans="16:23" s="1" customFormat="1" x14ac:dyDescent="0.2">
      <c r="P10431" s="95"/>
      <c r="R10431"/>
      <c r="S10431"/>
      <c r="T10431"/>
      <c r="U10431"/>
      <c r="V10431"/>
      <c r="W10431"/>
    </row>
    <row r="10432" spans="16:23" s="1" customFormat="1" x14ac:dyDescent="0.2">
      <c r="P10432" s="95"/>
      <c r="R10432"/>
      <c r="S10432"/>
      <c r="T10432"/>
      <c r="U10432"/>
      <c r="V10432"/>
      <c r="W10432"/>
    </row>
    <row r="10433" spans="16:23" s="1" customFormat="1" x14ac:dyDescent="0.2">
      <c r="P10433" s="95"/>
      <c r="R10433"/>
      <c r="S10433"/>
      <c r="T10433"/>
      <c r="U10433"/>
      <c r="V10433"/>
      <c r="W10433"/>
    </row>
    <row r="10434" spans="16:23" s="1" customFormat="1" x14ac:dyDescent="0.2">
      <c r="P10434" s="95"/>
      <c r="R10434"/>
      <c r="S10434"/>
      <c r="T10434"/>
      <c r="U10434"/>
      <c r="V10434"/>
      <c r="W10434"/>
    </row>
    <row r="10435" spans="16:23" s="1" customFormat="1" x14ac:dyDescent="0.2">
      <c r="P10435" s="95"/>
      <c r="R10435"/>
      <c r="S10435"/>
      <c r="T10435"/>
      <c r="U10435"/>
      <c r="V10435"/>
      <c r="W10435"/>
    </row>
    <row r="10436" spans="16:23" s="1" customFormat="1" x14ac:dyDescent="0.2">
      <c r="P10436" s="95"/>
      <c r="R10436"/>
      <c r="S10436"/>
      <c r="T10436"/>
      <c r="U10436"/>
      <c r="V10436"/>
      <c r="W10436"/>
    </row>
    <row r="10437" spans="16:23" s="1" customFormat="1" x14ac:dyDescent="0.2">
      <c r="P10437" s="95"/>
      <c r="R10437"/>
      <c r="S10437"/>
      <c r="T10437"/>
      <c r="U10437"/>
      <c r="V10437"/>
      <c r="W10437"/>
    </row>
    <row r="10438" spans="16:23" s="1" customFormat="1" x14ac:dyDescent="0.2">
      <c r="P10438" s="95"/>
      <c r="R10438"/>
      <c r="S10438"/>
      <c r="T10438"/>
      <c r="U10438"/>
      <c r="V10438"/>
      <c r="W10438"/>
    </row>
    <row r="10439" spans="16:23" s="1" customFormat="1" x14ac:dyDescent="0.2">
      <c r="P10439" s="95"/>
      <c r="R10439"/>
      <c r="S10439"/>
      <c r="T10439"/>
      <c r="U10439"/>
      <c r="V10439"/>
      <c r="W10439"/>
    </row>
    <row r="10440" spans="16:23" s="1" customFormat="1" x14ac:dyDescent="0.2">
      <c r="P10440" s="95"/>
      <c r="R10440"/>
      <c r="S10440"/>
      <c r="T10440"/>
      <c r="U10440"/>
      <c r="V10440"/>
      <c r="W10440"/>
    </row>
    <row r="10441" spans="16:23" s="1" customFormat="1" x14ac:dyDescent="0.2">
      <c r="P10441" s="95"/>
      <c r="R10441"/>
      <c r="S10441"/>
      <c r="T10441"/>
      <c r="U10441"/>
      <c r="V10441"/>
      <c r="W10441"/>
    </row>
    <row r="10442" spans="16:23" s="1" customFormat="1" x14ac:dyDescent="0.2">
      <c r="P10442" s="95"/>
      <c r="R10442"/>
      <c r="S10442"/>
      <c r="T10442"/>
      <c r="U10442"/>
      <c r="V10442"/>
      <c r="W10442"/>
    </row>
    <row r="10443" spans="16:23" s="1" customFormat="1" x14ac:dyDescent="0.2">
      <c r="P10443" s="95"/>
      <c r="R10443"/>
      <c r="S10443"/>
      <c r="T10443"/>
      <c r="U10443"/>
      <c r="V10443"/>
      <c r="W10443"/>
    </row>
    <row r="10444" spans="16:23" s="1" customFormat="1" x14ac:dyDescent="0.2">
      <c r="P10444" s="95"/>
      <c r="R10444"/>
      <c r="S10444"/>
      <c r="T10444"/>
      <c r="U10444"/>
      <c r="V10444"/>
      <c r="W10444"/>
    </row>
    <row r="10445" spans="16:23" s="1" customFormat="1" x14ac:dyDescent="0.2">
      <c r="P10445" s="95"/>
      <c r="R10445"/>
      <c r="S10445"/>
      <c r="T10445"/>
      <c r="U10445"/>
      <c r="V10445"/>
      <c r="W10445"/>
    </row>
    <row r="10446" spans="16:23" s="1" customFormat="1" x14ac:dyDescent="0.2">
      <c r="P10446" s="95"/>
      <c r="R10446"/>
      <c r="S10446"/>
      <c r="T10446"/>
      <c r="U10446"/>
      <c r="V10446"/>
      <c r="W10446"/>
    </row>
    <row r="10447" spans="16:23" s="1" customFormat="1" x14ac:dyDescent="0.2">
      <c r="P10447" s="95"/>
      <c r="R10447"/>
      <c r="S10447"/>
      <c r="T10447"/>
      <c r="U10447"/>
      <c r="V10447"/>
      <c r="W10447"/>
    </row>
    <row r="10448" spans="16:23" s="1" customFormat="1" x14ac:dyDescent="0.2">
      <c r="P10448" s="95"/>
      <c r="R10448"/>
      <c r="S10448"/>
      <c r="T10448"/>
      <c r="U10448"/>
      <c r="V10448"/>
      <c r="W10448"/>
    </row>
    <row r="10449" spans="16:23" s="1" customFormat="1" x14ac:dyDescent="0.2">
      <c r="P10449" s="95"/>
      <c r="R10449"/>
      <c r="S10449"/>
      <c r="T10449"/>
      <c r="U10449"/>
      <c r="V10449"/>
      <c r="W10449"/>
    </row>
    <row r="10450" spans="16:23" s="1" customFormat="1" x14ac:dyDescent="0.2">
      <c r="P10450" s="95"/>
      <c r="R10450"/>
      <c r="S10450"/>
      <c r="T10450"/>
      <c r="U10450"/>
      <c r="V10450"/>
      <c r="W10450"/>
    </row>
    <row r="10451" spans="16:23" s="1" customFormat="1" x14ac:dyDescent="0.2">
      <c r="P10451" s="95"/>
      <c r="R10451"/>
      <c r="S10451"/>
      <c r="T10451"/>
      <c r="U10451"/>
      <c r="V10451"/>
      <c r="W10451"/>
    </row>
    <row r="10452" spans="16:23" s="1" customFormat="1" x14ac:dyDescent="0.2">
      <c r="P10452" s="95"/>
      <c r="R10452"/>
      <c r="S10452"/>
      <c r="T10452"/>
      <c r="U10452"/>
      <c r="V10452"/>
      <c r="W10452"/>
    </row>
    <row r="10453" spans="16:23" s="1" customFormat="1" x14ac:dyDescent="0.2">
      <c r="P10453" s="95"/>
      <c r="R10453"/>
      <c r="S10453"/>
      <c r="T10453"/>
      <c r="U10453"/>
      <c r="V10453"/>
      <c r="W10453"/>
    </row>
    <row r="10454" spans="16:23" s="1" customFormat="1" x14ac:dyDescent="0.2">
      <c r="P10454" s="95"/>
      <c r="R10454"/>
      <c r="S10454"/>
      <c r="T10454"/>
      <c r="U10454"/>
      <c r="V10454"/>
      <c r="W10454"/>
    </row>
    <row r="10455" spans="16:23" s="1" customFormat="1" x14ac:dyDescent="0.2">
      <c r="P10455" s="95"/>
      <c r="R10455"/>
      <c r="S10455"/>
      <c r="T10455"/>
      <c r="U10455"/>
      <c r="V10455"/>
      <c r="W10455"/>
    </row>
    <row r="10456" spans="16:23" s="1" customFormat="1" x14ac:dyDescent="0.2">
      <c r="P10456" s="95"/>
      <c r="R10456"/>
      <c r="S10456"/>
      <c r="T10456"/>
      <c r="U10456"/>
      <c r="V10456"/>
      <c r="W10456"/>
    </row>
    <row r="10457" spans="16:23" s="1" customFormat="1" x14ac:dyDescent="0.2">
      <c r="P10457" s="95"/>
      <c r="R10457"/>
      <c r="S10457"/>
      <c r="T10457"/>
      <c r="U10457"/>
      <c r="V10457"/>
      <c r="W10457"/>
    </row>
    <row r="10458" spans="16:23" s="1" customFormat="1" x14ac:dyDescent="0.2">
      <c r="P10458" s="95"/>
      <c r="R10458"/>
      <c r="S10458"/>
      <c r="T10458"/>
      <c r="U10458"/>
      <c r="V10458"/>
      <c r="W10458"/>
    </row>
    <row r="10459" spans="16:23" s="1" customFormat="1" x14ac:dyDescent="0.2">
      <c r="P10459" s="95"/>
      <c r="R10459"/>
      <c r="S10459"/>
      <c r="T10459"/>
      <c r="U10459"/>
      <c r="V10459"/>
      <c r="W10459"/>
    </row>
    <row r="10460" spans="16:23" s="1" customFormat="1" x14ac:dyDescent="0.2">
      <c r="P10460" s="95"/>
      <c r="R10460"/>
      <c r="S10460"/>
      <c r="T10460"/>
      <c r="U10460"/>
      <c r="V10460"/>
      <c r="W10460"/>
    </row>
    <row r="10461" spans="16:23" s="1" customFormat="1" x14ac:dyDescent="0.2">
      <c r="P10461" s="95"/>
      <c r="R10461"/>
      <c r="S10461"/>
      <c r="T10461"/>
      <c r="U10461"/>
      <c r="V10461"/>
      <c r="W10461"/>
    </row>
    <row r="10462" spans="16:23" s="1" customFormat="1" x14ac:dyDescent="0.2">
      <c r="P10462" s="95"/>
      <c r="R10462"/>
      <c r="S10462"/>
      <c r="T10462"/>
      <c r="U10462"/>
      <c r="V10462"/>
      <c r="W10462"/>
    </row>
    <row r="10463" spans="16:23" s="1" customFormat="1" x14ac:dyDescent="0.2">
      <c r="P10463" s="95"/>
      <c r="R10463"/>
      <c r="S10463"/>
      <c r="T10463"/>
      <c r="U10463"/>
      <c r="V10463"/>
      <c r="W10463"/>
    </row>
    <row r="10464" spans="16:23" s="1" customFormat="1" x14ac:dyDescent="0.2">
      <c r="P10464" s="95"/>
      <c r="R10464"/>
      <c r="S10464"/>
      <c r="T10464"/>
      <c r="U10464"/>
      <c r="V10464"/>
      <c r="W10464"/>
    </row>
    <row r="10465" spans="16:23" s="1" customFormat="1" x14ac:dyDescent="0.2">
      <c r="P10465" s="95"/>
      <c r="R10465"/>
      <c r="S10465"/>
      <c r="T10465"/>
      <c r="U10465"/>
      <c r="V10465"/>
      <c r="W10465"/>
    </row>
    <row r="10466" spans="16:23" s="1" customFormat="1" x14ac:dyDescent="0.2">
      <c r="P10466" s="95"/>
      <c r="R10466"/>
      <c r="S10466"/>
      <c r="T10466"/>
      <c r="U10466"/>
      <c r="V10466"/>
      <c r="W10466"/>
    </row>
    <row r="10467" spans="16:23" s="1" customFormat="1" x14ac:dyDescent="0.2">
      <c r="P10467" s="95"/>
      <c r="R10467"/>
      <c r="S10467"/>
      <c r="T10467"/>
      <c r="U10467"/>
      <c r="V10467"/>
      <c r="W10467"/>
    </row>
    <row r="10468" spans="16:23" s="1" customFormat="1" x14ac:dyDescent="0.2">
      <c r="P10468" s="95"/>
      <c r="R10468"/>
      <c r="S10468"/>
      <c r="T10468"/>
      <c r="U10468"/>
      <c r="V10468"/>
      <c r="W10468"/>
    </row>
    <row r="10469" spans="16:23" s="1" customFormat="1" x14ac:dyDescent="0.2">
      <c r="P10469" s="95"/>
      <c r="R10469"/>
      <c r="S10469"/>
      <c r="T10469"/>
      <c r="U10469"/>
      <c r="V10469"/>
      <c r="W10469"/>
    </row>
    <row r="10470" spans="16:23" s="1" customFormat="1" x14ac:dyDescent="0.2">
      <c r="P10470" s="95"/>
      <c r="R10470"/>
      <c r="S10470"/>
      <c r="T10470"/>
      <c r="U10470"/>
      <c r="V10470"/>
      <c r="W10470"/>
    </row>
    <row r="10471" spans="16:23" s="1" customFormat="1" x14ac:dyDescent="0.2">
      <c r="P10471" s="95"/>
      <c r="R10471"/>
      <c r="S10471"/>
      <c r="T10471"/>
      <c r="U10471"/>
      <c r="V10471"/>
      <c r="W10471"/>
    </row>
    <row r="10472" spans="16:23" s="1" customFormat="1" x14ac:dyDescent="0.2">
      <c r="P10472" s="95"/>
      <c r="R10472"/>
      <c r="S10472"/>
      <c r="T10472"/>
      <c r="U10472"/>
      <c r="V10472"/>
      <c r="W10472"/>
    </row>
    <row r="10473" spans="16:23" s="1" customFormat="1" x14ac:dyDescent="0.2">
      <c r="P10473" s="95"/>
      <c r="R10473"/>
      <c r="S10473"/>
      <c r="T10473"/>
      <c r="U10473"/>
      <c r="V10473"/>
      <c r="W10473"/>
    </row>
    <row r="10474" spans="16:23" s="1" customFormat="1" x14ac:dyDescent="0.2">
      <c r="P10474" s="95"/>
      <c r="R10474"/>
      <c r="S10474"/>
      <c r="T10474"/>
      <c r="U10474"/>
      <c r="V10474"/>
      <c r="W10474"/>
    </row>
    <row r="10475" spans="16:23" s="1" customFormat="1" x14ac:dyDescent="0.2">
      <c r="P10475" s="95"/>
      <c r="R10475"/>
      <c r="S10475"/>
      <c r="T10475"/>
      <c r="U10475"/>
      <c r="V10475"/>
      <c r="W10475"/>
    </row>
    <row r="10476" spans="16:23" s="1" customFormat="1" x14ac:dyDescent="0.2">
      <c r="P10476" s="95"/>
      <c r="R10476"/>
      <c r="S10476"/>
      <c r="T10476"/>
      <c r="U10476"/>
      <c r="V10476"/>
      <c r="W10476"/>
    </row>
    <row r="10477" spans="16:23" s="1" customFormat="1" x14ac:dyDescent="0.2">
      <c r="P10477" s="95"/>
      <c r="R10477"/>
      <c r="S10477"/>
      <c r="T10477"/>
      <c r="U10477"/>
      <c r="V10477"/>
      <c r="W10477"/>
    </row>
    <row r="10478" spans="16:23" s="1" customFormat="1" x14ac:dyDescent="0.2">
      <c r="P10478" s="95"/>
      <c r="R10478"/>
      <c r="S10478"/>
      <c r="T10478"/>
      <c r="U10478"/>
      <c r="V10478"/>
      <c r="W10478"/>
    </row>
    <row r="10479" spans="16:23" s="1" customFormat="1" x14ac:dyDescent="0.2">
      <c r="P10479" s="95"/>
      <c r="R10479"/>
      <c r="S10479"/>
      <c r="T10479"/>
      <c r="U10479"/>
      <c r="V10479"/>
      <c r="W10479"/>
    </row>
    <row r="10480" spans="16:23" s="1" customFormat="1" x14ac:dyDescent="0.2">
      <c r="P10480" s="95"/>
      <c r="R10480"/>
      <c r="S10480"/>
      <c r="T10480"/>
      <c r="U10480"/>
      <c r="V10480"/>
      <c r="W10480"/>
    </row>
    <row r="10481" spans="16:23" s="1" customFormat="1" x14ac:dyDescent="0.2">
      <c r="P10481" s="95"/>
      <c r="R10481"/>
      <c r="S10481"/>
      <c r="T10481"/>
      <c r="U10481"/>
      <c r="V10481"/>
      <c r="W10481"/>
    </row>
    <row r="10482" spans="16:23" s="1" customFormat="1" x14ac:dyDescent="0.2">
      <c r="P10482" s="95"/>
      <c r="R10482"/>
      <c r="S10482"/>
      <c r="T10482"/>
      <c r="U10482"/>
      <c r="V10482"/>
      <c r="W10482"/>
    </row>
    <row r="10483" spans="16:23" s="1" customFormat="1" x14ac:dyDescent="0.2">
      <c r="P10483" s="95"/>
      <c r="R10483"/>
      <c r="S10483"/>
      <c r="T10483"/>
      <c r="U10483"/>
      <c r="V10483"/>
      <c r="W10483"/>
    </row>
    <row r="10484" spans="16:23" s="1" customFormat="1" x14ac:dyDescent="0.2">
      <c r="P10484" s="95"/>
      <c r="R10484"/>
      <c r="S10484"/>
      <c r="T10484"/>
      <c r="U10484"/>
      <c r="V10484"/>
      <c r="W10484"/>
    </row>
    <row r="10485" spans="16:23" s="1" customFormat="1" x14ac:dyDescent="0.2">
      <c r="P10485" s="95"/>
      <c r="R10485"/>
      <c r="S10485"/>
      <c r="T10485"/>
      <c r="U10485"/>
      <c r="V10485"/>
      <c r="W10485"/>
    </row>
    <row r="10486" spans="16:23" s="1" customFormat="1" x14ac:dyDescent="0.2">
      <c r="P10486" s="95"/>
      <c r="R10486"/>
      <c r="S10486"/>
      <c r="T10486"/>
      <c r="U10486"/>
      <c r="V10486"/>
      <c r="W10486"/>
    </row>
    <row r="10487" spans="16:23" s="1" customFormat="1" x14ac:dyDescent="0.2">
      <c r="P10487" s="95"/>
      <c r="R10487"/>
      <c r="S10487"/>
      <c r="T10487"/>
      <c r="U10487"/>
      <c r="V10487"/>
      <c r="W10487"/>
    </row>
    <row r="10488" spans="16:23" s="1" customFormat="1" x14ac:dyDescent="0.2">
      <c r="P10488" s="95"/>
      <c r="R10488"/>
      <c r="S10488"/>
      <c r="T10488"/>
      <c r="U10488"/>
      <c r="V10488"/>
      <c r="W10488"/>
    </row>
    <row r="10489" spans="16:23" s="1" customFormat="1" x14ac:dyDescent="0.2">
      <c r="P10489" s="95"/>
      <c r="R10489"/>
      <c r="S10489"/>
      <c r="T10489"/>
      <c r="U10489"/>
      <c r="V10489"/>
      <c r="W10489"/>
    </row>
    <row r="10490" spans="16:23" s="1" customFormat="1" x14ac:dyDescent="0.2">
      <c r="P10490" s="95"/>
      <c r="R10490"/>
      <c r="S10490"/>
      <c r="T10490"/>
      <c r="U10490"/>
      <c r="V10490"/>
      <c r="W10490"/>
    </row>
    <row r="10491" spans="16:23" s="1" customFormat="1" x14ac:dyDescent="0.2">
      <c r="P10491" s="95"/>
      <c r="R10491"/>
      <c r="S10491"/>
      <c r="T10491"/>
      <c r="U10491"/>
      <c r="V10491"/>
      <c r="W10491"/>
    </row>
    <row r="10492" spans="16:23" s="1" customFormat="1" x14ac:dyDescent="0.2">
      <c r="P10492" s="95"/>
      <c r="R10492"/>
      <c r="S10492"/>
      <c r="T10492"/>
      <c r="U10492"/>
      <c r="V10492"/>
      <c r="W10492"/>
    </row>
    <row r="10493" spans="16:23" s="1" customFormat="1" x14ac:dyDescent="0.2">
      <c r="P10493" s="95"/>
      <c r="R10493"/>
      <c r="S10493"/>
      <c r="T10493"/>
      <c r="U10493"/>
      <c r="V10493"/>
      <c r="W10493"/>
    </row>
    <row r="10494" spans="16:23" s="1" customFormat="1" x14ac:dyDescent="0.2">
      <c r="P10494" s="95"/>
      <c r="R10494"/>
      <c r="S10494"/>
      <c r="T10494"/>
      <c r="U10494"/>
      <c r="V10494"/>
      <c r="W10494"/>
    </row>
    <row r="10495" spans="16:23" s="1" customFormat="1" x14ac:dyDescent="0.2">
      <c r="P10495" s="95"/>
      <c r="R10495"/>
      <c r="S10495"/>
      <c r="T10495"/>
      <c r="U10495"/>
      <c r="V10495"/>
      <c r="W10495"/>
    </row>
    <row r="10496" spans="16:23" s="1" customFormat="1" x14ac:dyDescent="0.2">
      <c r="P10496" s="95"/>
      <c r="R10496"/>
      <c r="S10496"/>
      <c r="T10496"/>
      <c r="U10496"/>
      <c r="V10496"/>
      <c r="W10496"/>
    </row>
    <row r="10497" spans="16:23" s="1" customFormat="1" x14ac:dyDescent="0.2">
      <c r="P10497" s="95"/>
      <c r="R10497"/>
      <c r="S10497"/>
      <c r="T10497"/>
      <c r="U10497"/>
      <c r="V10497"/>
      <c r="W10497"/>
    </row>
    <row r="10498" spans="16:23" s="1" customFormat="1" x14ac:dyDescent="0.2">
      <c r="P10498" s="95"/>
      <c r="R10498"/>
      <c r="S10498"/>
      <c r="T10498"/>
      <c r="U10498"/>
      <c r="V10498"/>
      <c r="W10498"/>
    </row>
    <row r="10499" spans="16:23" s="1" customFormat="1" x14ac:dyDescent="0.2">
      <c r="P10499" s="95"/>
      <c r="R10499"/>
      <c r="S10499"/>
      <c r="T10499"/>
      <c r="U10499"/>
      <c r="V10499"/>
      <c r="W10499"/>
    </row>
    <row r="10500" spans="16:23" s="1" customFormat="1" x14ac:dyDescent="0.2">
      <c r="P10500" s="95"/>
      <c r="R10500"/>
      <c r="S10500"/>
      <c r="T10500"/>
      <c r="U10500"/>
      <c r="V10500"/>
      <c r="W10500"/>
    </row>
    <row r="10501" spans="16:23" s="1" customFormat="1" x14ac:dyDescent="0.2">
      <c r="P10501" s="95"/>
      <c r="R10501"/>
      <c r="S10501"/>
      <c r="T10501"/>
      <c r="U10501"/>
      <c r="V10501"/>
      <c r="W10501"/>
    </row>
    <row r="10502" spans="16:23" s="1" customFormat="1" x14ac:dyDescent="0.2">
      <c r="P10502" s="95"/>
      <c r="R10502"/>
      <c r="S10502"/>
      <c r="T10502"/>
      <c r="U10502"/>
      <c r="V10502"/>
      <c r="W10502"/>
    </row>
    <row r="10503" spans="16:23" s="1" customFormat="1" x14ac:dyDescent="0.2">
      <c r="P10503" s="95"/>
      <c r="R10503"/>
      <c r="S10503"/>
      <c r="T10503"/>
      <c r="U10503"/>
      <c r="V10503"/>
      <c r="W10503"/>
    </row>
    <row r="10504" spans="16:23" s="1" customFormat="1" x14ac:dyDescent="0.2">
      <c r="P10504" s="95"/>
      <c r="R10504"/>
      <c r="S10504"/>
      <c r="T10504"/>
      <c r="U10504"/>
      <c r="V10504"/>
      <c r="W10504"/>
    </row>
    <row r="10505" spans="16:23" s="1" customFormat="1" x14ac:dyDescent="0.2">
      <c r="P10505" s="95"/>
      <c r="R10505"/>
      <c r="S10505"/>
      <c r="T10505"/>
      <c r="U10505"/>
      <c r="V10505"/>
      <c r="W10505"/>
    </row>
    <row r="10506" spans="16:23" s="1" customFormat="1" x14ac:dyDescent="0.2">
      <c r="P10506" s="95"/>
      <c r="R10506"/>
      <c r="S10506"/>
      <c r="T10506"/>
      <c r="U10506"/>
      <c r="V10506"/>
      <c r="W10506"/>
    </row>
    <row r="10507" spans="16:23" s="1" customFormat="1" x14ac:dyDescent="0.2">
      <c r="P10507" s="95"/>
      <c r="R10507"/>
      <c r="S10507"/>
      <c r="T10507"/>
      <c r="U10507"/>
      <c r="V10507"/>
      <c r="W10507"/>
    </row>
    <row r="10508" spans="16:23" s="1" customFormat="1" x14ac:dyDescent="0.2">
      <c r="P10508" s="95"/>
      <c r="R10508"/>
      <c r="S10508"/>
      <c r="T10508"/>
      <c r="U10508"/>
      <c r="V10508"/>
      <c r="W10508"/>
    </row>
    <row r="10509" spans="16:23" s="1" customFormat="1" x14ac:dyDescent="0.2">
      <c r="P10509" s="95"/>
      <c r="R10509"/>
      <c r="S10509"/>
      <c r="T10509"/>
      <c r="U10509"/>
      <c r="V10509"/>
      <c r="W10509"/>
    </row>
    <row r="10510" spans="16:23" s="1" customFormat="1" x14ac:dyDescent="0.2">
      <c r="P10510" s="95"/>
      <c r="R10510"/>
      <c r="S10510"/>
      <c r="T10510"/>
      <c r="U10510"/>
      <c r="V10510"/>
      <c r="W10510"/>
    </row>
    <row r="10511" spans="16:23" s="1" customFormat="1" x14ac:dyDescent="0.2">
      <c r="P10511" s="95"/>
      <c r="R10511"/>
      <c r="S10511"/>
      <c r="T10511"/>
      <c r="U10511"/>
      <c r="V10511"/>
      <c r="W10511"/>
    </row>
    <row r="10512" spans="16:23" s="1" customFormat="1" x14ac:dyDescent="0.2">
      <c r="P10512" s="95"/>
      <c r="R10512"/>
      <c r="S10512"/>
      <c r="T10512"/>
      <c r="U10512"/>
      <c r="V10512"/>
      <c r="W10512"/>
    </row>
    <row r="10513" spans="16:23" s="1" customFormat="1" x14ac:dyDescent="0.2">
      <c r="P10513" s="95"/>
      <c r="R10513"/>
      <c r="S10513"/>
      <c r="T10513"/>
      <c r="U10513"/>
      <c r="V10513"/>
      <c r="W10513"/>
    </row>
    <row r="10514" spans="16:23" s="1" customFormat="1" x14ac:dyDescent="0.2">
      <c r="P10514" s="95"/>
      <c r="R10514"/>
      <c r="S10514"/>
      <c r="T10514"/>
      <c r="U10514"/>
      <c r="V10514"/>
      <c r="W10514"/>
    </row>
    <row r="10515" spans="16:23" s="1" customFormat="1" x14ac:dyDescent="0.2">
      <c r="P10515" s="95"/>
      <c r="R10515"/>
      <c r="S10515"/>
      <c r="T10515"/>
      <c r="U10515"/>
      <c r="V10515"/>
      <c r="W10515"/>
    </row>
    <row r="10516" spans="16:23" s="1" customFormat="1" x14ac:dyDescent="0.2">
      <c r="P10516" s="95"/>
      <c r="R10516"/>
      <c r="S10516"/>
      <c r="T10516"/>
      <c r="U10516"/>
      <c r="V10516"/>
      <c r="W10516"/>
    </row>
    <row r="10517" spans="16:23" s="1" customFormat="1" x14ac:dyDescent="0.2">
      <c r="P10517" s="95"/>
      <c r="R10517"/>
      <c r="S10517"/>
      <c r="T10517"/>
      <c r="U10517"/>
      <c r="V10517"/>
      <c r="W10517"/>
    </row>
    <row r="10518" spans="16:23" s="1" customFormat="1" x14ac:dyDescent="0.2">
      <c r="P10518" s="95"/>
      <c r="R10518"/>
      <c r="S10518"/>
      <c r="T10518"/>
      <c r="U10518"/>
      <c r="V10518"/>
      <c r="W10518"/>
    </row>
    <row r="10519" spans="16:23" s="1" customFormat="1" x14ac:dyDescent="0.2">
      <c r="P10519" s="95"/>
      <c r="R10519"/>
      <c r="S10519"/>
      <c r="T10519"/>
      <c r="U10519"/>
      <c r="V10519"/>
      <c r="W10519"/>
    </row>
    <row r="10520" spans="16:23" s="1" customFormat="1" x14ac:dyDescent="0.2">
      <c r="P10520" s="95"/>
      <c r="R10520"/>
      <c r="S10520"/>
      <c r="T10520"/>
      <c r="U10520"/>
      <c r="V10520"/>
      <c r="W10520"/>
    </row>
    <row r="10521" spans="16:23" s="1" customFormat="1" x14ac:dyDescent="0.2">
      <c r="P10521" s="95"/>
      <c r="R10521"/>
      <c r="S10521"/>
      <c r="T10521"/>
      <c r="U10521"/>
      <c r="V10521"/>
      <c r="W10521"/>
    </row>
    <row r="10522" spans="16:23" s="1" customFormat="1" x14ac:dyDescent="0.2">
      <c r="P10522" s="95"/>
      <c r="R10522"/>
      <c r="S10522"/>
      <c r="T10522"/>
      <c r="U10522"/>
      <c r="V10522"/>
      <c r="W10522"/>
    </row>
    <row r="10523" spans="16:23" s="1" customFormat="1" x14ac:dyDescent="0.2">
      <c r="P10523" s="95"/>
      <c r="R10523"/>
      <c r="S10523"/>
      <c r="T10523"/>
      <c r="U10523"/>
      <c r="V10523"/>
      <c r="W10523"/>
    </row>
    <row r="10524" spans="16:23" s="1" customFormat="1" x14ac:dyDescent="0.2">
      <c r="P10524" s="95"/>
      <c r="R10524"/>
      <c r="S10524"/>
      <c r="T10524"/>
      <c r="U10524"/>
      <c r="V10524"/>
      <c r="W10524"/>
    </row>
    <row r="10525" spans="16:23" s="1" customFormat="1" x14ac:dyDescent="0.2">
      <c r="P10525" s="95"/>
      <c r="R10525"/>
      <c r="S10525"/>
      <c r="T10525"/>
      <c r="U10525"/>
      <c r="V10525"/>
      <c r="W10525"/>
    </row>
    <row r="10526" spans="16:23" s="1" customFormat="1" x14ac:dyDescent="0.2">
      <c r="P10526" s="95"/>
      <c r="R10526"/>
      <c r="S10526"/>
      <c r="T10526"/>
      <c r="U10526"/>
      <c r="V10526"/>
      <c r="W10526"/>
    </row>
    <row r="10527" spans="16:23" s="1" customFormat="1" x14ac:dyDescent="0.2">
      <c r="P10527" s="95"/>
      <c r="R10527"/>
      <c r="S10527"/>
      <c r="T10527"/>
      <c r="U10527"/>
      <c r="V10527"/>
      <c r="W10527"/>
    </row>
    <row r="10528" spans="16:23" s="1" customFormat="1" x14ac:dyDescent="0.2">
      <c r="P10528" s="95"/>
      <c r="R10528"/>
      <c r="S10528"/>
      <c r="T10528"/>
      <c r="U10528"/>
      <c r="V10528"/>
      <c r="W10528"/>
    </row>
    <row r="10529" spans="16:23" s="1" customFormat="1" x14ac:dyDescent="0.2">
      <c r="P10529" s="95"/>
      <c r="R10529"/>
      <c r="S10529"/>
      <c r="T10529"/>
      <c r="U10529"/>
      <c r="V10529"/>
      <c r="W10529"/>
    </row>
    <row r="10530" spans="16:23" s="1" customFormat="1" x14ac:dyDescent="0.2">
      <c r="P10530" s="95"/>
      <c r="R10530"/>
      <c r="S10530"/>
      <c r="T10530"/>
      <c r="U10530"/>
      <c r="V10530"/>
      <c r="W10530"/>
    </row>
    <row r="10531" spans="16:23" s="1" customFormat="1" x14ac:dyDescent="0.2">
      <c r="P10531" s="95"/>
      <c r="R10531"/>
      <c r="S10531"/>
      <c r="T10531"/>
      <c r="U10531"/>
      <c r="V10531"/>
      <c r="W10531"/>
    </row>
    <row r="10532" spans="16:23" s="1" customFormat="1" x14ac:dyDescent="0.2">
      <c r="P10532" s="95"/>
      <c r="R10532"/>
      <c r="S10532"/>
      <c r="T10532"/>
      <c r="U10532"/>
      <c r="V10532"/>
      <c r="W10532"/>
    </row>
    <row r="10533" spans="16:23" s="1" customFormat="1" x14ac:dyDescent="0.2">
      <c r="P10533" s="95"/>
      <c r="R10533"/>
      <c r="S10533"/>
      <c r="T10533"/>
      <c r="U10533"/>
      <c r="V10533"/>
      <c r="W10533"/>
    </row>
    <row r="10534" spans="16:23" s="1" customFormat="1" x14ac:dyDescent="0.2">
      <c r="P10534" s="95"/>
      <c r="R10534"/>
      <c r="S10534"/>
      <c r="T10534"/>
      <c r="U10534"/>
      <c r="V10534"/>
      <c r="W10534"/>
    </row>
    <row r="10535" spans="16:23" s="1" customFormat="1" x14ac:dyDescent="0.2">
      <c r="P10535" s="95"/>
      <c r="R10535"/>
      <c r="S10535"/>
      <c r="T10535"/>
      <c r="U10535"/>
      <c r="V10535"/>
      <c r="W10535"/>
    </row>
    <row r="10536" spans="16:23" s="1" customFormat="1" x14ac:dyDescent="0.2">
      <c r="P10536" s="95"/>
      <c r="R10536"/>
      <c r="S10536"/>
      <c r="T10536"/>
      <c r="U10536"/>
      <c r="V10536"/>
      <c r="W10536"/>
    </row>
    <row r="10537" spans="16:23" s="1" customFormat="1" x14ac:dyDescent="0.2">
      <c r="P10537" s="95"/>
      <c r="R10537"/>
      <c r="S10537"/>
      <c r="T10537"/>
      <c r="U10537"/>
      <c r="V10537"/>
      <c r="W10537"/>
    </row>
    <row r="10538" spans="16:23" s="1" customFormat="1" x14ac:dyDescent="0.2">
      <c r="P10538" s="95"/>
      <c r="R10538"/>
      <c r="S10538"/>
      <c r="T10538"/>
      <c r="U10538"/>
      <c r="V10538"/>
      <c r="W10538"/>
    </row>
    <row r="10539" spans="16:23" s="1" customFormat="1" x14ac:dyDescent="0.2">
      <c r="P10539" s="95"/>
      <c r="R10539"/>
      <c r="S10539"/>
      <c r="T10539"/>
      <c r="U10539"/>
      <c r="V10539"/>
      <c r="W10539"/>
    </row>
    <row r="10540" spans="16:23" s="1" customFormat="1" x14ac:dyDescent="0.2">
      <c r="P10540" s="95"/>
      <c r="R10540"/>
      <c r="S10540"/>
      <c r="T10540"/>
      <c r="U10540"/>
      <c r="V10540"/>
      <c r="W10540"/>
    </row>
    <row r="10541" spans="16:23" s="1" customFormat="1" x14ac:dyDescent="0.2">
      <c r="P10541" s="95"/>
      <c r="R10541"/>
      <c r="S10541"/>
      <c r="T10541"/>
      <c r="U10541"/>
      <c r="V10541"/>
      <c r="W10541"/>
    </row>
    <row r="10542" spans="16:23" s="1" customFormat="1" x14ac:dyDescent="0.2">
      <c r="P10542" s="95"/>
      <c r="R10542"/>
      <c r="S10542"/>
      <c r="T10542"/>
      <c r="U10542"/>
      <c r="V10542"/>
      <c r="W10542"/>
    </row>
    <row r="10543" spans="16:23" s="1" customFormat="1" x14ac:dyDescent="0.2">
      <c r="P10543" s="95"/>
      <c r="R10543"/>
      <c r="S10543"/>
      <c r="T10543"/>
      <c r="U10543"/>
      <c r="V10543"/>
      <c r="W10543"/>
    </row>
    <row r="10544" spans="16:23" s="1" customFormat="1" x14ac:dyDescent="0.2">
      <c r="P10544" s="95"/>
      <c r="R10544"/>
      <c r="S10544"/>
      <c r="T10544"/>
      <c r="U10544"/>
      <c r="V10544"/>
      <c r="W10544"/>
    </row>
    <row r="10545" spans="16:23" s="1" customFormat="1" x14ac:dyDescent="0.2">
      <c r="P10545" s="95"/>
      <c r="R10545"/>
      <c r="S10545"/>
      <c r="T10545"/>
      <c r="U10545"/>
      <c r="V10545"/>
      <c r="W10545"/>
    </row>
    <row r="10546" spans="16:23" s="1" customFormat="1" x14ac:dyDescent="0.2">
      <c r="P10546" s="95"/>
      <c r="R10546"/>
      <c r="S10546"/>
      <c r="T10546"/>
      <c r="U10546"/>
      <c r="V10546"/>
      <c r="W10546"/>
    </row>
    <row r="10547" spans="16:23" s="1" customFormat="1" x14ac:dyDescent="0.2">
      <c r="P10547" s="95"/>
      <c r="R10547"/>
      <c r="S10547"/>
      <c r="T10547"/>
      <c r="U10547"/>
      <c r="V10547"/>
      <c r="W10547"/>
    </row>
    <row r="10548" spans="16:23" s="1" customFormat="1" x14ac:dyDescent="0.2">
      <c r="P10548" s="95"/>
      <c r="R10548"/>
      <c r="S10548"/>
      <c r="T10548"/>
      <c r="U10548"/>
      <c r="V10548"/>
      <c r="W10548"/>
    </row>
    <row r="10549" spans="16:23" s="1" customFormat="1" x14ac:dyDescent="0.2">
      <c r="P10549" s="95"/>
      <c r="R10549"/>
      <c r="S10549"/>
      <c r="T10549"/>
      <c r="U10549"/>
      <c r="V10549"/>
      <c r="W10549"/>
    </row>
    <row r="10550" spans="16:23" s="1" customFormat="1" x14ac:dyDescent="0.2">
      <c r="P10550" s="95"/>
      <c r="R10550"/>
      <c r="S10550"/>
      <c r="T10550"/>
      <c r="U10550"/>
      <c r="V10550"/>
      <c r="W10550"/>
    </row>
    <row r="10551" spans="16:23" s="1" customFormat="1" x14ac:dyDescent="0.2">
      <c r="P10551" s="95"/>
      <c r="R10551"/>
      <c r="S10551"/>
      <c r="T10551"/>
      <c r="U10551"/>
      <c r="V10551"/>
      <c r="W10551"/>
    </row>
    <row r="10552" spans="16:23" s="1" customFormat="1" x14ac:dyDescent="0.2">
      <c r="P10552" s="95"/>
      <c r="R10552"/>
      <c r="S10552"/>
      <c r="T10552"/>
      <c r="U10552"/>
      <c r="V10552"/>
      <c r="W10552"/>
    </row>
    <row r="10553" spans="16:23" s="1" customFormat="1" x14ac:dyDescent="0.2">
      <c r="P10553" s="95"/>
      <c r="R10553"/>
      <c r="S10553"/>
      <c r="T10553"/>
      <c r="U10553"/>
      <c r="V10553"/>
      <c r="W10553"/>
    </row>
    <row r="10554" spans="16:23" s="1" customFormat="1" x14ac:dyDescent="0.2">
      <c r="P10554" s="95"/>
      <c r="R10554"/>
      <c r="S10554"/>
      <c r="T10554"/>
      <c r="U10554"/>
      <c r="V10554"/>
      <c r="W10554"/>
    </row>
    <row r="10555" spans="16:23" s="1" customFormat="1" x14ac:dyDescent="0.2">
      <c r="P10555" s="95"/>
      <c r="R10555"/>
      <c r="S10555"/>
      <c r="T10555"/>
      <c r="U10555"/>
      <c r="V10555"/>
      <c r="W10555"/>
    </row>
    <row r="10556" spans="16:23" s="1" customFormat="1" x14ac:dyDescent="0.2">
      <c r="P10556" s="95"/>
      <c r="R10556"/>
      <c r="S10556"/>
      <c r="T10556"/>
      <c r="U10556"/>
      <c r="V10556"/>
      <c r="W10556"/>
    </row>
    <row r="10557" spans="16:23" s="1" customFormat="1" x14ac:dyDescent="0.2">
      <c r="P10557" s="95"/>
      <c r="R10557"/>
      <c r="S10557"/>
      <c r="T10557"/>
      <c r="U10557"/>
      <c r="V10557"/>
      <c r="W10557"/>
    </row>
    <row r="10558" spans="16:23" s="1" customFormat="1" x14ac:dyDescent="0.2">
      <c r="P10558" s="95"/>
      <c r="R10558"/>
      <c r="S10558"/>
      <c r="T10558"/>
      <c r="U10558"/>
      <c r="V10558"/>
      <c r="W10558"/>
    </row>
    <row r="10559" spans="16:23" s="1" customFormat="1" x14ac:dyDescent="0.2">
      <c r="P10559" s="95"/>
      <c r="R10559"/>
      <c r="S10559"/>
      <c r="T10559"/>
      <c r="U10559"/>
      <c r="V10559"/>
      <c r="W10559"/>
    </row>
    <row r="10560" spans="16:23" s="1" customFormat="1" x14ac:dyDescent="0.2">
      <c r="P10560" s="95"/>
      <c r="R10560"/>
      <c r="S10560"/>
      <c r="T10560"/>
      <c r="U10560"/>
      <c r="V10560"/>
      <c r="W10560"/>
    </row>
    <row r="10561" spans="16:23" s="1" customFormat="1" x14ac:dyDescent="0.2">
      <c r="P10561" s="95"/>
      <c r="R10561"/>
      <c r="S10561"/>
      <c r="T10561"/>
      <c r="U10561"/>
      <c r="V10561"/>
      <c r="W10561"/>
    </row>
    <row r="10562" spans="16:23" s="1" customFormat="1" x14ac:dyDescent="0.2">
      <c r="P10562" s="95"/>
      <c r="R10562"/>
      <c r="S10562"/>
      <c r="T10562"/>
      <c r="U10562"/>
      <c r="V10562"/>
      <c r="W10562"/>
    </row>
    <row r="10563" spans="16:23" s="1" customFormat="1" x14ac:dyDescent="0.2">
      <c r="P10563" s="95"/>
      <c r="R10563"/>
      <c r="S10563"/>
      <c r="T10563"/>
      <c r="U10563"/>
      <c r="V10563"/>
      <c r="W10563"/>
    </row>
    <row r="10564" spans="16:23" s="1" customFormat="1" x14ac:dyDescent="0.2">
      <c r="P10564" s="95"/>
      <c r="R10564"/>
      <c r="S10564"/>
      <c r="T10564"/>
      <c r="U10564"/>
      <c r="V10564"/>
      <c r="W10564"/>
    </row>
    <row r="10565" spans="16:23" s="1" customFormat="1" x14ac:dyDescent="0.2">
      <c r="P10565" s="95"/>
      <c r="R10565"/>
      <c r="S10565"/>
      <c r="T10565"/>
      <c r="U10565"/>
      <c r="V10565"/>
      <c r="W10565"/>
    </row>
    <row r="10566" spans="16:23" s="1" customFormat="1" x14ac:dyDescent="0.2">
      <c r="P10566" s="95"/>
      <c r="R10566"/>
      <c r="S10566"/>
      <c r="T10566"/>
      <c r="U10566"/>
      <c r="V10566"/>
      <c r="W10566"/>
    </row>
    <row r="10567" spans="16:23" s="1" customFormat="1" x14ac:dyDescent="0.2">
      <c r="P10567" s="95"/>
      <c r="R10567"/>
      <c r="S10567"/>
      <c r="T10567"/>
      <c r="U10567"/>
      <c r="V10567"/>
      <c r="W10567"/>
    </row>
    <row r="10568" spans="16:23" s="1" customFormat="1" x14ac:dyDescent="0.2">
      <c r="P10568" s="95"/>
      <c r="R10568"/>
      <c r="S10568"/>
      <c r="T10568"/>
      <c r="U10568"/>
      <c r="V10568"/>
      <c r="W10568"/>
    </row>
    <row r="10569" spans="16:23" s="1" customFormat="1" x14ac:dyDescent="0.2">
      <c r="P10569" s="95"/>
      <c r="R10569"/>
      <c r="S10569"/>
      <c r="T10569"/>
      <c r="U10569"/>
      <c r="V10569"/>
      <c r="W10569"/>
    </row>
    <row r="10570" spans="16:23" s="1" customFormat="1" x14ac:dyDescent="0.2">
      <c r="P10570" s="95"/>
      <c r="R10570"/>
      <c r="S10570"/>
      <c r="T10570"/>
      <c r="U10570"/>
      <c r="V10570"/>
      <c r="W10570"/>
    </row>
    <row r="10571" spans="16:23" s="1" customFormat="1" x14ac:dyDescent="0.2">
      <c r="P10571" s="95"/>
      <c r="R10571"/>
      <c r="S10571"/>
      <c r="T10571"/>
      <c r="U10571"/>
      <c r="V10571"/>
      <c r="W10571"/>
    </row>
    <row r="10572" spans="16:23" s="1" customFormat="1" x14ac:dyDescent="0.2">
      <c r="P10572" s="95"/>
      <c r="R10572"/>
      <c r="S10572"/>
      <c r="T10572"/>
      <c r="U10572"/>
      <c r="V10572"/>
      <c r="W10572"/>
    </row>
    <row r="10573" spans="16:23" s="1" customFormat="1" x14ac:dyDescent="0.2">
      <c r="P10573" s="95"/>
      <c r="R10573"/>
      <c r="S10573"/>
      <c r="T10573"/>
      <c r="U10573"/>
      <c r="V10573"/>
      <c r="W10573"/>
    </row>
    <row r="10574" spans="16:23" s="1" customFormat="1" x14ac:dyDescent="0.2">
      <c r="P10574" s="95"/>
      <c r="R10574"/>
      <c r="S10574"/>
      <c r="T10574"/>
      <c r="U10574"/>
      <c r="V10574"/>
      <c r="W10574"/>
    </row>
    <row r="10575" spans="16:23" s="1" customFormat="1" x14ac:dyDescent="0.2">
      <c r="P10575" s="95"/>
      <c r="R10575"/>
      <c r="S10575"/>
      <c r="T10575"/>
      <c r="U10575"/>
      <c r="V10575"/>
      <c r="W10575"/>
    </row>
    <row r="10576" spans="16:23" s="1" customFormat="1" x14ac:dyDescent="0.2">
      <c r="P10576" s="95"/>
      <c r="R10576"/>
      <c r="S10576"/>
      <c r="T10576"/>
      <c r="U10576"/>
      <c r="V10576"/>
      <c r="W10576"/>
    </row>
    <row r="10577" spans="16:23" s="1" customFormat="1" x14ac:dyDescent="0.2">
      <c r="P10577" s="95"/>
      <c r="R10577"/>
      <c r="S10577"/>
      <c r="T10577"/>
      <c r="U10577"/>
      <c r="V10577"/>
      <c r="W10577"/>
    </row>
    <row r="10578" spans="16:23" s="1" customFormat="1" x14ac:dyDescent="0.2">
      <c r="P10578" s="95"/>
      <c r="R10578"/>
      <c r="S10578"/>
      <c r="T10578"/>
      <c r="U10578"/>
      <c r="V10578"/>
      <c r="W10578"/>
    </row>
    <row r="10579" spans="16:23" s="1" customFormat="1" x14ac:dyDescent="0.2">
      <c r="P10579" s="95"/>
      <c r="R10579"/>
      <c r="S10579"/>
      <c r="T10579"/>
      <c r="U10579"/>
      <c r="V10579"/>
      <c r="W10579"/>
    </row>
    <row r="10580" spans="16:23" s="1" customFormat="1" x14ac:dyDescent="0.2">
      <c r="P10580" s="95"/>
      <c r="R10580"/>
      <c r="S10580"/>
      <c r="T10580"/>
      <c r="U10580"/>
      <c r="V10580"/>
      <c r="W10580"/>
    </row>
    <row r="10581" spans="16:23" s="1" customFormat="1" x14ac:dyDescent="0.2">
      <c r="P10581" s="95"/>
      <c r="R10581"/>
      <c r="S10581"/>
      <c r="T10581"/>
      <c r="U10581"/>
      <c r="V10581"/>
      <c r="W10581"/>
    </row>
    <row r="10582" spans="16:23" s="1" customFormat="1" x14ac:dyDescent="0.2">
      <c r="P10582" s="95"/>
      <c r="R10582"/>
      <c r="S10582"/>
      <c r="T10582"/>
      <c r="U10582"/>
      <c r="V10582"/>
      <c r="W10582"/>
    </row>
    <row r="10583" spans="16:23" s="1" customFormat="1" x14ac:dyDescent="0.2">
      <c r="P10583" s="95"/>
      <c r="R10583"/>
      <c r="S10583"/>
      <c r="T10583"/>
      <c r="U10583"/>
      <c r="V10583"/>
      <c r="W10583"/>
    </row>
    <row r="10584" spans="16:23" s="1" customFormat="1" x14ac:dyDescent="0.2">
      <c r="P10584" s="95"/>
      <c r="R10584"/>
      <c r="S10584"/>
      <c r="T10584"/>
      <c r="U10584"/>
      <c r="V10584"/>
      <c r="W10584"/>
    </row>
    <row r="10585" spans="16:23" s="1" customFormat="1" x14ac:dyDescent="0.2">
      <c r="P10585" s="95"/>
      <c r="R10585"/>
      <c r="S10585"/>
      <c r="T10585"/>
      <c r="U10585"/>
      <c r="V10585"/>
      <c r="W10585"/>
    </row>
    <row r="10586" spans="16:23" s="1" customFormat="1" x14ac:dyDescent="0.2">
      <c r="P10586" s="95"/>
      <c r="R10586"/>
      <c r="S10586"/>
      <c r="T10586"/>
      <c r="U10586"/>
      <c r="V10586"/>
      <c r="W10586"/>
    </row>
    <row r="10587" spans="16:23" s="1" customFormat="1" x14ac:dyDescent="0.2">
      <c r="P10587" s="95"/>
      <c r="R10587"/>
      <c r="S10587"/>
      <c r="T10587"/>
      <c r="U10587"/>
      <c r="V10587"/>
      <c r="W10587"/>
    </row>
    <row r="10588" spans="16:23" s="1" customFormat="1" x14ac:dyDescent="0.2">
      <c r="P10588" s="95"/>
      <c r="R10588"/>
      <c r="S10588"/>
      <c r="T10588"/>
      <c r="U10588"/>
      <c r="V10588"/>
      <c r="W10588"/>
    </row>
    <row r="10589" spans="16:23" s="1" customFormat="1" x14ac:dyDescent="0.2">
      <c r="P10589" s="95"/>
      <c r="R10589"/>
      <c r="S10589"/>
      <c r="T10589"/>
      <c r="U10589"/>
      <c r="V10589"/>
      <c r="W10589"/>
    </row>
    <row r="10590" spans="16:23" s="1" customFormat="1" x14ac:dyDescent="0.2">
      <c r="P10590" s="95"/>
      <c r="R10590"/>
      <c r="S10590"/>
      <c r="T10590"/>
      <c r="U10590"/>
      <c r="V10590"/>
      <c r="W10590"/>
    </row>
    <row r="10591" spans="16:23" s="1" customFormat="1" x14ac:dyDescent="0.2">
      <c r="P10591" s="95"/>
      <c r="R10591"/>
      <c r="S10591"/>
      <c r="T10591"/>
      <c r="U10591"/>
      <c r="V10591"/>
      <c r="W10591"/>
    </row>
    <row r="10592" spans="16:23" s="1" customFormat="1" x14ac:dyDescent="0.2">
      <c r="P10592" s="95"/>
      <c r="R10592"/>
      <c r="S10592"/>
      <c r="T10592"/>
      <c r="U10592"/>
      <c r="V10592"/>
      <c r="W10592"/>
    </row>
    <row r="10593" spans="16:23" s="1" customFormat="1" x14ac:dyDescent="0.2">
      <c r="P10593" s="95"/>
      <c r="R10593"/>
      <c r="S10593"/>
      <c r="T10593"/>
      <c r="U10593"/>
      <c r="V10593"/>
      <c r="W10593"/>
    </row>
    <row r="10594" spans="16:23" s="1" customFormat="1" x14ac:dyDescent="0.2">
      <c r="P10594" s="95"/>
      <c r="R10594"/>
      <c r="S10594"/>
      <c r="T10594"/>
      <c r="U10594"/>
      <c r="V10594"/>
      <c r="W10594"/>
    </row>
    <row r="10595" spans="16:23" s="1" customFormat="1" x14ac:dyDescent="0.2">
      <c r="P10595" s="95"/>
      <c r="R10595"/>
      <c r="S10595"/>
      <c r="T10595"/>
      <c r="U10595"/>
      <c r="V10595"/>
      <c r="W10595"/>
    </row>
    <row r="10596" spans="16:23" s="1" customFormat="1" x14ac:dyDescent="0.2">
      <c r="P10596" s="95"/>
      <c r="R10596"/>
      <c r="S10596"/>
      <c r="T10596"/>
      <c r="U10596"/>
      <c r="V10596"/>
      <c r="W10596"/>
    </row>
    <row r="10597" spans="16:23" s="1" customFormat="1" x14ac:dyDescent="0.2">
      <c r="P10597" s="95"/>
      <c r="R10597"/>
      <c r="S10597"/>
      <c r="T10597"/>
      <c r="U10597"/>
      <c r="V10597"/>
      <c r="W10597"/>
    </row>
    <row r="10598" spans="16:23" s="1" customFormat="1" x14ac:dyDescent="0.2">
      <c r="P10598" s="95"/>
      <c r="R10598"/>
      <c r="S10598"/>
      <c r="T10598"/>
      <c r="U10598"/>
      <c r="V10598"/>
      <c r="W10598"/>
    </row>
    <row r="10599" spans="16:23" s="1" customFormat="1" x14ac:dyDescent="0.2">
      <c r="P10599" s="95"/>
      <c r="R10599"/>
      <c r="S10599"/>
      <c r="T10599"/>
      <c r="U10599"/>
      <c r="V10599"/>
      <c r="W10599"/>
    </row>
    <row r="10600" spans="16:23" s="1" customFormat="1" x14ac:dyDescent="0.2">
      <c r="P10600" s="95"/>
      <c r="R10600"/>
      <c r="S10600"/>
      <c r="T10600"/>
      <c r="U10600"/>
      <c r="V10600"/>
      <c r="W10600"/>
    </row>
    <row r="10601" spans="16:23" s="1" customFormat="1" x14ac:dyDescent="0.2">
      <c r="P10601" s="95"/>
      <c r="R10601"/>
      <c r="S10601"/>
      <c r="T10601"/>
      <c r="U10601"/>
      <c r="V10601"/>
      <c r="W10601"/>
    </row>
    <row r="10602" spans="16:23" s="1" customFormat="1" x14ac:dyDescent="0.2">
      <c r="P10602" s="95"/>
      <c r="R10602"/>
      <c r="S10602"/>
      <c r="T10602"/>
      <c r="U10602"/>
      <c r="V10602"/>
      <c r="W10602"/>
    </row>
    <row r="10603" spans="16:23" s="1" customFormat="1" x14ac:dyDescent="0.2">
      <c r="P10603" s="95"/>
      <c r="R10603"/>
      <c r="S10603"/>
      <c r="T10603"/>
      <c r="U10603"/>
      <c r="V10603"/>
      <c r="W10603"/>
    </row>
    <row r="10604" spans="16:23" s="1" customFormat="1" x14ac:dyDescent="0.2">
      <c r="P10604" s="95"/>
      <c r="R10604"/>
      <c r="S10604"/>
      <c r="T10604"/>
      <c r="U10604"/>
      <c r="V10604"/>
      <c r="W10604"/>
    </row>
    <row r="10605" spans="16:23" s="1" customFormat="1" x14ac:dyDescent="0.2">
      <c r="P10605" s="95"/>
      <c r="R10605"/>
      <c r="S10605"/>
      <c r="T10605"/>
      <c r="U10605"/>
      <c r="V10605"/>
      <c r="W10605"/>
    </row>
    <row r="10606" spans="16:23" s="1" customFormat="1" x14ac:dyDescent="0.2">
      <c r="P10606" s="95"/>
      <c r="R10606"/>
      <c r="S10606"/>
      <c r="T10606"/>
      <c r="U10606"/>
      <c r="V10606"/>
      <c r="W10606"/>
    </row>
    <row r="10607" spans="16:23" s="1" customFormat="1" x14ac:dyDescent="0.2">
      <c r="P10607" s="95"/>
      <c r="R10607"/>
      <c r="S10607"/>
      <c r="T10607"/>
      <c r="U10607"/>
      <c r="V10607"/>
      <c r="W10607"/>
    </row>
    <row r="10608" spans="16:23" s="1" customFormat="1" x14ac:dyDescent="0.2">
      <c r="P10608" s="95"/>
      <c r="R10608"/>
      <c r="S10608"/>
      <c r="T10608"/>
      <c r="U10608"/>
      <c r="V10608"/>
      <c r="W10608"/>
    </row>
    <row r="10609" spans="16:23" s="1" customFormat="1" x14ac:dyDescent="0.2">
      <c r="P10609" s="95"/>
      <c r="R10609"/>
      <c r="S10609"/>
      <c r="T10609"/>
      <c r="U10609"/>
      <c r="V10609"/>
      <c r="W10609"/>
    </row>
    <row r="10610" spans="16:23" s="1" customFormat="1" x14ac:dyDescent="0.2">
      <c r="P10610" s="95"/>
      <c r="R10610"/>
      <c r="S10610"/>
      <c r="T10610"/>
      <c r="U10610"/>
      <c r="V10610"/>
      <c r="W10610"/>
    </row>
    <row r="10611" spans="16:23" s="1" customFormat="1" x14ac:dyDescent="0.2">
      <c r="P10611" s="95"/>
      <c r="R10611"/>
      <c r="S10611"/>
      <c r="T10611"/>
      <c r="U10611"/>
      <c r="V10611"/>
      <c r="W10611"/>
    </row>
    <row r="10612" spans="16:23" s="1" customFormat="1" x14ac:dyDescent="0.2">
      <c r="P10612" s="95"/>
      <c r="R10612"/>
      <c r="S10612"/>
      <c r="T10612"/>
      <c r="U10612"/>
      <c r="V10612"/>
      <c r="W10612"/>
    </row>
    <row r="10613" spans="16:23" s="1" customFormat="1" x14ac:dyDescent="0.2">
      <c r="P10613" s="95"/>
      <c r="R10613"/>
      <c r="S10613"/>
      <c r="T10613"/>
      <c r="U10613"/>
      <c r="V10613"/>
      <c r="W10613"/>
    </row>
    <row r="10614" spans="16:23" s="1" customFormat="1" x14ac:dyDescent="0.2">
      <c r="P10614" s="95"/>
      <c r="R10614"/>
      <c r="S10614"/>
      <c r="T10614"/>
      <c r="U10614"/>
      <c r="V10614"/>
      <c r="W10614"/>
    </row>
    <row r="10615" spans="16:23" s="1" customFormat="1" x14ac:dyDescent="0.2">
      <c r="P10615" s="95"/>
      <c r="R10615"/>
      <c r="S10615"/>
      <c r="T10615"/>
      <c r="U10615"/>
      <c r="V10615"/>
      <c r="W10615"/>
    </row>
    <row r="10616" spans="16:23" s="1" customFormat="1" x14ac:dyDescent="0.2">
      <c r="P10616" s="95"/>
      <c r="R10616"/>
      <c r="S10616"/>
      <c r="T10616"/>
      <c r="U10616"/>
      <c r="V10616"/>
      <c r="W10616"/>
    </row>
    <row r="10617" spans="16:23" s="1" customFormat="1" x14ac:dyDescent="0.2">
      <c r="P10617" s="95"/>
      <c r="R10617"/>
      <c r="S10617"/>
      <c r="T10617"/>
      <c r="U10617"/>
      <c r="V10617"/>
      <c r="W10617"/>
    </row>
    <row r="10618" spans="16:23" s="1" customFormat="1" x14ac:dyDescent="0.2">
      <c r="P10618" s="95"/>
      <c r="R10618"/>
      <c r="S10618"/>
      <c r="T10618"/>
      <c r="U10618"/>
      <c r="V10618"/>
      <c r="W10618"/>
    </row>
    <row r="10619" spans="16:23" s="1" customFormat="1" x14ac:dyDescent="0.2">
      <c r="P10619" s="95"/>
      <c r="R10619"/>
      <c r="S10619"/>
      <c r="T10619"/>
      <c r="U10619"/>
      <c r="V10619"/>
      <c r="W10619"/>
    </row>
    <row r="10620" spans="16:23" s="1" customFormat="1" x14ac:dyDescent="0.2">
      <c r="P10620" s="95"/>
      <c r="R10620"/>
      <c r="S10620"/>
      <c r="T10620"/>
      <c r="U10620"/>
      <c r="V10620"/>
      <c r="W10620"/>
    </row>
    <row r="10621" spans="16:23" s="1" customFormat="1" x14ac:dyDescent="0.2">
      <c r="P10621" s="95"/>
      <c r="R10621"/>
      <c r="S10621"/>
      <c r="T10621"/>
      <c r="U10621"/>
      <c r="V10621"/>
      <c r="W10621"/>
    </row>
    <row r="10622" spans="16:23" s="1" customFormat="1" x14ac:dyDescent="0.2">
      <c r="P10622" s="95"/>
      <c r="R10622"/>
      <c r="S10622"/>
      <c r="T10622"/>
      <c r="U10622"/>
      <c r="V10622"/>
      <c r="W10622"/>
    </row>
    <row r="10623" spans="16:23" s="1" customFormat="1" x14ac:dyDescent="0.2">
      <c r="P10623" s="95"/>
      <c r="R10623"/>
      <c r="S10623"/>
      <c r="T10623"/>
      <c r="U10623"/>
      <c r="V10623"/>
      <c r="W10623"/>
    </row>
    <row r="10624" spans="16:23" s="1" customFormat="1" x14ac:dyDescent="0.2">
      <c r="P10624" s="95"/>
      <c r="R10624"/>
      <c r="S10624"/>
      <c r="T10624"/>
      <c r="U10624"/>
      <c r="V10624"/>
      <c r="W10624"/>
    </row>
    <row r="10625" spans="16:23" s="1" customFormat="1" x14ac:dyDescent="0.2">
      <c r="P10625" s="95"/>
      <c r="R10625"/>
      <c r="S10625"/>
      <c r="T10625"/>
      <c r="U10625"/>
      <c r="V10625"/>
      <c r="W10625"/>
    </row>
    <row r="10626" spans="16:23" s="1" customFormat="1" x14ac:dyDescent="0.2">
      <c r="P10626" s="95"/>
      <c r="R10626"/>
      <c r="S10626"/>
      <c r="T10626"/>
      <c r="U10626"/>
      <c r="V10626"/>
      <c r="W10626"/>
    </row>
    <row r="10627" spans="16:23" s="1" customFormat="1" x14ac:dyDescent="0.2">
      <c r="P10627" s="95"/>
      <c r="R10627"/>
      <c r="S10627"/>
      <c r="T10627"/>
      <c r="U10627"/>
      <c r="V10627"/>
      <c r="W10627"/>
    </row>
    <row r="10628" spans="16:23" s="1" customFormat="1" x14ac:dyDescent="0.2">
      <c r="P10628" s="95"/>
      <c r="R10628"/>
      <c r="S10628"/>
      <c r="T10628"/>
      <c r="U10628"/>
      <c r="V10628"/>
      <c r="W10628"/>
    </row>
    <row r="10629" spans="16:23" s="1" customFormat="1" x14ac:dyDescent="0.2">
      <c r="P10629" s="95"/>
      <c r="R10629"/>
      <c r="S10629"/>
      <c r="T10629"/>
      <c r="U10629"/>
      <c r="V10629"/>
      <c r="W10629"/>
    </row>
    <row r="10630" spans="16:23" s="1" customFormat="1" x14ac:dyDescent="0.2">
      <c r="P10630" s="95"/>
      <c r="R10630"/>
      <c r="S10630"/>
      <c r="T10630"/>
      <c r="U10630"/>
      <c r="V10630"/>
      <c r="W10630"/>
    </row>
    <row r="10631" spans="16:23" s="1" customFormat="1" x14ac:dyDescent="0.2">
      <c r="P10631" s="95"/>
      <c r="R10631"/>
      <c r="S10631"/>
      <c r="T10631"/>
      <c r="U10631"/>
      <c r="V10631"/>
      <c r="W10631"/>
    </row>
    <row r="10632" spans="16:23" s="1" customFormat="1" x14ac:dyDescent="0.2">
      <c r="P10632" s="95"/>
      <c r="R10632"/>
      <c r="S10632"/>
      <c r="T10632"/>
      <c r="U10632"/>
      <c r="V10632"/>
      <c r="W10632"/>
    </row>
    <row r="10633" spans="16:23" s="1" customFormat="1" x14ac:dyDescent="0.2">
      <c r="P10633" s="95"/>
      <c r="R10633"/>
      <c r="S10633"/>
      <c r="T10633"/>
      <c r="U10633"/>
      <c r="V10633"/>
      <c r="W10633"/>
    </row>
    <row r="10634" spans="16:23" s="1" customFormat="1" x14ac:dyDescent="0.2">
      <c r="P10634" s="95"/>
      <c r="R10634"/>
      <c r="S10634"/>
      <c r="T10634"/>
      <c r="U10634"/>
      <c r="V10634"/>
      <c r="W10634"/>
    </row>
    <row r="10635" spans="16:23" s="1" customFormat="1" x14ac:dyDescent="0.2">
      <c r="P10635" s="95"/>
      <c r="R10635"/>
      <c r="S10635"/>
      <c r="T10635"/>
      <c r="U10635"/>
      <c r="V10635"/>
      <c r="W10635"/>
    </row>
    <row r="10636" spans="16:23" s="1" customFormat="1" x14ac:dyDescent="0.2">
      <c r="P10636" s="95"/>
      <c r="R10636"/>
      <c r="S10636"/>
      <c r="T10636"/>
      <c r="U10636"/>
      <c r="V10636"/>
      <c r="W10636"/>
    </row>
    <row r="10637" spans="16:23" s="1" customFormat="1" x14ac:dyDescent="0.2">
      <c r="P10637" s="95"/>
      <c r="R10637"/>
      <c r="S10637"/>
      <c r="T10637"/>
      <c r="U10637"/>
      <c r="V10637"/>
      <c r="W10637"/>
    </row>
    <row r="10638" spans="16:23" s="1" customFormat="1" x14ac:dyDescent="0.2">
      <c r="P10638" s="95"/>
      <c r="R10638"/>
      <c r="S10638"/>
      <c r="T10638"/>
      <c r="U10638"/>
      <c r="V10638"/>
      <c r="W10638"/>
    </row>
    <row r="10639" spans="16:23" s="1" customFormat="1" x14ac:dyDescent="0.2">
      <c r="P10639" s="95"/>
      <c r="R10639"/>
      <c r="S10639"/>
      <c r="T10639"/>
      <c r="U10639"/>
      <c r="V10639"/>
      <c r="W10639"/>
    </row>
    <row r="10640" spans="16:23" s="1" customFormat="1" x14ac:dyDescent="0.2">
      <c r="P10640" s="95"/>
      <c r="R10640"/>
      <c r="S10640"/>
      <c r="T10640"/>
      <c r="U10640"/>
      <c r="V10640"/>
      <c r="W10640"/>
    </row>
    <row r="10641" spans="16:23" s="1" customFormat="1" x14ac:dyDescent="0.2">
      <c r="P10641" s="95"/>
      <c r="R10641"/>
      <c r="S10641"/>
      <c r="T10641"/>
      <c r="U10641"/>
      <c r="V10641"/>
      <c r="W10641"/>
    </row>
    <row r="10642" spans="16:23" s="1" customFormat="1" x14ac:dyDescent="0.2">
      <c r="P10642" s="95"/>
      <c r="R10642"/>
      <c r="S10642"/>
      <c r="T10642"/>
      <c r="U10642"/>
      <c r="V10642"/>
      <c r="W10642"/>
    </row>
    <row r="10643" spans="16:23" s="1" customFormat="1" x14ac:dyDescent="0.2">
      <c r="P10643" s="95"/>
      <c r="R10643"/>
      <c r="S10643"/>
      <c r="T10643"/>
      <c r="U10643"/>
      <c r="V10643"/>
      <c r="W10643"/>
    </row>
    <row r="10644" spans="16:23" s="1" customFormat="1" x14ac:dyDescent="0.2">
      <c r="P10644" s="95"/>
      <c r="R10644"/>
      <c r="S10644"/>
      <c r="T10644"/>
      <c r="U10644"/>
      <c r="V10644"/>
      <c r="W10644"/>
    </row>
    <row r="10645" spans="16:23" s="1" customFormat="1" x14ac:dyDescent="0.2">
      <c r="P10645" s="95"/>
      <c r="R10645"/>
      <c r="S10645"/>
      <c r="T10645"/>
      <c r="U10645"/>
      <c r="V10645"/>
      <c r="W10645"/>
    </row>
    <row r="10646" spans="16:23" s="1" customFormat="1" x14ac:dyDescent="0.2">
      <c r="P10646" s="95"/>
      <c r="R10646"/>
      <c r="S10646"/>
      <c r="T10646"/>
      <c r="U10646"/>
      <c r="V10646"/>
      <c r="W10646"/>
    </row>
    <row r="10647" spans="16:23" s="1" customFormat="1" x14ac:dyDescent="0.2">
      <c r="P10647" s="95"/>
      <c r="R10647"/>
      <c r="S10647"/>
      <c r="T10647"/>
      <c r="U10647"/>
      <c r="V10647"/>
      <c r="W10647"/>
    </row>
    <row r="10648" spans="16:23" s="1" customFormat="1" x14ac:dyDescent="0.2">
      <c r="P10648" s="95"/>
      <c r="R10648"/>
      <c r="S10648"/>
      <c r="T10648"/>
      <c r="U10648"/>
      <c r="V10648"/>
      <c r="W10648"/>
    </row>
    <row r="10649" spans="16:23" s="1" customFormat="1" x14ac:dyDescent="0.2">
      <c r="P10649" s="95"/>
      <c r="R10649"/>
      <c r="S10649"/>
      <c r="T10649"/>
      <c r="U10649"/>
      <c r="V10649"/>
      <c r="W10649"/>
    </row>
    <row r="10650" spans="16:23" s="1" customFormat="1" x14ac:dyDescent="0.2">
      <c r="P10650" s="95"/>
      <c r="R10650"/>
      <c r="S10650"/>
      <c r="T10650"/>
      <c r="U10650"/>
      <c r="V10650"/>
      <c r="W10650"/>
    </row>
    <row r="10651" spans="16:23" s="1" customFormat="1" x14ac:dyDescent="0.2">
      <c r="P10651" s="95"/>
      <c r="R10651"/>
      <c r="S10651"/>
      <c r="T10651"/>
      <c r="U10651"/>
      <c r="V10651"/>
      <c r="W10651"/>
    </row>
    <row r="10652" spans="16:23" s="1" customFormat="1" x14ac:dyDescent="0.2">
      <c r="P10652" s="95"/>
      <c r="R10652"/>
      <c r="S10652"/>
      <c r="T10652"/>
      <c r="U10652"/>
      <c r="V10652"/>
      <c r="W10652"/>
    </row>
    <row r="10653" spans="16:23" s="1" customFormat="1" x14ac:dyDescent="0.2">
      <c r="P10653" s="95"/>
      <c r="R10653"/>
      <c r="S10653"/>
      <c r="T10653"/>
      <c r="U10653"/>
      <c r="V10653"/>
      <c r="W10653"/>
    </row>
    <row r="10654" spans="16:23" s="1" customFormat="1" x14ac:dyDescent="0.2">
      <c r="P10654" s="95"/>
      <c r="R10654"/>
      <c r="S10654"/>
      <c r="T10654"/>
      <c r="U10654"/>
      <c r="V10654"/>
      <c r="W10654"/>
    </row>
    <row r="10655" spans="16:23" s="1" customFormat="1" x14ac:dyDescent="0.2">
      <c r="P10655" s="95"/>
      <c r="R10655"/>
      <c r="S10655"/>
      <c r="T10655"/>
      <c r="U10655"/>
      <c r="V10655"/>
      <c r="W10655"/>
    </row>
    <row r="10656" spans="16:23" s="1" customFormat="1" x14ac:dyDescent="0.2">
      <c r="P10656" s="95"/>
      <c r="R10656"/>
      <c r="S10656"/>
      <c r="T10656"/>
      <c r="U10656"/>
      <c r="V10656"/>
      <c r="W10656"/>
    </row>
    <row r="10657" spans="16:23" s="1" customFormat="1" x14ac:dyDescent="0.2">
      <c r="P10657" s="95"/>
      <c r="R10657"/>
      <c r="S10657"/>
      <c r="T10657"/>
      <c r="U10657"/>
      <c r="V10657"/>
      <c r="W10657"/>
    </row>
    <row r="10658" spans="16:23" s="1" customFormat="1" x14ac:dyDescent="0.2">
      <c r="P10658" s="95"/>
      <c r="R10658"/>
      <c r="S10658"/>
      <c r="T10658"/>
      <c r="U10658"/>
      <c r="V10658"/>
      <c r="W10658"/>
    </row>
    <row r="10659" spans="16:23" s="1" customFormat="1" x14ac:dyDescent="0.2">
      <c r="P10659" s="95"/>
      <c r="R10659"/>
      <c r="S10659"/>
      <c r="T10659"/>
      <c r="U10659"/>
      <c r="V10659"/>
      <c r="W10659"/>
    </row>
    <row r="10660" spans="16:23" s="1" customFormat="1" x14ac:dyDescent="0.2">
      <c r="P10660" s="95"/>
      <c r="R10660"/>
      <c r="S10660"/>
      <c r="T10660"/>
      <c r="U10660"/>
      <c r="V10660"/>
      <c r="W10660"/>
    </row>
    <row r="10661" spans="16:23" s="1" customFormat="1" x14ac:dyDescent="0.2">
      <c r="P10661" s="95"/>
      <c r="R10661"/>
      <c r="S10661"/>
      <c r="T10661"/>
      <c r="U10661"/>
      <c r="V10661"/>
      <c r="W10661"/>
    </row>
    <row r="10662" spans="16:23" s="1" customFormat="1" x14ac:dyDescent="0.2">
      <c r="P10662" s="95"/>
      <c r="R10662"/>
      <c r="S10662"/>
      <c r="T10662"/>
      <c r="U10662"/>
      <c r="V10662"/>
      <c r="W10662"/>
    </row>
    <row r="10663" spans="16:23" s="1" customFormat="1" x14ac:dyDescent="0.2">
      <c r="P10663" s="95"/>
      <c r="R10663"/>
      <c r="S10663"/>
      <c r="T10663"/>
      <c r="U10663"/>
      <c r="V10663"/>
      <c r="W10663"/>
    </row>
    <row r="10664" spans="16:23" s="1" customFormat="1" x14ac:dyDescent="0.2">
      <c r="P10664" s="95"/>
      <c r="R10664"/>
      <c r="S10664"/>
      <c r="T10664"/>
      <c r="U10664"/>
      <c r="V10664"/>
      <c r="W10664"/>
    </row>
    <row r="10665" spans="16:23" s="1" customFormat="1" x14ac:dyDescent="0.2">
      <c r="P10665" s="95"/>
      <c r="R10665"/>
      <c r="S10665"/>
      <c r="T10665"/>
      <c r="U10665"/>
      <c r="V10665"/>
      <c r="W10665"/>
    </row>
    <row r="10666" spans="16:23" s="1" customFormat="1" x14ac:dyDescent="0.2">
      <c r="P10666" s="95"/>
      <c r="R10666"/>
      <c r="S10666"/>
      <c r="T10666"/>
      <c r="U10666"/>
      <c r="V10666"/>
      <c r="W10666"/>
    </row>
    <row r="10667" spans="16:23" s="1" customFormat="1" x14ac:dyDescent="0.2">
      <c r="P10667" s="95"/>
      <c r="R10667"/>
      <c r="S10667"/>
      <c r="T10667"/>
      <c r="U10667"/>
      <c r="V10667"/>
      <c r="W10667"/>
    </row>
    <row r="10668" spans="16:23" s="1" customFormat="1" x14ac:dyDescent="0.2">
      <c r="P10668" s="95"/>
      <c r="R10668"/>
      <c r="S10668"/>
      <c r="T10668"/>
      <c r="U10668"/>
      <c r="V10668"/>
      <c r="W10668"/>
    </row>
    <row r="10669" spans="16:23" s="1" customFormat="1" x14ac:dyDescent="0.2">
      <c r="P10669" s="95"/>
      <c r="R10669"/>
      <c r="S10669"/>
      <c r="T10669"/>
      <c r="U10669"/>
      <c r="V10669"/>
      <c r="W10669"/>
    </row>
    <row r="10670" spans="16:23" s="1" customFormat="1" x14ac:dyDescent="0.2">
      <c r="P10670" s="95"/>
      <c r="R10670"/>
      <c r="S10670"/>
      <c r="T10670"/>
      <c r="U10670"/>
      <c r="V10670"/>
      <c r="W10670"/>
    </row>
    <row r="10671" spans="16:23" s="1" customFormat="1" x14ac:dyDescent="0.2">
      <c r="P10671" s="95"/>
      <c r="R10671"/>
      <c r="S10671"/>
      <c r="T10671"/>
      <c r="U10671"/>
      <c r="V10671"/>
      <c r="W10671"/>
    </row>
    <row r="10672" spans="16:23" s="1" customFormat="1" x14ac:dyDescent="0.2">
      <c r="P10672" s="95"/>
      <c r="R10672"/>
      <c r="S10672"/>
      <c r="T10672"/>
      <c r="U10672"/>
      <c r="V10672"/>
      <c r="W10672"/>
    </row>
    <row r="10673" spans="16:23" s="1" customFormat="1" x14ac:dyDescent="0.2">
      <c r="P10673" s="95"/>
      <c r="R10673"/>
      <c r="S10673"/>
      <c r="T10673"/>
      <c r="U10673"/>
      <c r="V10673"/>
      <c r="W10673"/>
    </row>
    <row r="10674" spans="16:23" s="1" customFormat="1" x14ac:dyDescent="0.2">
      <c r="P10674" s="95"/>
      <c r="R10674"/>
      <c r="S10674"/>
      <c r="T10674"/>
      <c r="U10674"/>
      <c r="V10674"/>
      <c r="W10674"/>
    </row>
    <row r="10675" spans="16:23" s="1" customFormat="1" x14ac:dyDescent="0.2">
      <c r="P10675" s="95"/>
      <c r="R10675"/>
      <c r="S10675"/>
      <c r="T10675"/>
      <c r="U10675"/>
      <c r="V10675"/>
      <c r="W10675"/>
    </row>
    <row r="10676" spans="16:23" s="1" customFormat="1" x14ac:dyDescent="0.2">
      <c r="P10676" s="95"/>
      <c r="R10676"/>
      <c r="S10676"/>
      <c r="T10676"/>
      <c r="U10676"/>
      <c r="V10676"/>
      <c r="W10676"/>
    </row>
    <row r="10677" spans="16:23" s="1" customFormat="1" x14ac:dyDescent="0.2">
      <c r="P10677" s="95"/>
      <c r="R10677"/>
      <c r="S10677"/>
      <c r="T10677"/>
      <c r="U10677"/>
      <c r="V10677"/>
      <c r="W10677"/>
    </row>
    <row r="10678" spans="16:23" s="1" customFormat="1" x14ac:dyDescent="0.2">
      <c r="P10678" s="95"/>
      <c r="R10678"/>
      <c r="S10678"/>
      <c r="T10678"/>
      <c r="U10678"/>
      <c r="V10678"/>
      <c r="W10678"/>
    </row>
    <row r="10679" spans="16:23" s="1" customFormat="1" x14ac:dyDescent="0.2">
      <c r="P10679" s="95"/>
      <c r="R10679"/>
      <c r="S10679"/>
      <c r="T10679"/>
      <c r="U10679"/>
      <c r="V10679"/>
      <c r="W10679"/>
    </row>
    <row r="10680" spans="16:23" s="1" customFormat="1" x14ac:dyDescent="0.2">
      <c r="P10680" s="95"/>
      <c r="R10680"/>
      <c r="S10680"/>
      <c r="T10680"/>
      <c r="U10680"/>
      <c r="V10680"/>
      <c r="W10680"/>
    </row>
    <row r="10681" spans="16:23" s="1" customFormat="1" x14ac:dyDescent="0.2">
      <c r="P10681" s="95"/>
      <c r="R10681"/>
      <c r="S10681"/>
      <c r="T10681"/>
      <c r="U10681"/>
      <c r="V10681"/>
      <c r="W10681"/>
    </row>
    <row r="10682" spans="16:23" s="1" customFormat="1" x14ac:dyDescent="0.2">
      <c r="P10682" s="95"/>
      <c r="R10682"/>
      <c r="S10682"/>
      <c r="T10682"/>
      <c r="U10682"/>
      <c r="V10682"/>
      <c r="W10682"/>
    </row>
    <row r="10683" spans="16:23" s="1" customFormat="1" x14ac:dyDescent="0.2">
      <c r="P10683" s="95"/>
      <c r="R10683"/>
      <c r="S10683"/>
      <c r="T10683"/>
      <c r="U10683"/>
      <c r="V10683"/>
      <c r="W10683"/>
    </row>
    <row r="10684" spans="16:23" s="1" customFormat="1" x14ac:dyDescent="0.2">
      <c r="P10684" s="95"/>
      <c r="R10684"/>
      <c r="S10684"/>
      <c r="T10684"/>
      <c r="U10684"/>
      <c r="V10684"/>
      <c r="W10684"/>
    </row>
    <row r="10685" spans="16:23" s="1" customFormat="1" x14ac:dyDescent="0.2">
      <c r="P10685" s="95"/>
      <c r="R10685"/>
      <c r="S10685"/>
      <c r="T10685"/>
      <c r="U10685"/>
      <c r="V10685"/>
      <c r="W10685"/>
    </row>
    <row r="10686" spans="16:23" s="1" customFormat="1" x14ac:dyDescent="0.2">
      <c r="P10686" s="95"/>
      <c r="R10686"/>
      <c r="S10686"/>
      <c r="T10686"/>
      <c r="U10686"/>
      <c r="V10686"/>
      <c r="W10686"/>
    </row>
    <row r="10687" spans="16:23" s="1" customFormat="1" x14ac:dyDescent="0.2">
      <c r="P10687" s="95"/>
      <c r="R10687"/>
      <c r="S10687"/>
      <c r="T10687"/>
      <c r="U10687"/>
      <c r="V10687"/>
      <c r="W10687"/>
    </row>
    <row r="10688" spans="16:23" s="1" customFormat="1" x14ac:dyDescent="0.2">
      <c r="P10688" s="95"/>
      <c r="R10688"/>
      <c r="S10688"/>
      <c r="T10688"/>
      <c r="U10688"/>
      <c r="V10688"/>
      <c r="W10688"/>
    </row>
    <row r="10689" spans="16:23" s="1" customFormat="1" x14ac:dyDescent="0.2">
      <c r="P10689" s="95"/>
      <c r="R10689"/>
      <c r="S10689"/>
      <c r="T10689"/>
      <c r="U10689"/>
      <c r="V10689"/>
      <c r="W10689"/>
    </row>
    <row r="10690" spans="16:23" s="1" customFormat="1" x14ac:dyDescent="0.2">
      <c r="P10690" s="95"/>
      <c r="R10690"/>
      <c r="S10690"/>
      <c r="T10690"/>
      <c r="U10690"/>
      <c r="V10690"/>
      <c r="W10690"/>
    </row>
    <row r="10691" spans="16:23" s="1" customFormat="1" x14ac:dyDescent="0.2">
      <c r="P10691" s="95"/>
      <c r="R10691"/>
      <c r="S10691"/>
      <c r="T10691"/>
      <c r="U10691"/>
      <c r="V10691"/>
      <c r="W10691"/>
    </row>
    <row r="10692" spans="16:23" s="1" customFormat="1" x14ac:dyDescent="0.2">
      <c r="P10692" s="95"/>
      <c r="R10692"/>
      <c r="S10692"/>
      <c r="T10692"/>
      <c r="U10692"/>
      <c r="V10692"/>
      <c r="W10692"/>
    </row>
    <row r="10693" spans="16:23" s="1" customFormat="1" x14ac:dyDescent="0.2">
      <c r="P10693" s="95"/>
      <c r="R10693"/>
      <c r="S10693"/>
      <c r="T10693"/>
      <c r="U10693"/>
      <c r="V10693"/>
      <c r="W10693"/>
    </row>
    <row r="10694" spans="16:23" s="1" customFormat="1" x14ac:dyDescent="0.2">
      <c r="P10694" s="95"/>
      <c r="R10694"/>
      <c r="S10694"/>
      <c r="T10694"/>
      <c r="U10694"/>
      <c r="V10694"/>
      <c r="W10694"/>
    </row>
    <row r="10695" spans="16:23" s="1" customFormat="1" x14ac:dyDescent="0.2">
      <c r="P10695" s="95"/>
      <c r="R10695"/>
      <c r="S10695"/>
      <c r="T10695"/>
      <c r="U10695"/>
      <c r="V10695"/>
      <c r="W10695"/>
    </row>
    <row r="10696" spans="16:23" s="1" customFormat="1" x14ac:dyDescent="0.2">
      <c r="P10696" s="95"/>
      <c r="R10696"/>
      <c r="S10696"/>
      <c r="T10696"/>
      <c r="U10696"/>
      <c r="V10696"/>
      <c r="W10696"/>
    </row>
    <row r="10697" spans="16:23" s="1" customFormat="1" x14ac:dyDescent="0.2">
      <c r="P10697" s="95"/>
      <c r="R10697"/>
      <c r="S10697"/>
      <c r="T10697"/>
      <c r="U10697"/>
      <c r="V10697"/>
      <c r="W10697"/>
    </row>
    <row r="10698" spans="16:23" s="1" customFormat="1" x14ac:dyDescent="0.2">
      <c r="P10698" s="95"/>
      <c r="R10698"/>
      <c r="S10698"/>
      <c r="T10698"/>
      <c r="U10698"/>
      <c r="V10698"/>
      <c r="W10698"/>
    </row>
    <row r="10699" spans="16:23" s="1" customFormat="1" x14ac:dyDescent="0.2">
      <c r="P10699" s="95"/>
      <c r="R10699"/>
      <c r="S10699"/>
      <c r="T10699"/>
      <c r="U10699"/>
      <c r="V10699"/>
      <c r="W10699"/>
    </row>
    <row r="10700" spans="16:23" s="1" customFormat="1" x14ac:dyDescent="0.2">
      <c r="P10700" s="95"/>
      <c r="R10700"/>
      <c r="S10700"/>
      <c r="T10700"/>
      <c r="U10700"/>
      <c r="V10700"/>
      <c r="W10700"/>
    </row>
    <row r="10701" spans="16:23" s="1" customFormat="1" x14ac:dyDescent="0.2">
      <c r="P10701" s="95"/>
      <c r="R10701"/>
      <c r="S10701"/>
      <c r="T10701"/>
      <c r="U10701"/>
      <c r="V10701"/>
      <c r="W10701"/>
    </row>
    <row r="10702" spans="16:23" s="1" customFormat="1" x14ac:dyDescent="0.2">
      <c r="P10702" s="95"/>
      <c r="R10702"/>
      <c r="S10702"/>
      <c r="T10702"/>
      <c r="U10702"/>
      <c r="V10702"/>
      <c r="W10702"/>
    </row>
    <row r="10703" spans="16:23" s="1" customFormat="1" x14ac:dyDescent="0.2">
      <c r="P10703" s="95"/>
      <c r="R10703"/>
      <c r="S10703"/>
      <c r="T10703"/>
      <c r="U10703"/>
      <c r="V10703"/>
      <c r="W10703"/>
    </row>
    <row r="10704" spans="16:23" s="1" customFormat="1" x14ac:dyDescent="0.2">
      <c r="P10704" s="95"/>
      <c r="R10704"/>
      <c r="S10704"/>
      <c r="T10704"/>
      <c r="U10704"/>
      <c r="V10704"/>
      <c r="W10704"/>
    </row>
    <row r="10705" spans="16:23" s="1" customFormat="1" x14ac:dyDescent="0.2">
      <c r="P10705" s="95"/>
      <c r="R10705"/>
      <c r="S10705"/>
      <c r="T10705"/>
      <c r="U10705"/>
      <c r="V10705"/>
      <c r="W10705"/>
    </row>
    <row r="10706" spans="16:23" s="1" customFormat="1" x14ac:dyDescent="0.2">
      <c r="P10706" s="95"/>
      <c r="R10706"/>
      <c r="S10706"/>
      <c r="T10706"/>
      <c r="U10706"/>
      <c r="V10706"/>
      <c r="W10706"/>
    </row>
    <row r="10707" spans="16:23" s="1" customFormat="1" x14ac:dyDescent="0.2">
      <c r="P10707" s="95"/>
      <c r="R10707"/>
      <c r="S10707"/>
      <c r="T10707"/>
      <c r="U10707"/>
      <c r="V10707"/>
      <c r="W10707"/>
    </row>
    <row r="10708" spans="16:23" s="1" customFormat="1" x14ac:dyDescent="0.2">
      <c r="P10708" s="95"/>
      <c r="R10708"/>
      <c r="S10708"/>
      <c r="T10708"/>
      <c r="U10708"/>
      <c r="V10708"/>
      <c r="W10708"/>
    </row>
    <row r="10709" spans="16:23" s="1" customFormat="1" x14ac:dyDescent="0.2">
      <c r="P10709" s="95"/>
      <c r="R10709"/>
      <c r="S10709"/>
      <c r="T10709"/>
      <c r="U10709"/>
      <c r="V10709"/>
      <c r="W10709"/>
    </row>
    <row r="10710" spans="16:23" s="1" customFormat="1" x14ac:dyDescent="0.2">
      <c r="P10710" s="95"/>
      <c r="R10710"/>
      <c r="S10710"/>
      <c r="T10710"/>
      <c r="U10710"/>
      <c r="V10710"/>
      <c r="W10710"/>
    </row>
    <row r="10711" spans="16:23" s="1" customFormat="1" x14ac:dyDescent="0.2">
      <c r="P10711" s="95"/>
      <c r="R10711"/>
      <c r="S10711"/>
      <c r="T10711"/>
      <c r="U10711"/>
      <c r="V10711"/>
      <c r="W10711"/>
    </row>
    <row r="10712" spans="16:23" s="1" customFormat="1" x14ac:dyDescent="0.2">
      <c r="P10712" s="95"/>
      <c r="R10712"/>
      <c r="S10712"/>
      <c r="T10712"/>
      <c r="U10712"/>
      <c r="V10712"/>
      <c r="W10712"/>
    </row>
    <row r="10713" spans="16:23" s="1" customFormat="1" x14ac:dyDescent="0.2">
      <c r="P10713" s="95"/>
      <c r="R10713"/>
      <c r="S10713"/>
      <c r="T10713"/>
      <c r="U10713"/>
      <c r="V10713"/>
      <c r="W10713"/>
    </row>
    <row r="10714" spans="16:23" s="1" customFormat="1" x14ac:dyDescent="0.2">
      <c r="P10714" s="95"/>
      <c r="R10714"/>
      <c r="S10714"/>
      <c r="T10714"/>
      <c r="U10714"/>
      <c r="V10714"/>
      <c r="W10714"/>
    </row>
    <row r="10715" spans="16:23" s="1" customFormat="1" x14ac:dyDescent="0.2">
      <c r="P10715" s="95"/>
      <c r="R10715"/>
      <c r="S10715"/>
      <c r="T10715"/>
      <c r="U10715"/>
      <c r="V10715"/>
      <c r="W10715"/>
    </row>
    <row r="10716" spans="16:23" s="1" customFormat="1" x14ac:dyDescent="0.2">
      <c r="P10716" s="95"/>
      <c r="R10716"/>
      <c r="S10716"/>
      <c r="T10716"/>
      <c r="U10716"/>
      <c r="V10716"/>
      <c r="W10716"/>
    </row>
    <row r="10717" spans="16:23" s="1" customFormat="1" x14ac:dyDescent="0.2">
      <c r="P10717" s="95"/>
      <c r="R10717"/>
      <c r="S10717"/>
      <c r="T10717"/>
      <c r="U10717"/>
      <c r="V10717"/>
      <c r="W10717"/>
    </row>
    <row r="10718" spans="16:23" s="1" customFormat="1" x14ac:dyDescent="0.2">
      <c r="P10718" s="95"/>
      <c r="R10718"/>
      <c r="S10718"/>
      <c r="T10718"/>
      <c r="U10718"/>
      <c r="V10718"/>
      <c r="W10718"/>
    </row>
    <row r="10719" spans="16:23" s="1" customFormat="1" x14ac:dyDescent="0.2">
      <c r="P10719" s="95"/>
      <c r="R10719"/>
      <c r="S10719"/>
      <c r="T10719"/>
      <c r="U10719"/>
      <c r="V10719"/>
      <c r="W10719"/>
    </row>
    <row r="10720" spans="16:23" s="1" customFormat="1" x14ac:dyDescent="0.2">
      <c r="P10720" s="95"/>
      <c r="R10720"/>
      <c r="S10720"/>
      <c r="T10720"/>
      <c r="U10720"/>
      <c r="V10720"/>
      <c r="W10720"/>
    </row>
    <row r="10721" spans="16:23" s="1" customFormat="1" x14ac:dyDescent="0.2">
      <c r="P10721" s="95"/>
      <c r="R10721"/>
      <c r="S10721"/>
      <c r="T10721"/>
      <c r="U10721"/>
      <c r="V10721"/>
      <c r="W10721"/>
    </row>
    <row r="10722" spans="16:23" s="1" customFormat="1" x14ac:dyDescent="0.2">
      <c r="P10722" s="95"/>
      <c r="R10722"/>
      <c r="S10722"/>
      <c r="T10722"/>
      <c r="U10722"/>
      <c r="V10722"/>
      <c r="W10722"/>
    </row>
    <row r="10723" spans="16:23" s="1" customFormat="1" x14ac:dyDescent="0.2">
      <c r="P10723" s="95"/>
      <c r="R10723"/>
      <c r="S10723"/>
      <c r="T10723"/>
      <c r="U10723"/>
      <c r="V10723"/>
      <c r="W10723"/>
    </row>
    <row r="10724" spans="16:23" s="1" customFormat="1" x14ac:dyDescent="0.2">
      <c r="P10724" s="95"/>
      <c r="R10724"/>
      <c r="S10724"/>
      <c r="T10724"/>
      <c r="U10724"/>
      <c r="V10724"/>
      <c r="W10724"/>
    </row>
    <row r="10725" spans="16:23" s="1" customFormat="1" x14ac:dyDescent="0.2">
      <c r="P10725" s="95"/>
      <c r="R10725"/>
      <c r="S10725"/>
      <c r="T10725"/>
      <c r="U10725"/>
      <c r="V10725"/>
      <c r="W10725"/>
    </row>
    <row r="10726" spans="16:23" s="1" customFormat="1" x14ac:dyDescent="0.2">
      <c r="P10726" s="95"/>
      <c r="R10726"/>
      <c r="S10726"/>
      <c r="T10726"/>
      <c r="U10726"/>
      <c r="V10726"/>
      <c r="W10726"/>
    </row>
    <row r="10727" spans="16:23" s="1" customFormat="1" x14ac:dyDescent="0.2">
      <c r="P10727" s="95"/>
      <c r="R10727"/>
      <c r="S10727"/>
      <c r="T10727"/>
      <c r="U10727"/>
      <c r="V10727"/>
      <c r="W10727"/>
    </row>
    <row r="10728" spans="16:23" s="1" customFormat="1" x14ac:dyDescent="0.2">
      <c r="P10728" s="95"/>
      <c r="R10728"/>
      <c r="S10728"/>
      <c r="T10728"/>
      <c r="U10728"/>
      <c r="V10728"/>
      <c r="W10728"/>
    </row>
    <row r="10729" spans="16:23" s="1" customFormat="1" x14ac:dyDescent="0.2">
      <c r="P10729" s="95"/>
      <c r="R10729"/>
      <c r="S10729"/>
      <c r="T10729"/>
      <c r="U10729"/>
      <c r="V10729"/>
      <c r="W10729"/>
    </row>
    <row r="10730" spans="16:23" s="1" customFormat="1" x14ac:dyDescent="0.2">
      <c r="P10730" s="95"/>
      <c r="R10730"/>
      <c r="S10730"/>
      <c r="T10730"/>
      <c r="U10730"/>
      <c r="V10730"/>
      <c r="W10730"/>
    </row>
    <row r="10731" spans="16:23" s="1" customFormat="1" x14ac:dyDescent="0.2">
      <c r="P10731" s="95"/>
      <c r="R10731"/>
      <c r="S10731"/>
      <c r="T10731"/>
      <c r="U10731"/>
      <c r="V10731"/>
      <c r="W10731"/>
    </row>
    <row r="10732" spans="16:23" s="1" customFormat="1" x14ac:dyDescent="0.2">
      <c r="P10732" s="95"/>
      <c r="R10732"/>
      <c r="S10732"/>
      <c r="T10732"/>
      <c r="U10732"/>
      <c r="V10732"/>
      <c r="W10732"/>
    </row>
    <row r="10733" spans="16:23" s="1" customFormat="1" x14ac:dyDescent="0.2">
      <c r="P10733" s="95"/>
      <c r="R10733"/>
      <c r="S10733"/>
      <c r="T10733"/>
      <c r="U10733"/>
      <c r="V10733"/>
      <c r="W10733"/>
    </row>
    <row r="10734" spans="16:23" s="1" customFormat="1" x14ac:dyDescent="0.2">
      <c r="P10734" s="95"/>
      <c r="R10734"/>
      <c r="S10734"/>
      <c r="T10734"/>
      <c r="U10734"/>
      <c r="V10734"/>
      <c r="W10734"/>
    </row>
    <row r="10735" spans="16:23" s="1" customFormat="1" x14ac:dyDescent="0.2">
      <c r="P10735" s="95"/>
      <c r="R10735"/>
      <c r="S10735"/>
      <c r="T10735"/>
      <c r="U10735"/>
      <c r="V10735"/>
      <c r="W10735"/>
    </row>
    <row r="10736" spans="16:23" s="1" customFormat="1" x14ac:dyDescent="0.2">
      <c r="P10736" s="95"/>
      <c r="R10736"/>
      <c r="S10736"/>
      <c r="T10736"/>
      <c r="U10736"/>
      <c r="V10736"/>
      <c r="W10736"/>
    </row>
    <row r="10737" spans="16:23" s="1" customFormat="1" x14ac:dyDescent="0.2">
      <c r="P10737" s="95"/>
      <c r="R10737"/>
      <c r="S10737"/>
      <c r="T10737"/>
      <c r="U10737"/>
      <c r="V10737"/>
      <c r="W10737"/>
    </row>
    <row r="10738" spans="16:23" s="1" customFormat="1" x14ac:dyDescent="0.2">
      <c r="P10738" s="95"/>
      <c r="R10738"/>
      <c r="S10738"/>
      <c r="T10738"/>
      <c r="U10738"/>
      <c r="V10738"/>
      <c r="W10738"/>
    </row>
    <row r="10739" spans="16:23" s="1" customFormat="1" x14ac:dyDescent="0.2">
      <c r="P10739" s="95"/>
      <c r="R10739"/>
      <c r="S10739"/>
      <c r="T10739"/>
      <c r="U10739"/>
      <c r="V10739"/>
      <c r="W10739"/>
    </row>
    <row r="10740" spans="16:23" s="1" customFormat="1" x14ac:dyDescent="0.2">
      <c r="P10740" s="95"/>
      <c r="R10740"/>
      <c r="S10740"/>
      <c r="T10740"/>
      <c r="U10740"/>
      <c r="V10740"/>
      <c r="W10740"/>
    </row>
    <row r="10741" spans="16:23" s="1" customFormat="1" x14ac:dyDescent="0.2">
      <c r="P10741" s="95"/>
      <c r="R10741"/>
      <c r="S10741"/>
      <c r="T10741"/>
      <c r="U10741"/>
      <c r="V10741"/>
      <c r="W10741"/>
    </row>
    <row r="10742" spans="16:23" s="1" customFormat="1" x14ac:dyDescent="0.2">
      <c r="P10742" s="95"/>
      <c r="R10742"/>
      <c r="S10742"/>
      <c r="T10742"/>
      <c r="U10742"/>
      <c r="V10742"/>
      <c r="W10742"/>
    </row>
    <row r="10743" spans="16:23" s="1" customFormat="1" x14ac:dyDescent="0.2">
      <c r="P10743" s="95"/>
      <c r="R10743"/>
      <c r="S10743"/>
      <c r="T10743"/>
      <c r="U10743"/>
      <c r="V10743"/>
      <c r="W10743"/>
    </row>
    <row r="10744" spans="16:23" s="1" customFormat="1" x14ac:dyDescent="0.2">
      <c r="P10744" s="95"/>
      <c r="R10744"/>
      <c r="S10744"/>
      <c r="T10744"/>
      <c r="U10744"/>
      <c r="V10744"/>
      <c r="W10744"/>
    </row>
    <row r="10745" spans="16:23" s="1" customFormat="1" x14ac:dyDescent="0.2">
      <c r="P10745" s="95"/>
      <c r="R10745"/>
      <c r="S10745"/>
      <c r="T10745"/>
      <c r="U10745"/>
      <c r="V10745"/>
      <c r="W10745"/>
    </row>
    <row r="10746" spans="16:23" s="1" customFormat="1" x14ac:dyDescent="0.2">
      <c r="P10746" s="95"/>
      <c r="R10746"/>
      <c r="S10746"/>
      <c r="T10746"/>
      <c r="U10746"/>
      <c r="V10746"/>
      <c r="W10746"/>
    </row>
    <row r="10747" spans="16:23" s="1" customFormat="1" x14ac:dyDescent="0.2">
      <c r="P10747" s="95"/>
      <c r="R10747"/>
      <c r="S10747"/>
      <c r="T10747"/>
      <c r="U10747"/>
      <c r="V10747"/>
      <c r="W10747"/>
    </row>
    <row r="10748" spans="16:23" s="1" customFormat="1" x14ac:dyDescent="0.2">
      <c r="P10748" s="95"/>
      <c r="R10748"/>
      <c r="S10748"/>
      <c r="T10748"/>
      <c r="U10748"/>
      <c r="V10748"/>
      <c r="W10748"/>
    </row>
    <row r="10749" spans="16:23" s="1" customFormat="1" x14ac:dyDescent="0.2">
      <c r="P10749" s="95"/>
      <c r="R10749"/>
      <c r="S10749"/>
      <c r="T10749"/>
      <c r="U10749"/>
      <c r="V10749"/>
      <c r="W10749"/>
    </row>
    <row r="10750" spans="16:23" s="1" customFormat="1" x14ac:dyDescent="0.2">
      <c r="P10750" s="95"/>
      <c r="R10750"/>
      <c r="S10750"/>
      <c r="T10750"/>
      <c r="U10750"/>
      <c r="V10750"/>
      <c r="W10750"/>
    </row>
    <row r="10751" spans="16:23" s="1" customFormat="1" x14ac:dyDescent="0.2">
      <c r="P10751" s="95"/>
      <c r="R10751"/>
      <c r="S10751"/>
      <c r="T10751"/>
      <c r="U10751"/>
      <c r="V10751"/>
      <c r="W10751"/>
    </row>
    <row r="10752" spans="16:23" s="1" customFormat="1" x14ac:dyDescent="0.2">
      <c r="P10752" s="95"/>
      <c r="R10752"/>
      <c r="S10752"/>
      <c r="T10752"/>
      <c r="U10752"/>
      <c r="V10752"/>
      <c r="W10752"/>
    </row>
    <row r="10753" spans="16:23" s="1" customFormat="1" x14ac:dyDescent="0.2">
      <c r="P10753" s="95"/>
      <c r="R10753"/>
      <c r="S10753"/>
      <c r="T10753"/>
      <c r="U10753"/>
      <c r="V10753"/>
      <c r="W10753"/>
    </row>
    <row r="10754" spans="16:23" s="1" customFormat="1" x14ac:dyDescent="0.2">
      <c r="P10754" s="95"/>
      <c r="R10754"/>
      <c r="S10754"/>
      <c r="T10754"/>
      <c r="U10754"/>
      <c r="V10754"/>
      <c r="W10754"/>
    </row>
    <row r="10755" spans="16:23" s="1" customFormat="1" x14ac:dyDescent="0.2">
      <c r="P10755" s="95"/>
      <c r="R10755"/>
      <c r="S10755"/>
      <c r="T10755"/>
      <c r="U10755"/>
      <c r="V10755"/>
      <c r="W10755"/>
    </row>
    <row r="10756" spans="16:23" s="1" customFormat="1" x14ac:dyDescent="0.2">
      <c r="P10756" s="95"/>
      <c r="R10756"/>
      <c r="S10756"/>
      <c r="T10756"/>
      <c r="U10756"/>
      <c r="V10756"/>
      <c r="W10756"/>
    </row>
    <row r="10757" spans="16:23" s="1" customFormat="1" x14ac:dyDescent="0.2">
      <c r="P10757" s="95"/>
      <c r="R10757"/>
      <c r="S10757"/>
      <c r="T10757"/>
      <c r="U10757"/>
      <c r="V10757"/>
      <c r="W10757"/>
    </row>
    <row r="10758" spans="16:23" s="1" customFormat="1" x14ac:dyDescent="0.2">
      <c r="P10758" s="95"/>
      <c r="R10758"/>
      <c r="S10758"/>
      <c r="T10758"/>
      <c r="U10758"/>
      <c r="V10758"/>
      <c r="W10758"/>
    </row>
    <row r="10759" spans="16:23" s="1" customFormat="1" x14ac:dyDescent="0.2">
      <c r="P10759" s="95"/>
      <c r="R10759"/>
      <c r="S10759"/>
      <c r="T10759"/>
      <c r="U10759"/>
      <c r="V10759"/>
      <c r="W10759"/>
    </row>
    <row r="10760" spans="16:23" s="1" customFormat="1" x14ac:dyDescent="0.2">
      <c r="P10760" s="95"/>
      <c r="R10760"/>
      <c r="S10760"/>
      <c r="T10760"/>
      <c r="U10760"/>
      <c r="V10760"/>
      <c r="W10760"/>
    </row>
    <row r="10761" spans="16:23" s="1" customFormat="1" x14ac:dyDescent="0.2">
      <c r="P10761" s="95"/>
      <c r="R10761"/>
      <c r="S10761"/>
      <c r="T10761"/>
      <c r="U10761"/>
      <c r="V10761"/>
      <c r="W10761"/>
    </row>
    <row r="10762" spans="16:23" s="1" customFormat="1" x14ac:dyDescent="0.2">
      <c r="P10762" s="95"/>
      <c r="R10762"/>
      <c r="S10762"/>
      <c r="T10762"/>
      <c r="U10762"/>
      <c r="V10762"/>
      <c r="W10762"/>
    </row>
    <row r="10763" spans="16:23" s="1" customFormat="1" x14ac:dyDescent="0.2">
      <c r="P10763" s="95"/>
      <c r="R10763"/>
      <c r="S10763"/>
      <c r="T10763"/>
      <c r="U10763"/>
      <c r="V10763"/>
      <c r="W10763"/>
    </row>
    <row r="10764" spans="16:23" s="1" customFormat="1" x14ac:dyDescent="0.2">
      <c r="P10764" s="95"/>
      <c r="R10764"/>
      <c r="S10764"/>
      <c r="T10764"/>
      <c r="U10764"/>
      <c r="V10764"/>
      <c r="W10764"/>
    </row>
    <row r="10765" spans="16:23" s="1" customFormat="1" x14ac:dyDescent="0.2">
      <c r="P10765" s="95"/>
      <c r="R10765"/>
      <c r="S10765"/>
      <c r="T10765"/>
      <c r="U10765"/>
      <c r="V10765"/>
      <c r="W10765"/>
    </row>
    <row r="10766" spans="16:23" s="1" customFormat="1" x14ac:dyDescent="0.2">
      <c r="P10766" s="95"/>
      <c r="R10766"/>
      <c r="S10766"/>
      <c r="T10766"/>
      <c r="U10766"/>
      <c r="V10766"/>
      <c r="W10766"/>
    </row>
    <row r="10767" spans="16:23" s="1" customFormat="1" x14ac:dyDescent="0.2">
      <c r="P10767" s="95"/>
      <c r="R10767"/>
      <c r="S10767"/>
      <c r="T10767"/>
      <c r="U10767"/>
      <c r="V10767"/>
      <c r="W10767"/>
    </row>
    <row r="10768" spans="16:23" s="1" customFormat="1" x14ac:dyDescent="0.2">
      <c r="P10768" s="95"/>
      <c r="R10768"/>
      <c r="S10768"/>
      <c r="T10768"/>
      <c r="U10768"/>
      <c r="V10768"/>
      <c r="W10768"/>
    </row>
    <row r="10769" spans="16:23" s="1" customFormat="1" x14ac:dyDescent="0.2">
      <c r="P10769" s="95"/>
      <c r="R10769"/>
      <c r="S10769"/>
      <c r="T10769"/>
      <c r="U10769"/>
      <c r="V10769"/>
      <c r="W10769"/>
    </row>
    <row r="10770" spans="16:23" s="1" customFormat="1" x14ac:dyDescent="0.2">
      <c r="P10770" s="95"/>
      <c r="R10770"/>
      <c r="S10770"/>
      <c r="T10770"/>
      <c r="U10770"/>
      <c r="V10770"/>
      <c r="W10770"/>
    </row>
    <row r="10771" spans="16:23" s="1" customFormat="1" x14ac:dyDescent="0.2">
      <c r="P10771" s="95"/>
      <c r="R10771"/>
      <c r="S10771"/>
      <c r="T10771"/>
      <c r="U10771"/>
      <c r="V10771"/>
      <c r="W10771"/>
    </row>
    <row r="10772" spans="16:23" s="1" customFormat="1" x14ac:dyDescent="0.2">
      <c r="P10772" s="95"/>
      <c r="R10772"/>
      <c r="S10772"/>
      <c r="T10772"/>
      <c r="U10772"/>
      <c r="V10772"/>
      <c r="W10772"/>
    </row>
    <row r="10773" spans="16:23" s="1" customFormat="1" x14ac:dyDescent="0.2">
      <c r="P10773" s="95"/>
      <c r="R10773"/>
      <c r="S10773"/>
      <c r="T10773"/>
      <c r="U10773"/>
      <c r="V10773"/>
      <c r="W10773"/>
    </row>
    <row r="10774" spans="16:23" s="1" customFormat="1" x14ac:dyDescent="0.2">
      <c r="P10774" s="95"/>
      <c r="R10774"/>
      <c r="S10774"/>
      <c r="T10774"/>
      <c r="U10774"/>
      <c r="V10774"/>
      <c r="W10774"/>
    </row>
    <row r="10775" spans="16:23" s="1" customFormat="1" x14ac:dyDescent="0.2">
      <c r="P10775" s="95"/>
      <c r="R10775"/>
      <c r="S10775"/>
      <c r="T10775"/>
      <c r="U10775"/>
      <c r="V10775"/>
      <c r="W10775"/>
    </row>
    <row r="10776" spans="16:23" s="1" customFormat="1" x14ac:dyDescent="0.2">
      <c r="P10776" s="95"/>
      <c r="R10776"/>
      <c r="S10776"/>
      <c r="T10776"/>
      <c r="U10776"/>
      <c r="V10776"/>
      <c r="W10776"/>
    </row>
    <row r="10777" spans="16:23" s="1" customFormat="1" x14ac:dyDescent="0.2">
      <c r="P10777" s="95"/>
      <c r="R10777"/>
      <c r="S10777"/>
      <c r="T10777"/>
      <c r="U10777"/>
      <c r="V10777"/>
      <c r="W10777"/>
    </row>
    <row r="10778" spans="16:23" s="1" customFormat="1" x14ac:dyDescent="0.2">
      <c r="P10778" s="95"/>
      <c r="R10778"/>
      <c r="S10778"/>
      <c r="T10778"/>
      <c r="U10778"/>
      <c r="V10778"/>
      <c r="W10778"/>
    </row>
    <row r="10779" spans="16:23" s="1" customFormat="1" x14ac:dyDescent="0.2">
      <c r="P10779" s="95"/>
      <c r="R10779"/>
      <c r="S10779"/>
      <c r="T10779"/>
      <c r="U10779"/>
      <c r="V10779"/>
      <c r="W10779"/>
    </row>
    <row r="10780" spans="16:23" s="1" customFormat="1" x14ac:dyDescent="0.2">
      <c r="P10780" s="95"/>
      <c r="R10780"/>
      <c r="S10780"/>
      <c r="T10780"/>
      <c r="U10780"/>
      <c r="V10780"/>
      <c r="W10780"/>
    </row>
    <row r="10781" spans="16:23" s="1" customFormat="1" x14ac:dyDescent="0.2">
      <c r="P10781" s="95"/>
      <c r="R10781"/>
      <c r="S10781"/>
      <c r="T10781"/>
      <c r="U10781"/>
      <c r="V10781"/>
      <c r="W10781"/>
    </row>
    <row r="10782" spans="16:23" s="1" customFormat="1" x14ac:dyDescent="0.2">
      <c r="P10782" s="95"/>
      <c r="R10782"/>
      <c r="S10782"/>
      <c r="T10782"/>
      <c r="U10782"/>
      <c r="V10782"/>
      <c r="W10782"/>
    </row>
    <row r="10783" spans="16:23" s="1" customFormat="1" x14ac:dyDescent="0.2">
      <c r="P10783" s="95"/>
      <c r="R10783"/>
      <c r="S10783"/>
      <c r="T10783"/>
      <c r="U10783"/>
      <c r="V10783"/>
      <c r="W10783"/>
    </row>
    <row r="10784" spans="16:23" s="1" customFormat="1" x14ac:dyDescent="0.2">
      <c r="P10784" s="95"/>
      <c r="R10784"/>
      <c r="S10784"/>
      <c r="T10784"/>
      <c r="U10784"/>
      <c r="V10784"/>
      <c r="W10784"/>
    </row>
    <row r="10785" spans="16:23" s="1" customFormat="1" x14ac:dyDescent="0.2">
      <c r="P10785" s="95"/>
      <c r="R10785"/>
      <c r="S10785"/>
      <c r="T10785"/>
      <c r="U10785"/>
      <c r="V10785"/>
      <c r="W10785"/>
    </row>
    <row r="10786" spans="16:23" s="1" customFormat="1" x14ac:dyDescent="0.2">
      <c r="P10786" s="95"/>
      <c r="R10786"/>
      <c r="S10786"/>
      <c r="T10786"/>
      <c r="U10786"/>
      <c r="V10786"/>
      <c r="W10786"/>
    </row>
    <row r="10787" spans="16:23" s="1" customFormat="1" x14ac:dyDescent="0.2">
      <c r="P10787" s="95"/>
      <c r="R10787"/>
      <c r="S10787"/>
      <c r="T10787"/>
      <c r="U10787"/>
      <c r="V10787"/>
      <c r="W10787"/>
    </row>
    <row r="10788" spans="16:23" s="1" customFormat="1" x14ac:dyDescent="0.2">
      <c r="P10788" s="95"/>
      <c r="R10788"/>
      <c r="S10788"/>
      <c r="T10788"/>
      <c r="U10788"/>
      <c r="V10788"/>
      <c r="W10788"/>
    </row>
    <row r="10789" spans="16:23" s="1" customFormat="1" x14ac:dyDescent="0.2">
      <c r="P10789" s="95"/>
      <c r="R10789"/>
      <c r="S10789"/>
      <c r="T10789"/>
      <c r="U10789"/>
      <c r="V10789"/>
      <c r="W10789"/>
    </row>
    <row r="10790" spans="16:23" s="1" customFormat="1" x14ac:dyDescent="0.2">
      <c r="P10790" s="95"/>
      <c r="R10790"/>
      <c r="S10790"/>
      <c r="T10790"/>
      <c r="U10790"/>
      <c r="V10790"/>
      <c r="W10790"/>
    </row>
    <row r="10791" spans="16:23" s="1" customFormat="1" x14ac:dyDescent="0.2">
      <c r="P10791" s="95"/>
      <c r="R10791"/>
      <c r="S10791"/>
      <c r="T10791"/>
      <c r="U10791"/>
      <c r="V10791"/>
      <c r="W10791"/>
    </row>
    <row r="10792" spans="16:23" s="1" customFormat="1" x14ac:dyDescent="0.2">
      <c r="P10792" s="95"/>
      <c r="R10792"/>
      <c r="S10792"/>
      <c r="T10792"/>
      <c r="U10792"/>
      <c r="V10792"/>
      <c r="W10792"/>
    </row>
    <row r="10793" spans="16:23" s="1" customFormat="1" x14ac:dyDescent="0.2">
      <c r="P10793" s="95"/>
      <c r="R10793"/>
      <c r="S10793"/>
      <c r="T10793"/>
      <c r="U10793"/>
      <c r="V10793"/>
      <c r="W10793"/>
    </row>
    <row r="10794" spans="16:23" s="1" customFormat="1" x14ac:dyDescent="0.2">
      <c r="P10794" s="95"/>
      <c r="R10794"/>
      <c r="S10794"/>
      <c r="T10794"/>
      <c r="U10794"/>
      <c r="V10794"/>
      <c r="W10794"/>
    </row>
    <row r="10795" spans="16:23" s="1" customFormat="1" x14ac:dyDescent="0.2">
      <c r="P10795" s="95"/>
      <c r="R10795"/>
      <c r="S10795"/>
      <c r="T10795"/>
      <c r="U10795"/>
      <c r="V10795"/>
      <c r="W10795"/>
    </row>
    <row r="10796" spans="16:23" s="1" customFormat="1" x14ac:dyDescent="0.2">
      <c r="P10796" s="95"/>
      <c r="R10796"/>
      <c r="S10796"/>
      <c r="T10796"/>
      <c r="U10796"/>
      <c r="V10796"/>
      <c r="W10796"/>
    </row>
    <row r="10797" spans="16:23" s="1" customFormat="1" x14ac:dyDescent="0.2">
      <c r="P10797" s="95"/>
      <c r="R10797"/>
      <c r="S10797"/>
      <c r="T10797"/>
      <c r="U10797"/>
      <c r="V10797"/>
      <c r="W10797"/>
    </row>
    <row r="10798" spans="16:23" s="1" customFormat="1" x14ac:dyDescent="0.2">
      <c r="P10798" s="95"/>
      <c r="R10798"/>
      <c r="S10798"/>
      <c r="T10798"/>
      <c r="U10798"/>
      <c r="V10798"/>
      <c r="W10798"/>
    </row>
    <row r="10799" spans="16:23" s="1" customFormat="1" x14ac:dyDescent="0.2">
      <c r="P10799" s="95"/>
      <c r="R10799"/>
      <c r="S10799"/>
      <c r="T10799"/>
      <c r="U10799"/>
      <c r="V10799"/>
      <c r="W10799"/>
    </row>
    <row r="10800" spans="16:23" s="1" customFormat="1" x14ac:dyDescent="0.2">
      <c r="P10800" s="95"/>
      <c r="R10800"/>
      <c r="S10800"/>
      <c r="T10800"/>
      <c r="U10800"/>
      <c r="V10800"/>
      <c r="W10800"/>
    </row>
    <row r="10801" spans="16:23" s="1" customFormat="1" x14ac:dyDescent="0.2">
      <c r="P10801" s="95"/>
      <c r="R10801"/>
      <c r="S10801"/>
      <c r="T10801"/>
      <c r="U10801"/>
      <c r="V10801"/>
      <c r="W10801"/>
    </row>
    <row r="10802" spans="16:23" s="1" customFormat="1" x14ac:dyDescent="0.2">
      <c r="P10802" s="95"/>
      <c r="R10802"/>
      <c r="S10802"/>
      <c r="T10802"/>
      <c r="U10802"/>
      <c r="V10802"/>
      <c r="W10802"/>
    </row>
    <row r="10803" spans="16:23" s="1" customFormat="1" x14ac:dyDescent="0.2">
      <c r="P10803" s="95"/>
      <c r="R10803"/>
      <c r="S10803"/>
      <c r="T10803"/>
      <c r="U10803"/>
      <c r="V10803"/>
      <c r="W10803"/>
    </row>
    <row r="10804" spans="16:23" s="1" customFormat="1" x14ac:dyDescent="0.2">
      <c r="P10804" s="95"/>
      <c r="R10804"/>
      <c r="S10804"/>
      <c r="T10804"/>
      <c r="U10804"/>
      <c r="V10804"/>
      <c r="W10804"/>
    </row>
    <row r="10805" spans="16:23" s="1" customFormat="1" x14ac:dyDescent="0.2">
      <c r="P10805" s="95"/>
      <c r="R10805"/>
      <c r="S10805"/>
      <c r="T10805"/>
      <c r="U10805"/>
      <c r="V10805"/>
      <c r="W10805"/>
    </row>
    <row r="10806" spans="16:23" s="1" customFormat="1" x14ac:dyDescent="0.2">
      <c r="P10806" s="95"/>
      <c r="R10806"/>
      <c r="S10806"/>
      <c r="T10806"/>
      <c r="U10806"/>
      <c r="V10806"/>
      <c r="W10806"/>
    </row>
    <row r="10807" spans="16:23" s="1" customFormat="1" x14ac:dyDescent="0.2">
      <c r="P10807" s="95"/>
      <c r="R10807"/>
      <c r="S10807"/>
      <c r="T10807"/>
      <c r="U10807"/>
      <c r="V10807"/>
      <c r="W10807"/>
    </row>
    <row r="10808" spans="16:23" s="1" customFormat="1" x14ac:dyDescent="0.2">
      <c r="P10808" s="95"/>
      <c r="R10808"/>
      <c r="S10808"/>
      <c r="T10808"/>
      <c r="U10808"/>
      <c r="V10808"/>
      <c r="W10808"/>
    </row>
    <row r="10809" spans="16:23" s="1" customFormat="1" x14ac:dyDescent="0.2">
      <c r="P10809" s="95"/>
      <c r="R10809"/>
      <c r="S10809"/>
      <c r="T10809"/>
      <c r="U10809"/>
      <c r="V10809"/>
      <c r="W10809"/>
    </row>
    <row r="10810" spans="16:23" s="1" customFormat="1" x14ac:dyDescent="0.2">
      <c r="P10810" s="95"/>
      <c r="R10810"/>
      <c r="S10810"/>
      <c r="T10810"/>
      <c r="U10810"/>
      <c r="V10810"/>
      <c r="W10810"/>
    </row>
    <row r="10811" spans="16:23" s="1" customFormat="1" x14ac:dyDescent="0.2">
      <c r="P10811" s="95"/>
      <c r="R10811"/>
      <c r="S10811"/>
      <c r="T10811"/>
      <c r="U10811"/>
      <c r="V10811"/>
      <c r="W10811"/>
    </row>
    <row r="10812" spans="16:23" s="1" customFormat="1" x14ac:dyDescent="0.2">
      <c r="P10812" s="95"/>
      <c r="R10812"/>
      <c r="S10812"/>
      <c r="T10812"/>
      <c r="U10812"/>
      <c r="V10812"/>
      <c r="W10812"/>
    </row>
    <row r="10813" spans="16:23" s="1" customFormat="1" x14ac:dyDescent="0.2">
      <c r="P10813" s="95"/>
      <c r="R10813"/>
      <c r="S10813"/>
      <c r="T10813"/>
      <c r="U10813"/>
      <c r="V10813"/>
      <c r="W10813"/>
    </row>
    <row r="10814" spans="16:23" s="1" customFormat="1" x14ac:dyDescent="0.2">
      <c r="P10814" s="95"/>
      <c r="R10814"/>
      <c r="S10814"/>
      <c r="T10814"/>
      <c r="U10814"/>
      <c r="V10814"/>
      <c r="W10814"/>
    </row>
    <row r="10815" spans="16:23" s="1" customFormat="1" x14ac:dyDescent="0.2">
      <c r="P10815" s="95"/>
      <c r="R10815"/>
      <c r="S10815"/>
      <c r="T10815"/>
      <c r="U10815"/>
      <c r="V10815"/>
      <c r="W10815"/>
    </row>
    <row r="10816" spans="16:23" s="1" customFormat="1" x14ac:dyDescent="0.2">
      <c r="P10816" s="95"/>
      <c r="R10816"/>
      <c r="S10816"/>
      <c r="T10816"/>
      <c r="U10816"/>
      <c r="V10816"/>
      <c r="W10816"/>
    </row>
    <row r="10817" spans="16:23" s="1" customFormat="1" x14ac:dyDescent="0.2">
      <c r="P10817" s="95"/>
      <c r="R10817"/>
      <c r="S10817"/>
      <c r="T10817"/>
      <c r="U10817"/>
      <c r="V10817"/>
      <c r="W10817"/>
    </row>
    <row r="10818" spans="16:23" s="1" customFormat="1" x14ac:dyDescent="0.2">
      <c r="P10818" s="95"/>
      <c r="R10818"/>
      <c r="S10818"/>
      <c r="T10818"/>
      <c r="U10818"/>
      <c r="V10818"/>
      <c r="W10818"/>
    </row>
    <row r="10819" spans="16:23" s="1" customFormat="1" x14ac:dyDescent="0.2">
      <c r="P10819" s="95"/>
      <c r="R10819"/>
      <c r="S10819"/>
      <c r="T10819"/>
      <c r="U10819"/>
      <c r="V10819"/>
      <c r="W10819"/>
    </row>
    <row r="10820" spans="16:23" s="1" customFormat="1" x14ac:dyDescent="0.2">
      <c r="P10820" s="95"/>
      <c r="R10820"/>
      <c r="S10820"/>
      <c r="T10820"/>
      <c r="U10820"/>
      <c r="V10820"/>
      <c r="W10820"/>
    </row>
    <row r="10821" spans="16:23" s="1" customFormat="1" x14ac:dyDescent="0.2">
      <c r="P10821" s="95"/>
      <c r="R10821"/>
      <c r="S10821"/>
      <c r="T10821"/>
      <c r="U10821"/>
      <c r="V10821"/>
      <c r="W10821"/>
    </row>
    <row r="10822" spans="16:23" s="1" customFormat="1" x14ac:dyDescent="0.2">
      <c r="P10822" s="95"/>
      <c r="R10822"/>
      <c r="S10822"/>
      <c r="T10822"/>
      <c r="U10822"/>
      <c r="V10822"/>
      <c r="W10822"/>
    </row>
    <row r="10823" spans="16:23" s="1" customFormat="1" x14ac:dyDescent="0.2">
      <c r="P10823" s="95"/>
      <c r="R10823"/>
      <c r="S10823"/>
      <c r="T10823"/>
      <c r="U10823"/>
      <c r="V10823"/>
      <c r="W10823"/>
    </row>
    <row r="10824" spans="16:23" s="1" customFormat="1" x14ac:dyDescent="0.2">
      <c r="P10824" s="95"/>
      <c r="R10824"/>
      <c r="S10824"/>
      <c r="T10824"/>
      <c r="U10824"/>
      <c r="V10824"/>
      <c r="W10824"/>
    </row>
    <row r="10825" spans="16:23" s="1" customFormat="1" x14ac:dyDescent="0.2">
      <c r="P10825" s="95"/>
      <c r="R10825"/>
      <c r="S10825"/>
      <c r="T10825"/>
      <c r="U10825"/>
      <c r="V10825"/>
      <c r="W10825"/>
    </row>
    <row r="10826" spans="16:23" s="1" customFormat="1" x14ac:dyDescent="0.2">
      <c r="P10826" s="95"/>
      <c r="R10826"/>
      <c r="S10826"/>
      <c r="T10826"/>
      <c r="U10826"/>
      <c r="V10826"/>
      <c r="W10826"/>
    </row>
    <row r="10827" spans="16:23" s="1" customFormat="1" x14ac:dyDescent="0.2">
      <c r="P10827" s="95"/>
      <c r="R10827"/>
      <c r="S10827"/>
      <c r="T10827"/>
      <c r="U10827"/>
      <c r="V10827"/>
      <c r="W10827"/>
    </row>
    <row r="10828" spans="16:23" s="1" customFormat="1" x14ac:dyDescent="0.2">
      <c r="P10828" s="95"/>
      <c r="R10828"/>
      <c r="S10828"/>
      <c r="T10828"/>
      <c r="U10828"/>
      <c r="V10828"/>
      <c r="W10828"/>
    </row>
    <row r="10829" spans="16:23" s="1" customFormat="1" x14ac:dyDescent="0.2">
      <c r="P10829" s="95"/>
      <c r="R10829"/>
      <c r="S10829"/>
      <c r="T10829"/>
      <c r="U10829"/>
      <c r="V10829"/>
      <c r="W10829"/>
    </row>
    <row r="10830" spans="16:23" s="1" customFormat="1" x14ac:dyDescent="0.2">
      <c r="P10830" s="95"/>
      <c r="R10830"/>
      <c r="S10830"/>
      <c r="T10830"/>
      <c r="U10830"/>
      <c r="V10830"/>
      <c r="W10830"/>
    </row>
    <row r="10831" spans="16:23" s="1" customFormat="1" x14ac:dyDescent="0.2">
      <c r="P10831" s="95"/>
      <c r="R10831"/>
      <c r="S10831"/>
      <c r="T10831"/>
      <c r="U10831"/>
      <c r="V10831"/>
      <c r="W10831"/>
    </row>
    <row r="10832" spans="16:23" s="1" customFormat="1" x14ac:dyDescent="0.2">
      <c r="P10832" s="95"/>
      <c r="R10832"/>
      <c r="S10832"/>
      <c r="T10832"/>
      <c r="U10832"/>
      <c r="V10832"/>
      <c r="W10832"/>
    </row>
    <row r="10833" spans="16:23" s="1" customFormat="1" x14ac:dyDescent="0.2">
      <c r="P10833" s="95"/>
      <c r="R10833"/>
      <c r="S10833"/>
      <c r="T10833"/>
      <c r="U10833"/>
      <c r="V10833"/>
      <c r="W10833"/>
    </row>
    <row r="10834" spans="16:23" s="1" customFormat="1" x14ac:dyDescent="0.2">
      <c r="P10834" s="95"/>
      <c r="R10834"/>
      <c r="S10834"/>
      <c r="T10834"/>
      <c r="U10834"/>
      <c r="V10834"/>
      <c r="W10834"/>
    </row>
    <row r="10835" spans="16:23" s="1" customFormat="1" x14ac:dyDescent="0.2">
      <c r="P10835" s="95"/>
      <c r="R10835"/>
      <c r="S10835"/>
      <c r="T10835"/>
      <c r="U10835"/>
      <c r="V10835"/>
      <c r="W10835"/>
    </row>
    <row r="10836" spans="16:23" s="1" customFormat="1" x14ac:dyDescent="0.2">
      <c r="P10836" s="95"/>
      <c r="R10836"/>
      <c r="S10836"/>
      <c r="T10836"/>
      <c r="U10836"/>
      <c r="V10836"/>
      <c r="W10836"/>
    </row>
    <row r="10837" spans="16:23" s="1" customFormat="1" x14ac:dyDescent="0.2">
      <c r="P10837" s="95"/>
      <c r="R10837"/>
      <c r="S10837"/>
      <c r="T10837"/>
      <c r="U10837"/>
      <c r="V10837"/>
      <c r="W10837"/>
    </row>
    <row r="10838" spans="16:23" s="1" customFormat="1" x14ac:dyDescent="0.2">
      <c r="P10838" s="95"/>
      <c r="R10838"/>
      <c r="S10838"/>
      <c r="T10838"/>
      <c r="U10838"/>
      <c r="V10838"/>
      <c r="W10838"/>
    </row>
    <row r="10839" spans="16:23" s="1" customFormat="1" x14ac:dyDescent="0.2">
      <c r="P10839" s="95"/>
      <c r="R10839"/>
      <c r="S10839"/>
      <c r="T10839"/>
      <c r="U10839"/>
      <c r="V10839"/>
      <c r="W10839"/>
    </row>
    <row r="10840" spans="16:23" s="1" customFormat="1" x14ac:dyDescent="0.2">
      <c r="P10840" s="95"/>
      <c r="R10840"/>
      <c r="S10840"/>
      <c r="T10840"/>
      <c r="U10840"/>
      <c r="V10840"/>
      <c r="W10840"/>
    </row>
    <row r="10841" spans="16:23" s="1" customFormat="1" x14ac:dyDescent="0.2">
      <c r="P10841" s="95"/>
      <c r="R10841"/>
      <c r="S10841"/>
      <c r="T10841"/>
      <c r="U10841"/>
      <c r="V10841"/>
      <c r="W10841"/>
    </row>
    <row r="10842" spans="16:23" s="1" customFormat="1" x14ac:dyDescent="0.2">
      <c r="P10842" s="95"/>
      <c r="R10842"/>
      <c r="S10842"/>
      <c r="T10842"/>
      <c r="U10842"/>
      <c r="V10842"/>
      <c r="W10842"/>
    </row>
    <row r="10843" spans="16:23" s="1" customFormat="1" x14ac:dyDescent="0.2">
      <c r="P10843" s="95"/>
      <c r="R10843"/>
      <c r="S10843"/>
      <c r="T10843"/>
      <c r="U10843"/>
      <c r="V10843"/>
      <c r="W10843"/>
    </row>
    <row r="10844" spans="16:23" s="1" customFormat="1" x14ac:dyDescent="0.2">
      <c r="P10844" s="95"/>
      <c r="R10844"/>
      <c r="S10844"/>
      <c r="T10844"/>
      <c r="U10844"/>
      <c r="V10844"/>
      <c r="W10844"/>
    </row>
    <row r="10845" spans="16:23" s="1" customFormat="1" x14ac:dyDescent="0.2">
      <c r="P10845" s="95"/>
      <c r="R10845"/>
      <c r="S10845"/>
      <c r="T10845"/>
      <c r="U10845"/>
      <c r="V10845"/>
      <c r="W10845"/>
    </row>
    <row r="10846" spans="16:23" s="1" customFormat="1" x14ac:dyDescent="0.2">
      <c r="P10846" s="95"/>
      <c r="R10846"/>
      <c r="S10846"/>
      <c r="T10846"/>
      <c r="U10846"/>
      <c r="V10846"/>
      <c r="W10846"/>
    </row>
    <row r="10847" spans="16:23" s="1" customFormat="1" x14ac:dyDescent="0.2">
      <c r="P10847" s="95"/>
      <c r="R10847"/>
      <c r="S10847"/>
      <c r="T10847"/>
      <c r="U10847"/>
      <c r="V10847"/>
      <c r="W10847"/>
    </row>
    <row r="10848" spans="16:23" s="1" customFormat="1" x14ac:dyDescent="0.2">
      <c r="P10848" s="95"/>
      <c r="R10848"/>
      <c r="S10848"/>
      <c r="T10848"/>
      <c r="U10848"/>
      <c r="V10848"/>
      <c r="W10848"/>
    </row>
    <row r="10849" spans="16:23" s="1" customFormat="1" x14ac:dyDescent="0.2">
      <c r="P10849" s="95"/>
      <c r="R10849"/>
      <c r="S10849"/>
      <c r="T10849"/>
      <c r="U10849"/>
      <c r="V10849"/>
      <c r="W10849"/>
    </row>
    <row r="10850" spans="16:23" s="1" customFormat="1" x14ac:dyDescent="0.2">
      <c r="P10850" s="95"/>
      <c r="R10850"/>
      <c r="S10850"/>
      <c r="T10850"/>
      <c r="U10850"/>
      <c r="V10850"/>
      <c r="W10850"/>
    </row>
    <row r="10851" spans="16:23" s="1" customFormat="1" x14ac:dyDescent="0.2">
      <c r="P10851" s="95"/>
      <c r="R10851"/>
      <c r="S10851"/>
      <c r="T10851"/>
      <c r="U10851"/>
      <c r="V10851"/>
      <c r="W10851"/>
    </row>
    <row r="10852" spans="16:23" s="1" customFormat="1" x14ac:dyDescent="0.2">
      <c r="P10852" s="95"/>
      <c r="R10852"/>
      <c r="S10852"/>
      <c r="T10852"/>
      <c r="U10852"/>
      <c r="V10852"/>
      <c r="W10852"/>
    </row>
    <row r="10853" spans="16:23" s="1" customFormat="1" x14ac:dyDescent="0.2">
      <c r="P10853" s="95"/>
      <c r="R10853"/>
      <c r="S10853"/>
      <c r="T10853"/>
      <c r="U10853"/>
      <c r="V10853"/>
      <c r="W10853"/>
    </row>
    <row r="10854" spans="16:23" s="1" customFormat="1" x14ac:dyDescent="0.2">
      <c r="P10854" s="95"/>
      <c r="R10854"/>
      <c r="S10854"/>
      <c r="T10854"/>
      <c r="U10854"/>
      <c r="V10854"/>
      <c r="W10854"/>
    </row>
    <row r="10855" spans="16:23" s="1" customFormat="1" x14ac:dyDescent="0.2">
      <c r="P10855" s="95"/>
      <c r="R10855"/>
      <c r="S10855"/>
      <c r="T10855"/>
      <c r="U10855"/>
      <c r="V10855"/>
      <c r="W10855"/>
    </row>
    <row r="10856" spans="16:23" s="1" customFormat="1" x14ac:dyDescent="0.2">
      <c r="P10856" s="95"/>
      <c r="R10856"/>
      <c r="S10856"/>
      <c r="T10856"/>
      <c r="U10856"/>
      <c r="V10856"/>
      <c r="W10856"/>
    </row>
    <row r="10857" spans="16:23" s="1" customFormat="1" x14ac:dyDescent="0.2">
      <c r="P10857" s="95"/>
      <c r="R10857"/>
      <c r="S10857"/>
      <c r="T10857"/>
      <c r="U10857"/>
      <c r="V10857"/>
      <c r="W10857"/>
    </row>
    <row r="10858" spans="16:23" s="1" customFormat="1" x14ac:dyDescent="0.2">
      <c r="P10858" s="95"/>
      <c r="R10858"/>
      <c r="S10858"/>
      <c r="T10858"/>
      <c r="U10858"/>
      <c r="V10858"/>
      <c r="W10858"/>
    </row>
    <row r="10859" spans="16:23" s="1" customFormat="1" x14ac:dyDescent="0.2">
      <c r="P10859" s="95"/>
      <c r="R10859"/>
      <c r="S10859"/>
      <c r="T10859"/>
      <c r="U10859"/>
      <c r="V10859"/>
      <c r="W10859"/>
    </row>
    <row r="10860" spans="16:23" s="1" customFormat="1" x14ac:dyDescent="0.2">
      <c r="P10860" s="95"/>
      <c r="R10860"/>
      <c r="S10860"/>
      <c r="T10860"/>
      <c r="U10860"/>
      <c r="V10860"/>
      <c r="W10860"/>
    </row>
    <row r="10861" spans="16:23" s="1" customFormat="1" x14ac:dyDescent="0.2">
      <c r="P10861" s="95"/>
      <c r="R10861"/>
      <c r="S10861"/>
      <c r="T10861"/>
      <c r="U10861"/>
      <c r="V10861"/>
      <c r="W10861"/>
    </row>
    <row r="10862" spans="16:23" s="1" customFormat="1" x14ac:dyDescent="0.2">
      <c r="P10862" s="95"/>
      <c r="R10862"/>
      <c r="S10862"/>
      <c r="T10862"/>
      <c r="U10862"/>
      <c r="V10862"/>
      <c r="W10862"/>
    </row>
    <row r="10863" spans="16:23" s="1" customFormat="1" x14ac:dyDescent="0.2">
      <c r="P10863" s="95"/>
      <c r="R10863"/>
      <c r="S10863"/>
      <c r="T10863"/>
      <c r="U10863"/>
      <c r="V10863"/>
      <c r="W10863"/>
    </row>
    <row r="10864" spans="16:23" s="1" customFormat="1" x14ac:dyDescent="0.2">
      <c r="P10864" s="95"/>
      <c r="R10864"/>
      <c r="S10864"/>
      <c r="T10864"/>
      <c r="U10864"/>
      <c r="V10864"/>
      <c r="W10864"/>
    </row>
    <row r="10865" spans="16:23" s="1" customFormat="1" x14ac:dyDescent="0.2">
      <c r="P10865" s="95"/>
      <c r="R10865"/>
      <c r="S10865"/>
      <c r="T10865"/>
      <c r="U10865"/>
      <c r="V10865"/>
      <c r="W10865"/>
    </row>
    <row r="10866" spans="16:23" s="1" customFormat="1" x14ac:dyDescent="0.2">
      <c r="P10866" s="95"/>
      <c r="R10866"/>
      <c r="S10866"/>
      <c r="T10866"/>
      <c r="U10866"/>
      <c r="V10866"/>
      <c r="W10866"/>
    </row>
    <row r="10867" spans="16:23" s="1" customFormat="1" x14ac:dyDescent="0.2">
      <c r="P10867" s="95"/>
      <c r="R10867"/>
      <c r="S10867"/>
      <c r="T10867"/>
      <c r="U10867"/>
      <c r="V10867"/>
      <c r="W10867"/>
    </row>
    <row r="10868" spans="16:23" s="1" customFormat="1" x14ac:dyDescent="0.2">
      <c r="P10868" s="95"/>
      <c r="R10868"/>
      <c r="S10868"/>
      <c r="T10868"/>
      <c r="U10868"/>
      <c r="V10868"/>
      <c r="W10868"/>
    </row>
    <row r="10869" spans="16:23" s="1" customFormat="1" x14ac:dyDescent="0.2">
      <c r="P10869" s="95"/>
      <c r="R10869"/>
      <c r="S10869"/>
      <c r="T10869"/>
      <c r="U10869"/>
      <c r="V10869"/>
      <c r="W10869"/>
    </row>
    <row r="10870" spans="16:23" s="1" customFormat="1" x14ac:dyDescent="0.2">
      <c r="P10870" s="95"/>
      <c r="R10870"/>
      <c r="S10870"/>
      <c r="T10870"/>
      <c r="U10870"/>
      <c r="V10870"/>
      <c r="W10870"/>
    </row>
    <row r="10871" spans="16:23" s="1" customFormat="1" x14ac:dyDescent="0.2">
      <c r="P10871" s="95"/>
      <c r="R10871"/>
      <c r="S10871"/>
      <c r="T10871"/>
      <c r="U10871"/>
      <c r="V10871"/>
      <c r="W10871"/>
    </row>
    <row r="10872" spans="16:23" s="1" customFormat="1" x14ac:dyDescent="0.2">
      <c r="P10872" s="95"/>
      <c r="R10872"/>
      <c r="S10872"/>
      <c r="T10872"/>
      <c r="U10872"/>
      <c r="V10872"/>
      <c r="W10872"/>
    </row>
    <row r="10873" spans="16:23" s="1" customFormat="1" x14ac:dyDescent="0.2">
      <c r="P10873" s="95"/>
      <c r="R10873"/>
      <c r="S10873"/>
      <c r="T10873"/>
      <c r="U10873"/>
      <c r="V10873"/>
      <c r="W10873"/>
    </row>
    <row r="10874" spans="16:23" s="1" customFormat="1" x14ac:dyDescent="0.2">
      <c r="P10874" s="95"/>
      <c r="R10874"/>
      <c r="S10874"/>
      <c r="T10874"/>
      <c r="U10874"/>
      <c r="V10874"/>
      <c r="W10874"/>
    </row>
    <row r="10875" spans="16:23" s="1" customFormat="1" x14ac:dyDescent="0.2">
      <c r="P10875" s="95"/>
      <c r="R10875"/>
      <c r="S10875"/>
      <c r="T10875"/>
      <c r="U10875"/>
      <c r="V10875"/>
      <c r="W10875"/>
    </row>
    <row r="10876" spans="16:23" s="1" customFormat="1" x14ac:dyDescent="0.2">
      <c r="P10876" s="95"/>
      <c r="R10876"/>
      <c r="S10876"/>
      <c r="T10876"/>
      <c r="U10876"/>
      <c r="V10876"/>
      <c r="W10876"/>
    </row>
    <row r="10877" spans="16:23" s="1" customFormat="1" x14ac:dyDescent="0.2">
      <c r="P10877" s="95"/>
      <c r="R10877"/>
      <c r="S10877"/>
      <c r="T10877"/>
      <c r="U10877"/>
      <c r="V10877"/>
      <c r="W10877"/>
    </row>
    <row r="10878" spans="16:23" s="1" customFormat="1" x14ac:dyDescent="0.2">
      <c r="P10878" s="95"/>
      <c r="R10878"/>
      <c r="S10878"/>
      <c r="T10878"/>
      <c r="U10878"/>
      <c r="V10878"/>
      <c r="W10878"/>
    </row>
    <row r="10879" spans="16:23" s="1" customFormat="1" x14ac:dyDescent="0.2">
      <c r="P10879" s="95"/>
      <c r="R10879"/>
      <c r="S10879"/>
      <c r="T10879"/>
      <c r="U10879"/>
      <c r="V10879"/>
      <c r="W10879"/>
    </row>
    <row r="10880" spans="16:23" s="1" customFormat="1" x14ac:dyDescent="0.2">
      <c r="P10880" s="95"/>
      <c r="R10880"/>
      <c r="S10880"/>
      <c r="T10880"/>
      <c r="U10880"/>
      <c r="V10880"/>
      <c r="W10880"/>
    </row>
    <row r="10881" spans="16:23" s="1" customFormat="1" x14ac:dyDescent="0.2">
      <c r="P10881" s="95"/>
      <c r="R10881"/>
      <c r="S10881"/>
      <c r="T10881"/>
      <c r="U10881"/>
      <c r="V10881"/>
      <c r="W10881"/>
    </row>
    <row r="10882" spans="16:23" s="1" customFormat="1" x14ac:dyDescent="0.2">
      <c r="P10882" s="95"/>
      <c r="R10882"/>
      <c r="S10882"/>
      <c r="T10882"/>
      <c r="U10882"/>
      <c r="V10882"/>
      <c r="W10882"/>
    </row>
    <row r="10883" spans="16:23" s="1" customFormat="1" x14ac:dyDescent="0.2">
      <c r="P10883" s="95"/>
      <c r="R10883"/>
      <c r="S10883"/>
      <c r="T10883"/>
      <c r="U10883"/>
      <c r="V10883"/>
      <c r="W10883"/>
    </row>
    <row r="10884" spans="16:23" s="1" customFormat="1" x14ac:dyDescent="0.2">
      <c r="P10884" s="95"/>
      <c r="R10884"/>
      <c r="S10884"/>
      <c r="T10884"/>
      <c r="U10884"/>
      <c r="V10884"/>
      <c r="W10884"/>
    </row>
    <row r="10885" spans="16:23" s="1" customFormat="1" x14ac:dyDescent="0.2">
      <c r="P10885" s="95"/>
      <c r="R10885"/>
      <c r="S10885"/>
      <c r="T10885"/>
      <c r="U10885"/>
      <c r="V10885"/>
      <c r="W10885"/>
    </row>
    <row r="10886" spans="16:23" s="1" customFormat="1" x14ac:dyDescent="0.2">
      <c r="P10886" s="95"/>
      <c r="R10886"/>
      <c r="S10886"/>
      <c r="T10886"/>
      <c r="U10886"/>
      <c r="V10886"/>
      <c r="W10886"/>
    </row>
    <row r="10887" spans="16:23" s="1" customFormat="1" x14ac:dyDescent="0.2">
      <c r="P10887" s="95"/>
      <c r="R10887"/>
      <c r="S10887"/>
      <c r="T10887"/>
      <c r="U10887"/>
      <c r="V10887"/>
      <c r="W10887"/>
    </row>
    <row r="10888" spans="16:23" s="1" customFormat="1" x14ac:dyDescent="0.2">
      <c r="P10888" s="95"/>
      <c r="R10888"/>
      <c r="S10888"/>
      <c r="T10888"/>
      <c r="U10888"/>
      <c r="V10888"/>
      <c r="W10888"/>
    </row>
    <row r="10889" spans="16:23" s="1" customFormat="1" x14ac:dyDescent="0.2">
      <c r="P10889" s="95"/>
      <c r="R10889"/>
      <c r="S10889"/>
      <c r="T10889"/>
      <c r="U10889"/>
      <c r="V10889"/>
      <c r="W10889"/>
    </row>
    <row r="10890" spans="16:23" s="1" customFormat="1" x14ac:dyDescent="0.2">
      <c r="P10890" s="95"/>
      <c r="R10890"/>
      <c r="S10890"/>
      <c r="T10890"/>
      <c r="U10890"/>
      <c r="V10890"/>
      <c r="W10890"/>
    </row>
    <row r="10891" spans="16:23" s="1" customFormat="1" x14ac:dyDescent="0.2">
      <c r="P10891" s="95"/>
      <c r="R10891"/>
      <c r="S10891"/>
      <c r="T10891"/>
      <c r="U10891"/>
      <c r="V10891"/>
      <c r="W10891"/>
    </row>
    <row r="10892" spans="16:23" s="1" customFormat="1" x14ac:dyDescent="0.2">
      <c r="P10892" s="95"/>
      <c r="R10892"/>
      <c r="S10892"/>
      <c r="T10892"/>
      <c r="U10892"/>
      <c r="V10892"/>
      <c r="W10892"/>
    </row>
    <row r="10893" spans="16:23" s="1" customFormat="1" x14ac:dyDescent="0.2">
      <c r="P10893" s="95"/>
      <c r="R10893"/>
      <c r="S10893"/>
      <c r="T10893"/>
      <c r="U10893"/>
      <c r="V10893"/>
      <c r="W10893"/>
    </row>
    <row r="10894" spans="16:23" s="1" customFormat="1" x14ac:dyDescent="0.2">
      <c r="P10894" s="95"/>
      <c r="R10894"/>
      <c r="S10894"/>
      <c r="T10894"/>
      <c r="U10894"/>
      <c r="V10894"/>
      <c r="W10894"/>
    </row>
    <row r="10895" spans="16:23" s="1" customFormat="1" x14ac:dyDescent="0.2">
      <c r="P10895" s="95"/>
      <c r="R10895"/>
      <c r="S10895"/>
      <c r="T10895"/>
      <c r="U10895"/>
      <c r="V10895"/>
      <c r="W10895"/>
    </row>
    <row r="10896" spans="16:23" s="1" customFormat="1" x14ac:dyDescent="0.2">
      <c r="P10896" s="95"/>
      <c r="R10896"/>
      <c r="S10896"/>
      <c r="T10896"/>
      <c r="U10896"/>
      <c r="V10896"/>
      <c r="W10896"/>
    </row>
    <row r="10897" spans="16:23" s="1" customFormat="1" x14ac:dyDescent="0.2">
      <c r="P10897" s="95"/>
      <c r="R10897"/>
      <c r="S10897"/>
      <c r="T10897"/>
      <c r="U10897"/>
      <c r="V10897"/>
      <c r="W10897"/>
    </row>
    <row r="10898" spans="16:23" s="1" customFormat="1" x14ac:dyDescent="0.2">
      <c r="P10898" s="95"/>
      <c r="R10898"/>
      <c r="S10898"/>
      <c r="T10898"/>
      <c r="U10898"/>
      <c r="V10898"/>
      <c r="W10898"/>
    </row>
    <row r="10899" spans="16:23" s="1" customFormat="1" x14ac:dyDescent="0.2">
      <c r="P10899" s="95"/>
      <c r="R10899"/>
      <c r="S10899"/>
      <c r="T10899"/>
      <c r="U10899"/>
      <c r="V10899"/>
      <c r="W10899"/>
    </row>
    <row r="10900" spans="16:23" s="1" customFormat="1" x14ac:dyDescent="0.2">
      <c r="P10900" s="95"/>
      <c r="R10900"/>
      <c r="S10900"/>
      <c r="T10900"/>
      <c r="U10900"/>
      <c r="V10900"/>
      <c r="W10900"/>
    </row>
    <row r="10901" spans="16:23" s="1" customFormat="1" x14ac:dyDescent="0.2">
      <c r="P10901" s="95"/>
      <c r="R10901"/>
      <c r="S10901"/>
      <c r="T10901"/>
      <c r="U10901"/>
      <c r="V10901"/>
      <c r="W10901"/>
    </row>
    <row r="10902" spans="16:23" s="1" customFormat="1" x14ac:dyDescent="0.2">
      <c r="P10902" s="95"/>
      <c r="R10902"/>
      <c r="S10902"/>
      <c r="T10902"/>
      <c r="U10902"/>
      <c r="V10902"/>
      <c r="W10902"/>
    </row>
    <row r="10903" spans="16:23" s="1" customFormat="1" x14ac:dyDescent="0.2">
      <c r="P10903" s="95"/>
      <c r="R10903"/>
      <c r="S10903"/>
      <c r="T10903"/>
      <c r="U10903"/>
      <c r="V10903"/>
      <c r="W10903"/>
    </row>
    <row r="10904" spans="16:23" s="1" customFormat="1" x14ac:dyDescent="0.2">
      <c r="P10904" s="95"/>
      <c r="R10904"/>
      <c r="S10904"/>
      <c r="T10904"/>
      <c r="U10904"/>
      <c r="V10904"/>
      <c r="W10904"/>
    </row>
    <row r="10905" spans="16:23" s="1" customFormat="1" x14ac:dyDescent="0.2">
      <c r="P10905" s="95"/>
      <c r="R10905"/>
      <c r="S10905"/>
      <c r="T10905"/>
      <c r="U10905"/>
      <c r="V10905"/>
      <c r="W10905"/>
    </row>
    <row r="10906" spans="16:23" s="1" customFormat="1" x14ac:dyDescent="0.2">
      <c r="P10906" s="95"/>
      <c r="R10906"/>
      <c r="S10906"/>
      <c r="T10906"/>
      <c r="U10906"/>
      <c r="V10906"/>
      <c r="W10906"/>
    </row>
    <row r="10907" spans="16:23" s="1" customFormat="1" x14ac:dyDescent="0.2">
      <c r="P10907" s="95"/>
      <c r="R10907"/>
      <c r="S10907"/>
      <c r="T10907"/>
      <c r="U10907"/>
      <c r="V10907"/>
      <c r="W10907"/>
    </row>
    <row r="10908" spans="16:23" s="1" customFormat="1" x14ac:dyDescent="0.2">
      <c r="P10908" s="95"/>
      <c r="R10908"/>
      <c r="S10908"/>
      <c r="T10908"/>
      <c r="U10908"/>
      <c r="V10908"/>
      <c r="W10908"/>
    </row>
    <row r="10909" spans="16:23" s="1" customFormat="1" x14ac:dyDescent="0.2">
      <c r="P10909" s="95"/>
      <c r="R10909"/>
      <c r="S10909"/>
      <c r="T10909"/>
      <c r="U10909"/>
      <c r="V10909"/>
      <c r="W10909"/>
    </row>
    <row r="10910" spans="16:23" s="1" customFormat="1" x14ac:dyDescent="0.2">
      <c r="P10910" s="95"/>
      <c r="R10910"/>
      <c r="S10910"/>
      <c r="T10910"/>
      <c r="U10910"/>
      <c r="V10910"/>
      <c r="W10910"/>
    </row>
    <row r="10911" spans="16:23" s="1" customFormat="1" x14ac:dyDescent="0.2">
      <c r="P10911" s="95"/>
      <c r="R10911"/>
      <c r="S10911"/>
      <c r="T10911"/>
      <c r="U10911"/>
      <c r="V10911"/>
      <c r="W10911"/>
    </row>
    <row r="10912" spans="16:23" s="1" customFormat="1" x14ac:dyDescent="0.2">
      <c r="P10912" s="95"/>
      <c r="R10912"/>
      <c r="S10912"/>
      <c r="T10912"/>
      <c r="U10912"/>
      <c r="V10912"/>
      <c r="W10912"/>
    </row>
    <row r="10913" spans="16:23" s="1" customFormat="1" x14ac:dyDescent="0.2">
      <c r="P10913" s="95"/>
      <c r="R10913"/>
      <c r="S10913"/>
      <c r="T10913"/>
      <c r="U10913"/>
      <c r="V10913"/>
      <c r="W10913"/>
    </row>
    <row r="10914" spans="16:23" s="1" customFormat="1" x14ac:dyDescent="0.2">
      <c r="P10914" s="95"/>
      <c r="R10914"/>
      <c r="S10914"/>
      <c r="T10914"/>
      <c r="U10914"/>
      <c r="V10914"/>
      <c r="W10914"/>
    </row>
    <row r="10915" spans="16:23" s="1" customFormat="1" x14ac:dyDescent="0.2">
      <c r="P10915" s="95"/>
      <c r="R10915"/>
      <c r="S10915"/>
      <c r="T10915"/>
      <c r="U10915"/>
      <c r="V10915"/>
      <c r="W10915"/>
    </row>
    <row r="10916" spans="16:23" s="1" customFormat="1" x14ac:dyDescent="0.2">
      <c r="P10916" s="95"/>
      <c r="R10916"/>
      <c r="S10916"/>
      <c r="T10916"/>
      <c r="U10916"/>
      <c r="V10916"/>
      <c r="W10916"/>
    </row>
    <row r="10917" spans="16:23" s="1" customFormat="1" x14ac:dyDescent="0.2">
      <c r="P10917" s="95"/>
      <c r="R10917"/>
      <c r="S10917"/>
      <c r="T10917"/>
      <c r="U10917"/>
      <c r="V10917"/>
      <c r="W10917"/>
    </row>
    <row r="10918" spans="16:23" s="1" customFormat="1" x14ac:dyDescent="0.2">
      <c r="P10918" s="95"/>
      <c r="R10918"/>
      <c r="S10918"/>
      <c r="T10918"/>
      <c r="U10918"/>
      <c r="V10918"/>
      <c r="W10918"/>
    </row>
    <row r="10919" spans="16:23" s="1" customFormat="1" x14ac:dyDescent="0.2">
      <c r="P10919" s="95"/>
      <c r="R10919"/>
      <c r="S10919"/>
      <c r="T10919"/>
      <c r="U10919"/>
      <c r="V10919"/>
      <c r="W10919"/>
    </row>
    <row r="10920" spans="16:23" s="1" customFormat="1" x14ac:dyDescent="0.2">
      <c r="P10920" s="95"/>
      <c r="R10920"/>
      <c r="S10920"/>
      <c r="T10920"/>
      <c r="U10920"/>
      <c r="V10920"/>
      <c r="W10920"/>
    </row>
    <row r="10921" spans="16:23" s="1" customFormat="1" x14ac:dyDescent="0.2">
      <c r="P10921" s="95"/>
      <c r="R10921"/>
      <c r="S10921"/>
      <c r="T10921"/>
      <c r="U10921"/>
      <c r="V10921"/>
      <c r="W10921"/>
    </row>
    <row r="10922" spans="16:23" s="1" customFormat="1" x14ac:dyDescent="0.2">
      <c r="P10922" s="95"/>
      <c r="R10922"/>
      <c r="S10922"/>
      <c r="T10922"/>
      <c r="U10922"/>
      <c r="V10922"/>
      <c r="W10922"/>
    </row>
    <row r="10923" spans="16:23" s="1" customFormat="1" x14ac:dyDescent="0.2">
      <c r="P10923" s="95"/>
      <c r="R10923"/>
      <c r="S10923"/>
      <c r="T10923"/>
      <c r="U10923"/>
      <c r="V10923"/>
      <c r="W10923"/>
    </row>
    <row r="10924" spans="16:23" s="1" customFormat="1" x14ac:dyDescent="0.2">
      <c r="P10924" s="95"/>
      <c r="R10924"/>
      <c r="S10924"/>
      <c r="T10924"/>
      <c r="U10924"/>
      <c r="V10924"/>
      <c r="W10924"/>
    </row>
    <row r="10925" spans="16:23" s="1" customFormat="1" x14ac:dyDescent="0.2">
      <c r="P10925" s="95"/>
      <c r="R10925"/>
      <c r="S10925"/>
      <c r="T10925"/>
      <c r="U10925"/>
      <c r="V10925"/>
      <c r="W10925"/>
    </row>
    <row r="10926" spans="16:23" s="1" customFormat="1" x14ac:dyDescent="0.2">
      <c r="P10926" s="95"/>
      <c r="R10926"/>
      <c r="S10926"/>
      <c r="T10926"/>
      <c r="U10926"/>
      <c r="V10926"/>
      <c r="W10926"/>
    </row>
    <row r="10927" spans="16:23" s="1" customFormat="1" x14ac:dyDescent="0.2">
      <c r="P10927" s="95"/>
      <c r="R10927"/>
      <c r="S10927"/>
      <c r="T10927"/>
      <c r="U10927"/>
      <c r="V10927"/>
      <c r="W10927"/>
    </row>
    <row r="10928" spans="16:23" s="1" customFormat="1" x14ac:dyDescent="0.2">
      <c r="P10928" s="95"/>
      <c r="R10928"/>
      <c r="S10928"/>
      <c r="T10928"/>
      <c r="U10928"/>
      <c r="V10928"/>
      <c r="W10928"/>
    </row>
    <row r="10929" spans="16:23" s="1" customFormat="1" x14ac:dyDescent="0.2">
      <c r="P10929" s="95"/>
      <c r="R10929"/>
      <c r="S10929"/>
      <c r="T10929"/>
      <c r="U10929"/>
      <c r="V10929"/>
      <c r="W10929"/>
    </row>
    <row r="10930" spans="16:23" s="1" customFormat="1" x14ac:dyDescent="0.2">
      <c r="P10930" s="95"/>
      <c r="R10930"/>
      <c r="S10930"/>
      <c r="T10930"/>
      <c r="U10930"/>
      <c r="V10930"/>
      <c r="W10930"/>
    </row>
    <row r="10931" spans="16:23" s="1" customFormat="1" x14ac:dyDescent="0.2">
      <c r="P10931" s="95"/>
      <c r="R10931"/>
      <c r="S10931"/>
      <c r="T10931"/>
      <c r="U10931"/>
      <c r="V10931"/>
      <c r="W10931"/>
    </row>
    <row r="10932" spans="16:23" s="1" customFormat="1" x14ac:dyDescent="0.2">
      <c r="P10932" s="95"/>
      <c r="R10932"/>
      <c r="S10932"/>
      <c r="T10932"/>
      <c r="U10932"/>
      <c r="V10932"/>
      <c r="W10932"/>
    </row>
    <row r="10933" spans="16:23" s="1" customFormat="1" x14ac:dyDescent="0.2">
      <c r="P10933" s="95"/>
      <c r="R10933"/>
      <c r="S10933"/>
      <c r="T10933"/>
      <c r="U10933"/>
      <c r="V10933"/>
      <c r="W10933"/>
    </row>
    <row r="10934" spans="16:23" s="1" customFormat="1" x14ac:dyDescent="0.2">
      <c r="P10934" s="95"/>
      <c r="R10934"/>
      <c r="S10934"/>
      <c r="T10934"/>
      <c r="U10934"/>
      <c r="V10934"/>
      <c r="W10934"/>
    </row>
    <row r="10935" spans="16:23" s="1" customFormat="1" x14ac:dyDescent="0.2">
      <c r="P10935" s="95"/>
      <c r="R10935"/>
      <c r="S10935"/>
      <c r="T10935"/>
      <c r="U10935"/>
      <c r="V10935"/>
      <c r="W10935"/>
    </row>
    <row r="10936" spans="16:23" s="1" customFormat="1" x14ac:dyDescent="0.2">
      <c r="P10936" s="95"/>
      <c r="R10936"/>
      <c r="S10936"/>
      <c r="T10936"/>
      <c r="U10936"/>
      <c r="V10936"/>
      <c r="W10936"/>
    </row>
    <row r="10937" spans="16:23" s="1" customFormat="1" x14ac:dyDescent="0.2">
      <c r="P10937" s="95"/>
      <c r="R10937"/>
      <c r="S10937"/>
      <c r="T10937"/>
      <c r="U10937"/>
      <c r="V10937"/>
      <c r="W10937"/>
    </row>
    <row r="10938" spans="16:23" s="1" customFormat="1" x14ac:dyDescent="0.2">
      <c r="P10938" s="95"/>
      <c r="R10938"/>
      <c r="S10938"/>
      <c r="T10938"/>
      <c r="U10938"/>
      <c r="V10938"/>
      <c r="W10938"/>
    </row>
    <row r="10939" spans="16:23" s="1" customFormat="1" x14ac:dyDescent="0.2">
      <c r="P10939" s="95"/>
      <c r="R10939"/>
      <c r="S10939"/>
      <c r="T10939"/>
      <c r="U10939"/>
      <c r="V10939"/>
      <c r="W10939"/>
    </row>
    <row r="10940" spans="16:23" s="1" customFormat="1" x14ac:dyDescent="0.2">
      <c r="P10940" s="95"/>
      <c r="R10940"/>
      <c r="S10940"/>
      <c r="T10940"/>
      <c r="U10940"/>
      <c r="V10940"/>
      <c r="W10940"/>
    </row>
    <row r="10941" spans="16:23" s="1" customFormat="1" x14ac:dyDescent="0.2">
      <c r="P10941" s="95"/>
      <c r="R10941"/>
      <c r="S10941"/>
      <c r="T10941"/>
      <c r="U10941"/>
      <c r="V10941"/>
      <c r="W10941"/>
    </row>
    <row r="10942" spans="16:23" s="1" customFormat="1" x14ac:dyDescent="0.2">
      <c r="P10942" s="95"/>
      <c r="R10942"/>
      <c r="S10942"/>
      <c r="T10942"/>
      <c r="U10942"/>
      <c r="V10942"/>
      <c r="W10942"/>
    </row>
    <row r="10943" spans="16:23" s="1" customFormat="1" x14ac:dyDescent="0.2">
      <c r="P10943" s="95"/>
      <c r="R10943"/>
      <c r="S10943"/>
      <c r="T10943"/>
      <c r="U10943"/>
      <c r="V10943"/>
      <c r="W10943"/>
    </row>
    <row r="10944" spans="16:23" s="1" customFormat="1" x14ac:dyDescent="0.2">
      <c r="P10944" s="95"/>
      <c r="R10944"/>
      <c r="S10944"/>
      <c r="T10944"/>
      <c r="U10944"/>
      <c r="V10944"/>
      <c r="W10944"/>
    </row>
    <row r="10945" spans="16:23" s="1" customFormat="1" x14ac:dyDescent="0.2">
      <c r="P10945" s="95"/>
      <c r="R10945"/>
      <c r="S10945"/>
      <c r="T10945"/>
      <c r="U10945"/>
      <c r="V10945"/>
      <c r="W10945"/>
    </row>
    <row r="10946" spans="16:23" s="1" customFormat="1" x14ac:dyDescent="0.2">
      <c r="P10946" s="95"/>
      <c r="R10946"/>
      <c r="S10946"/>
      <c r="T10946"/>
      <c r="U10946"/>
      <c r="V10946"/>
      <c r="W10946"/>
    </row>
    <row r="10947" spans="16:23" s="1" customFormat="1" x14ac:dyDescent="0.2">
      <c r="P10947" s="95"/>
      <c r="R10947"/>
      <c r="S10947"/>
      <c r="T10947"/>
      <c r="U10947"/>
      <c r="V10947"/>
      <c r="W10947"/>
    </row>
    <row r="10948" spans="16:23" s="1" customFormat="1" x14ac:dyDescent="0.2">
      <c r="P10948" s="95"/>
      <c r="R10948"/>
      <c r="S10948"/>
      <c r="T10948"/>
      <c r="U10948"/>
      <c r="V10948"/>
      <c r="W10948"/>
    </row>
    <row r="10949" spans="16:23" s="1" customFormat="1" x14ac:dyDescent="0.2">
      <c r="P10949" s="95"/>
      <c r="R10949"/>
      <c r="S10949"/>
      <c r="T10949"/>
      <c r="U10949"/>
      <c r="V10949"/>
      <c r="W10949"/>
    </row>
    <row r="10950" spans="16:23" s="1" customFormat="1" x14ac:dyDescent="0.2">
      <c r="P10950" s="95"/>
      <c r="R10950"/>
      <c r="S10950"/>
      <c r="T10950"/>
      <c r="U10950"/>
      <c r="V10950"/>
      <c r="W10950"/>
    </row>
    <row r="10951" spans="16:23" s="1" customFormat="1" x14ac:dyDescent="0.2">
      <c r="P10951" s="95"/>
      <c r="R10951"/>
      <c r="S10951"/>
      <c r="T10951"/>
      <c r="U10951"/>
      <c r="V10951"/>
      <c r="W10951"/>
    </row>
    <row r="10952" spans="16:23" s="1" customFormat="1" x14ac:dyDescent="0.2">
      <c r="P10952" s="95"/>
      <c r="R10952"/>
      <c r="S10952"/>
      <c r="T10952"/>
      <c r="U10952"/>
      <c r="V10952"/>
      <c r="W10952"/>
    </row>
    <row r="10953" spans="16:23" s="1" customFormat="1" x14ac:dyDescent="0.2">
      <c r="P10953" s="95"/>
      <c r="R10953"/>
      <c r="S10953"/>
      <c r="T10953"/>
      <c r="U10953"/>
      <c r="V10953"/>
      <c r="W10953"/>
    </row>
    <row r="10954" spans="16:23" s="1" customFormat="1" x14ac:dyDescent="0.2">
      <c r="P10954" s="95"/>
      <c r="R10954"/>
      <c r="S10954"/>
      <c r="T10954"/>
      <c r="U10954"/>
      <c r="V10954"/>
      <c r="W10954"/>
    </row>
    <row r="10955" spans="16:23" s="1" customFormat="1" x14ac:dyDescent="0.2">
      <c r="P10955" s="95"/>
      <c r="R10955"/>
      <c r="S10955"/>
      <c r="T10955"/>
      <c r="U10955"/>
      <c r="V10955"/>
      <c r="W10955"/>
    </row>
    <row r="10956" spans="16:23" s="1" customFormat="1" x14ac:dyDescent="0.2">
      <c r="P10956" s="95"/>
      <c r="R10956"/>
      <c r="S10956"/>
      <c r="T10956"/>
      <c r="U10956"/>
      <c r="V10956"/>
      <c r="W10956"/>
    </row>
    <row r="10957" spans="16:23" s="1" customFormat="1" x14ac:dyDescent="0.2">
      <c r="P10957" s="95"/>
      <c r="R10957"/>
      <c r="S10957"/>
      <c r="T10957"/>
      <c r="U10957"/>
      <c r="V10957"/>
      <c r="W10957"/>
    </row>
    <row r="10958" spans="16:23" s="1" customFormat="1" x14ac:dyDescent="0.2">
      <c r="P10958" s="95"/>
      <c r="R10958"/>
      <c r="S10958"/>
      <c r="T10958"/>
      <c r="U10958"/>
      <c r="V10958"/>
      <c r="W10958"/>
    </row>
    <row r="10959" spans="16:23" s="1" customFormat="1" x14ac:dyDescent="0.2">
      <c r="P10959" s="95"/>
      <c r="R10959"/>
      <c r="S10959"/>
      <c r="T10959"/>
      <c r="U10959"/>
      <c r="V10959"/>
      <c r="W10959"/>
    </row>
    <row r="10960" spans="16:23" s="1" customFormat="1" x14ac:dyDescent="0.2">
      <c r="P10960" s="95"/>
      <c r="R10960"/>
      <c r="S10960"/>
      <c r="T10960"/>
      <c r="U10960"/>
      <c r="V10960"/>
      <c r="W10960"/>
    </row>
    <row r="10961" spans="16:23" s="1" customFormat="1" x14ac:dyDescent="0.2">
      <c r="P10961" s="95"/>
      <c r="R10961"/>
      <c r="S10961"/>
      <c r="T10961"/>
      <c r="U10961"/>
      <c r="V10961"/>
      <c r="W10961"/>
    </row>
    <row r="10962" spans="16:23" s="1" customFormat="1" x14ac:dyDescent="0.2">
      <c r="P10962" s="95"/>
      <c r="R10962"/>
      <c r="S10962"/>
      <c r="T10962"/>
      <c r="U10962"/>
      <c r="V10962"/>
      <c r="W10962"/>
    </row>
    <row r="10963" spans="16:23" s="1" customFormat="1" x14ac:dyDescent="0.2">
      <c r="P10963" s="95"/>
      <c r="R10963"/>
      <c r="S10963"/>
      <c r="T10963"/>
      <c r="U10963"/>
      <c r="V10963"/>
      <c r="W10963"/>
    </row>
    <row r="10964" spans="16:23" s="1" customFormat="1" x14ac:dyDescent="0.2">
      <c r="P10964" s="95"/>
      <c r="R10964"/>
      <c r="S10964"/>
      <c r="T10964"/>
      <c r="U10964"/>
      <c r="V10964"/>
      <c r="W10964"/>
    </row>
    <row r="10965" spans="16:23" s="1" customFormat="1" x14ac:dyDescent="0.2">
      <c r="P10965" s="95"/>
      <c r="R10965"/>
      <c r="S10965"/>
      <c r="T10965"/>
      <c r="U10965"/>
      <c r="V10965"/>
      <c r="W10965"/>
    </row>
    <row r="10966" spans="16:23" s="1" customFormat="1" x14ac:dyDescent="0.2">
      <c r="P10966" s="95"/>
      <c r="R10966"/>
      <c r="S10966"/>
      <c r="T10966"/>
      <c r="U10966"/>
      <c r="V10966"/>
      <c r="W10966"/>
    </row>
    <row r="10967" spans="16:23" s="1" customFormat="1" x14ac:dyDescent="0.2">
      <c r="P10967" s="95"/>
      <c r="R10967"/>
      <c r="S10967"/>
      <c r="T10967"/>
      <c r="U10967"/>
      <c r="V10967"/>
      <c r="W10967"/>
    </row>
    <row r="10968" spans="16:23" s="1" customFormat="1" x14ac:dyDescent="0.2">
      <c r="P10968" s="95"/>
      <c r="R10968"/>
      <c r="S10968"/>
      <c r="T10968"/>
      <c r="U10968"/>
      <c r="V10968"/>
      <c r="W10968"/>
    </row>
    <row r="10969" spans="16:23" s="1" customFormat="1" x14ac:dyDescent="0.2">
      <c r="P10969" s="95"/>
      <c r="R10969"/>
      <c r="S10969"/>
      <c r="T10969"/>
      <c r="U10969"/>
      <c r="V10969"/>
      <c r="W10969"/>
    </row>
    <row r="10970" spans="16:23" s="1" customFormat="1" x14ac:dyDescent="0.2">
      <c r="P10970" s="95"/>
      <c r="R10970"/>
      <c r="S10970"/>
      <c r="T10970"/>
      <c r="U10970"/>
      <c r="V10970"/>
      <c r="W10970"/>
    </row>
    <row r="10971" spans="16:23" s="1" customFormat="1" x14ac:dyDescent="0.2">
      <c r="P10971" s="95"/>
      <c r="R10971"/>
      <c r="S10971"/>
      <c r="T10971"/>
      <c r="U10971"/>
      <c r="V10971"/>
      <c r="W10971"/>
    </row>
    <row r="10972" spans="16:23" s="1" customFormat="1" x14ac:dyDescent="0.2">
      <c r="P10972" s="95"/>
      <c r="R10972"/>
      <c r="S10972"/>
      <c r="T10972"/>
      <c r="U10972"/>
      <c r="V10972"/>
      <c r="W10972"/>
    </row>
    <row r="10973" spans="16:23" s="1" customFormat="1" x14ac:dyDescent="0.2">
      <c r="P10973" s="95"/>
      <c r="R10973"/>
      <c r="S10973"/>
      <c r="T10973"/>
      <c r="U10973"/>
      <c r="V10973"/>
      <c r="W10973"/>
    </row>
    <row r="10974" spans="16:23" s="1" customFormat="1" x14ac:dyDescent="0.2">
      <c r="P10974" s="95"/>
      <c r="R10974"/>
      <c r="S10974"/>
      <c r="T10974"/>
      <c r="U10974"/>
      <c r="V10974"/>
      <c r="W10974"/>
    </row>
    <row r="10975" spans="16:23" s="1" customFormat="1" x14ac:dyDescent="0.2">
      <c r="P10975" s="95"/>
      <c r="R10975"/>
      <c r="S10975"/>
      <c r="T10975"/>
      <c r="U10975"/>
      <c r="V10975"/>
      <c r="W10975"/>
    </row>
    <row r="10976" spans="16:23" s="1" customFormat="1" x14ac:dyDescent="0.2">
      <c r="P10976" s="95"/>
      <c r="R10976"/>
      <c r="S10976"/>
      <c r="T10976"/>
      <c r="U10976"/>
      <c r="V10976"/>
      <c r="W10976"/>
    </row>
    <row r="10977" spans="16:23" s="1" customFormat="1" x14ac:dyDescent="0.2">
      <c r="P10977" s="95"/>
      <c r="R10977"/>
      <c r="S10977"/>
      <c r="T10977"/>
      <c r="U10977"/>
      <c r="V10977"/>
      <c r="W10977"/>
    </row>
    <row r="10978" spans="16:23" s="1" customFormat="1" x14ac:dyDescent="0.2">
      <c r="P10978" s="95"/>
      <c r="R10978"/>
      <c r="S10978"/>
      <c r="T10978"/>
      <c r="U10978"/>
      <c r="V10978"/>
      <c r="W10978"/>
    </row>
    <row r="10979" spans="16:23" s="1" customFormat="1" x14ac:dyDescent="0.2">
      <c r="P10979" s="95"/>
      <c r="R10979"/>
      <c r="S10979"/>
      <c r="T10979"/>
      <c r="U10979"/>
      <c r="V10979"/>
      <c r="W10979"/>
    </row>
    <row r="10980" spans="16:23" s="1" customFormat="1" x14ac:dyDescent="0.2">
      <c r="P10980" s="95"/>
      <c r="R10980"/>
      <c r="S10980"/>
      <c r="T10980"/>
      <c r="U10980"/>
      <c r="V10980"/>
      <c r="W10980"/>
    </row>
    <row r="10981" spans="16:23" s="1" customFormat="1" x14ac:dyDescent="0.2">
      <c r="P10981" s="95"/>
      <c r="R10981"/>
      <c r="S10981"/>
      <c r="T10981"/>
      <c r="U10981"/>
      <c r="V10981"/>
      <c r="W10981"/>
    </row>
    <row r="10982" spans="16:23" s="1" customFormat="1" x14ac:dyDescent="0.2">
      <c r="P10982" s="95"/>
      <c r="R10982"/>
      <c r="S10982"/>
      <c r="T10982"/>
      <c r="U10982"/>
      <c r="V10982"/>
      <c r="W10982"/>
    </row>
    <row r="10983" spans="16:23" s="1" customFormat="1" x14ac:dyDescent="0.2">
      <c r="P10983" s="95"/>
      <c r="R10983"/>
      <c r="S10983"/>
      <c r="T10983"/>
      <c r="U10983"/>
      <c r="V10983"/>
      <c r="W10983"/>
    </row>
    <row r="10984" spans="16:23" s="1" customFormat="1" x14ac:dyDescent="0.2">
      <c r="P10984" s="95"/>
      <c r="R10984"/>
      <c r="S10984"/>
      <c r="T10984"/>
      <c r="U10984"/>
      <c r="V10984"/>
      <c r="W10984"/>
    </row>
    <row r="10985" spans="16:23" s="1" customFormat="1" x14ac:dyDescent="0.2">
      <c r="P10985" s="95"/>
      <c r="R10985"/>
      <c r="S10985"/>
      <c r="T10985"/>
      <c r="U10985"/>
      <c r="V10985"/>
      <c r="W10985"/>
    </row>
    <row r="10986" spans="16:23" s="1" customFormat="1" x14ac:dyDescent="0.2">
      <c r="P10986" s="95"/>
      <c r="R10986"/>
      <c r="S10986"/>
      <c r="T10986"/>
      <c r="U10986"/>
      <c r="V10986"/>
      <c r="W10986"/>
    </row>
    <row r="10987" spans="16:23" s="1" customFormat="1" x14ac:dyDescent="0.2">
      <c r="P10987" s="95"/>
      <c r="R10987"/>
      <c r="S10987"/>
      <c r="T10987"/>
      <c r="U10987"/>
      <c r="V10987"/>
      <c r="W10987"/>
    </row>
    <row r="10988" spans="16:23" s="1" customFormat="1" x14ac:dyDescent="0.2">
      <c r="P10988" s="95"/>
      <c r="R10988"/>
      <c r="S10988"/>
      <c r="T10988"/>
      <c r="U10988"/>
      <c r="V10988"/>
      <c r="W10988"/>
    </row>
    <row r="10989" spans="16:23" s="1" customFormat="1" x14ac:dyDescent="0.2">
      <c r="P10989" s="95"/>
      <c r="R10989"/>
      <c r="S10989"/>
      <c r="T10989"/>
      <c r="U10989"/>
      <c r="V10989"/>
      <c r="W10989"/>
    </row>
    <row r="10990" spans="16:23" s="1" customFormat="1" x14ac:dyDescent="0.2">
      <c r="P10990" s="95"/>
      <c r="R10990"/>
      <c r="S10990"/>
      <c r="T10990"/>
      <c r="U10990"/>
      <c r="V10990"/>
      <c r="W10990"/>
    </row>
    <row r="10991" spans="16:23" s="1" customFormat="1" x14ac:dyDescent="0.2">
      <c r="P10991" s="95"/>
      <c r="R10991"/>
      <c r="S10991"/>
      <c r="T10991"/>
      <c r="U10991"/>
      <c r="V10991"/>
      <c r="W10991"/>
    </row>
    <row r="10992" spans="16:23" s="1" customFormat="1" x14ac:dyDescent="0.2">
      <c r="P10992" s="95"/>
      <c r="R10992"/>
      <c r="S10992"/>
      <c r="T10992"/>
      <c r="U10992"/>
      <c r="V10992"/>
      <c r="W10992"/>
    </row>
    <row r="10993" spans="16:23" s="1" customFormat="1" x14ac:dyDescent="0.2">
      <c r="P10993" s="95"/>
      <c r="R10993"/>
      <c r="S10993"/>
      <c r="T10993"/>
      <c r="U10993"/>
      <c r="V10993"/>
      <c r="W10993"/>
    </row>
    <row r="10994" spans="16:23" s="1" customFormat="1" x14ac:dyDescent="0.2">
      <c r="P10994" s="95"/>
      <c r="R10994"/>
      <c r="S10994"/>
      <c r="T10994"/>
      <c r="U10994"/>
      <c r="V10994"/>
      <c r="W10994"/>
    </row>
    <row r="10995" spans="16:23" s="1" customFormat="1" x14ac:dyDescent="0.2">
      <c r="P10995" s="95"/>
      <c r="R10995"/>
      <c r="S10995"/>
      <c r="T10995"/>
      <c r="U10995"/>
      <c r="V10995"/>
      <c r="W10995"/>
    </row>
    <row r="10996" spans="16:23" s="1" customFormat="1" x14ac:dyDescent="0.2">
      <c r="P10996" s="95"/>
      <c r="R10996"/>
      <c r="S10996"/>
      <c r="T10996"/>
      <c r="U10996"/>
      <c r="V10996"/>
      <c r="W10996"/>
    </row>
    <row r="10997" spans="16:23" s="1" customFormat="1" x14ac:dyDescent="0.2">
      <c r="P10997" s="95"/>
      <c r="R10997"/>
      <c r="S10997"/>
      <c r="T10997"/>
      <c r="U10997"/>
      <c r="V10997"/>
      <c r="W10997"/>
    </row>
    <row r="10998" spans="16:23" s="1" customFormat="1" x14ac:dyDescent="0.2">
      <c r="P10998" s="95"/>
      <c r="R10998"/>
      <c r="S10998"/>
      <c r="T10998"/>
      <c r="U10998"/>
      <c r="V10998"/>
      <c r="W10998"/>
    </row>
    <row r="10999" spans="16:23" s="1" customFormat="1" x14ac:dyDescent="0.2">
      <c r="P10999" s="95"/>
      <c r="R10999"/>
      <c r="S10999"/>
      <c r="T10999"/>
      <c r="U10999"/>
      <c r="V10999"/>
      <c r="W10999"/>
    </row>
    <row r="11000" spans="16:23" s="1" customFormat="1" x14ac:dyDescent="0.2">
      <c r="P11000" s="95"/>
      <c r="R11000"/>
      <c r="S11000"/>
      <c r="T11000"/>
      <c r="U11000"/>
      <c r="V11000"/>
      <c r="W11000"/>
    </row>
    <row r="11001" spans="16:23" s="1" customFormat="1" x14ac:dyDescent="0.2">
      <c r="P11001" s="95"/>
      <c r="R11001"/>
      <c r="S11001"/>
      <c r="T11001"/>
      <c r="U11001"/>
      <c r="V11001"/>
      <c r="W11001"/>
    </row>
    <row r="11002" spans="16:23" s="1" customFormat="1" x14ac:dyDescent="0.2">
      <c r="P11002" s="95"/>
      <c r="R11002"/>
      <c r="S11002"/>
      <c r="T11002"/>
      <c r="U11002"/>
      <c r="V11002"/>
      <c r="W11002"/>
    </row>
    <row r="11003" spans="16:23" s="1" customFormat="1" x14ac:dyDescent="0.2">
      <c r="P11003" s="95"/>
      <c r="R11003"/>
      <c r="S11003"/>
      <c r="T11003"/>
      <c r="U11003"/>
      <c r="V11003"/>
      <c r="W11003"/>
    </row>
    <row r="11004" spans="16:23" s="1" customFormat="1" x14ac:dyDescent="0.2">
      <c r="P11004" s="95"/>
      <c r="R11004"/>
      <c r="S11004"/>
      <c r="T11004"/>
      <c r="U11004"/>
      <c r="V11004"/>
      <c r="W11004"/>
    </row>
    <row r="11005" spans="16:23" s="1" customFormat="1" x14ac:dyDescent="0.2">
      <c r="P11005" s="95"/>
      <c r="R11005"/>
      <c r="S11005"/>
      <c r="T11005"/>
      <c r="U11005"/>
      <c r="V11005"/>
      <c r="W11005"/>
    </row>
    <row r="11006" spans="16:23" s="1" customFormat="1" x14ac:dyDescent="0.2">
      <c r="P11006" s="95"/>
      <c r="R11006"/>
      <c r="S11006"/>
      <c r="T11006"/>
      <c r="U11006"/>
      <c r="V11006"/>
      <c r="W11006"/>
    </row>
    <row r="11007" spans="16:23" s="1" customFormat="1" x14ac:dyDescent="0.2">
      <c r="P11007" s="95"/>
      <c r="R11007"/>
      <c r="S11007"/>
      <c r="T11007"/>
      <c r="U11007"/>
      <c r="V11007"/>
      <c r="W11007"/>
    </row>
    <row r="11008" spans="16:23" s="1" customFormat="1" x14ac:dyDescent="0.2">
      <c r="P11008" s="95"/>
      <c r="R11008"/>
      <c r="S11008"/>
      <c r="T11008"/>
      <c r="U11008"/>
      <c r="V11008"/>
      <c r="W11008"/>
    </row>
    <row r="11009" spans="16:23" s="1" customFormat="1" x14ac:dyDescent="0.2">
      <c r="P11009" s="95"/>
      <c r="R11009"/>
      <c r="S11009"/>
      <c r="T11009"/>
      <c r="U11009"/>
      <c r="V11009"/>
      <c r="W11009"/>
    </row>
    <row r="11010" spans="16:23" s="1" customFormat="1" x14ac:dyDescent="0.2">
      <c r="P11010" s="95"/>
      <c r="R11010"/>
      <c r="S11010"/>
      <c r="T11010"/>
      <c r="U11010"/>
      <c r="V11010"/>
      <c r="W11010"/>
    </row>
    <row r="11011" spans="16:23" s="1" customFormat="1" x14ac:dyDescent="0.2">
      <c r="P11011" s="95"/>
      <c r="R11011"/>
      <c r="S11011"/>
      <c r="T11011"/>
      <c r="U11011"/>
      <c r="V11011"/>
      <c r="W11011"/>
    </row>
    <row r="11012" spans="16:23" s="1" customFormat="1" x14ac:dyDescent="0.2">
      <c r="P11012" s="95"/>
      <c r="R11012"/>
      <c r="S11012"/>
      <c r="T11012"/>
      <c r="U11012"/>
      <c r="V11012"/>
      <c r="W11012"/>
    </row>
    <row r="11013" spans="16:23" s="1" customFormat="1" x14ac:dyDescent="0.2">
      <c r="P11013" s="95"/>
      <c r="R11013"/>
      <c r="S11013"/>
      <c r="T11013"/>
      <c r="U11013"/>
      <c r="V11013"/>
      <c r="W11013"/>
    </row>
    <row r="11014" spans="16:23" s="1" customFormat="1" x14ac:dyDescent="0.2">
      <c r="P11014" s="95"/>
      <c r="R11014"/>
      <c r="S11014"/>
      <c r="T11014"/>
      <c r="U11014"/>
      <c r="V11014"/>
      <c r="W11014"/>
    </row>
    <row r="11015" spans="16:23" s="1" customFormat="1" x14ac:dyDescent="0.2">
      <c r="P11015" s="95"/>
      <c r="R11015"/>
      <c r="S11015"/>
      <c r="T11015"/>
      <c r="U11015"/>
      <c r="V11015"/>
      <c r="W11015"/>
    </row>
    <row r="11016" spans="16:23" s="1" customFormat="1" x14ac:dyDescent="0.2">
      <c r="P11016" s="95"/>
      <c r="R11016"/>
      <c r="S11016"/>
      <c r="T11016"/>
      <c r="U11016"/>
      <c r="V11016"/>
      <c r="W11016"/>
    </row>
    <row r="11017" spans="16:23" s="1" customFormat="1" x14ac:dyDescent="0.2">
      <c r="P11017" s="95"/>
      <c r="R11017"/>
      <c r="S11017"/>
      <c r="T11017"/>
      <c r="U11017"/>
      <c r="V11017"/>
      <c r="W11017"/>
    </row>
    <row r="11018" spans="16:23" s="1" customFormat="1" x14ac:dyDescent="0.2">
      <c r="P11018" s="95"/>
      <c r="R11018"/>
      <c r="S11018"/>
      <c r="T11018"/>
      <c r="U11018"/>
      <c r="V11018"/>
      <c r="W11018"/>
    </row>
    <row r="11019" spans="16:23" s="1" customFormat="1" x14ac:dyDescent="0.2">
      <c r="P11019" s="95"/>
      <c r="R11019"/>
      <c r="S11019"/>
      <c r="T11019"/>
      <c r="U11019"/>
      <c r="V11019"/>
      <c r="W11019"/>
    </row>
    <row r="11020" spans="16:23" s="1" customFormat="1" x14ac:dyDescent="0.2">
      <c r="P11020" s="95"/>
      <c r="R11020"/>
      <c r="S11020"/>
      <c r="T11020"/>
      <c r="U11020"/>
      <c r="V11020"/>
      <c r="W11020"/>
    </row>
    <row r="11021" spans="16:23" s="1" customFormat="1" x14ac:dyDescent="0.2">
      <c r="P11021" s="95"/>
      <c r="R11021"/>
      <c r="S11021"/>
      <c r="T11021"/>
      <c r="U11021"/>
      <c r="V11021"/>
      <c r="W11021"/>
    </row>
    <row r="11022" spans="16:23" s="1" customFormat="1" x14ac:dyDescent="0.2">
      <c r="P11022" s="95"/>
      <c r="R11022"/>
      <c r="S11022"/>
      <c r="T11022"/>
      <c r="U11022"/>
      <c r="V11022"/>
      <c r="W11022"/>
    </row>
    <row r="11023" spans="16:23" s="1" customFormat="1" x14ac:dyDescent="0.2">
      <c r="P11023" s="95"/>
      <c r="R11023"/>
      <c r="S11023"/>
      <c r="T11023"/>
      <c r="U11023"/>
      <c r="V11023"/>
      <c r="W11023"/>
    </row>
    <row r="11024" spans="16:23" s="1" customFormat="1" x14ac:dyDescent="0.2">
      <c r="P11024" s="95"/>
      <c r="R11024"/>
      <c r="S11024"/>
      <c r="T11024"/>
      <c r="U11024"/>
      <c r="V11024"/>
      <c r="W11024"/>
    </row>
    <row r="11025" spans="16:23" s="1" customFormat="1" x14ac:dyDescent="0.2">
      <c r="P11025" s="95"/>
      <c r="R11025"/>
      <c r="S11025"/>
      <c r="T11025"/>
      <c r="U11025"/>
      <c r="V11025"/>
      <c r="W11025"/>
    </row>
    <row r="11026" spans="16:23" s="1" customFormat="1" x14ac:dyDescent="0.2">
      <c r="P11026" s="95"/>
      <c r="R11026"/>
      <c r="S11026"/>
      <c r="T11026"/>
      <c r="U11026"/>
      <c r="V11026"/>
      <c r="W11026"/>
    </row>
    <row r="11027" spans="16:23" s="1" customFormat="1" x14ac:dyDescent="0.2">
      <c r="P11027" s="95"/>
      <c r="R11027"/>
      <c r="S11027"/>
      <c r="T11027"/>
      <c r="U11027"/>
      <c r="V11027"/>
      <c r="W11027"/>
    </row>
    <row r="11028" spans="16:23" s="1" customFormat="1" x14ac:dyDescent="0.2">
      <c r="P11028" s="95"/>
      <c r="R11028"/>
      <c r="S11028"/>
      <c r="T11028"/>
      <c r="U11028"/>
      <c r="V11028"/>
      <c r="W11028"/>
    </row>
    <row r="11029" spans="16:23" s="1" customFormat="1" x14ac:dyDescent="0.2">
      <c r="P11029" s="95"/>
      <c r="R11029"/>
      <c r="S11029"/>
      <c r="T11029"/>
      <c r="U11029"/>
      <c r="V11029"/>
      <c r="W11029"/>
    </row>
    <row r="11030" spans="16:23" s="1" customFormat="1" x14ac:dyDescent="0.2">
      <c r="P11030" s="95"/>
      <c r="R11030"/>
      <c r="S11030"/>
      <c r="T11030"/>
      <c r="U11030"/>
      <c r="V11030"/>
      <c r="W11030"/>
    </row>
    <row r="11031" spans="16:23" s="1" customFormat="1" x14ac:dyDescent="0.2">
      <c r="P11031" s="95"/>
      <c r="R11031"/>
      <c r="S11031"/>
      <c r="T11031"/>
      <c r="U11031"/>
      <c r="V11031"/>
      <c r="W11031"/>
    </row>
    <row r="11032" spans="16:23" s="1" customFormat="1" x14ac:dyDescent="0.2">
      <c r="P11032" s="95"/>
      <c r="R11032"/>
      <c r="S11032"/>
      <c r="T11032"/>
      <c r="U11032"/>
      <c r="V11032"/>
      <c r="W11032"/>
    </row>
    <row r="11033" spans="16:23" s="1" customFormat="1" x14ac:dyDescent="0.2">
      <c r="P11033" s="95"/>
      <c r="R11033"/>
      <c r="S11033"/>
      <c r="T11033"/>
      <c r="U11033"/>
      <c r="V11033"/>
      <c r="W11033"/>
    </row>
    <row r="11034" spans="16:23" s="1" customFormat="1" x14ac:dyDescent="0.2">
      <c r="P11034" s="95"/>
      <c r="R11034"/>
      <c r="S11034"/>
      <c r="T11034"/>
      <c r="U11034"/>
      <c r="V11034"/>
      <c r="W11034"/>
    </row>
    <row r="11035" spans="16:23" s="1" customFormat="1" x14ac:dyDescent="0.2">
      <c r="P11035" s="95"/>
      <c r="R11035"/>
      <c r="S11035"/>
      <c r="T11035"/>
      <c r="U11035"/>
      <c r="V11035"/>
      <c r="W11035"/>
    </row>
    <row r="11036" spans="16:23" s="1" customFormat="1" x14ac:dyDescent="0.2">
      <c r="P11036" s="95"/>
      <c r="R11036"/>
      <c r="S11036"/>
      <c r="T11036"/>
      <c r="U11036"/>
      <c r="V11036"/>
      <c r="W11036"/>
    </row>
    <row r="11037" spans="16:23" s="1" customFormat="1" x14ac:dyDescent="0.2">
      <c r="P11037" s="95"/>
      <c r="R11037"/>
      <c r="S11037"/>
      <c r="T11037"/>
      <c r="U11037"/>
      <c r="V11037"/>
      <c r="W11037"/>
    </row>
    <row r="11038" spans="16:23" s="1" customFormat="1" x14ac:dyDescent="0.2">
      <c r="P11038" s="95"/>
      <c r="R11038"/>
      <c r="S11038"/>
      <c r="T11038"/>
      <c r="U11038"/>
      <c r="V11038"/>
      <c r="W11038"/>
    </row>
    <row r="11039" spans="16:23" s="1" customFormat="1" x14ac:dyDescent="0.2">
      <c r="P11039" s="95"/>
      <c r="R11039"/>
      <c r="S11039"/>
      <c r="T11039"/>
      <c r="U11039"/>
      <c r="V11039"/>
      <c r="W11039"/>
    </row>
    <row r="11040" spans="16:23" s="1" customFormat="1" x14ac:dyDescent="0.2">
      <c r="P11040" s="95"/>
      <c r="R11040"/>
      <c r="S11040"/>
      <c r="T11040"/>
      <c r="U11040"/>
      <c r="V11040"/>
      <c r="W11040"/>
    </row>
    <row r="11041" spans="16:23" s="1" customFormat="1" x14ac:dyDescent="0.2">
      <c r="P11041" s="95"/>
      <c r="R11041"/>
      <c r="S11041"/>
      <c r="T11041"/>
      <c r="U11041"/>
      <c r="V11041"/>
      <c r="W11041"/>
    </row>
    <row r="11042" spans="16:23" s="1" customFormat="1" x14ac:dyDescent="0.2">
      <c r="P11042" s="95"/>
      <c r="R11042"/>
      <c r="S11042"/>
      <c r="T11042"/>
      <c r="U11042"/>
      <c r="V11042"/>
      <c r="W11042"/>
    </row>
    <row r="11043" spans="16:23" s="1" customFormat="1" x14ac:dyDescent="0.2">
      <c r="P11043" s="95"/>
      <c r="R11043"/>
      <c r="S11043"/>
      <c r="T11043"/>
      <c r="U11043"/>
      <c r="V11043"/>
      <c r="W11043"/>
    </row>
    <row r="11044" spans="16:23" s="1" customFormat="1" x14ac:dyDescent="0.2">
      <c r="P11044" s="95"/>
      <c r="R11044"/>
      <c r="S11044"/>
      <c r="T11044"/>
      <c r="U11044"/>
      <c r="V11044"/>
      <c r="W11044"/>
    </row>
    <row r="11045" spans="16:23" s="1" customFormat="1" x14ac:dyDescent="0.2">
      <c r="P11045" s="95"/>
      <c r="R11045"/>
      <c r="S11045"/>
      <c r="T11045"/>
      <c r="U11045"/>
      <c r="V11045"/>
      <c r="W11045"/>
    </row>
    <row r="11046" spans="16:23" s="1" customFormat="1" x14ac:dyDescent="0.2">
      <c r="P11046" s="95"/>
      <c r="R11046"/>
      <c r="S11046"/>
      <c r="T11046"/>
      <c r="U11046"/>
      <c r="V11046"/>
      <c r="W11046"/>
    </row>
    <row r="11047" spans="16:23" s="1" customFormat="1" x14ac:dyDescent="0.2">
      <c r="P11047" s="95"/>
      <c r="R11047"/>
      <c r="S11047"/>
      <c r="T11047"/>
      <c r="U11047"/>
      <c r="V11047"/>
      <c r="W11047"/>
    </row>
    <row r="11048" spans="16:23" s="1" customFormat="1" x14ac:dyDescent="0.2">
      <c r="P11048" s="95"/>
      <c r="R11048"/>
      <c r="S11048"/>
      <c r="T11048"/>
      <c r="U11048"/>
      <c r="V11048"/>
      <c r="W11048"/>
    </row>
    <row r="11049" spans="16:23" s="1" customFormat="1" x14ac:dyDescent="0.2">
      <c r="P11049" s="95"/>
      <c r="R11049"/>
      <c r="S11049"/>
      <c r="T11049"/>
      <c r="U11049"/>
      <c r="V11049"/>
      <c r="W11049"/>
    </row>
    <row r="11050" spans="16:23" s="1" customFormat="1" x14ac:dyDescent="0.2">
      <c r="P11050" s="95"/>
      <c r="R11050"/>
      <c r="S11050"/>
      <c r="T11050"/>
      <c r="U11050"/>
      <c r="V11050"/>
      <c r="W11050"/>
    </row>
    <row r="11051" spans="16:23" s="1" customFormat="1" x14ac:dyDescent="0.2">
      <c r="P11051" s="95"/>
      <c r="R11051"/>
      <c r="S11051"/>
      <c r="T11051"/>
      <c r="U11051"/>
      <c r="V11051"/>
      <c r="W11051"/>
    </row>
    <row r="11052" spans="16:23" s="1" customFormat="1" x14ac:dyDescent="0.2">
      <c r="P11052" s="95"/>
      <c r="R11052"/>
      <c r="S11052"/>
      <c r="T11052"/>
      <c r="U11052"/>
      <c r="V11052"/>
      <c r="W11052"/>
    </row>
    <row r="11053" spans="16:23" s="1" customFormat="1" x14ac:dyDescent="0.2">
      <c r="P11053" s="95"/>
      <c r="R11053"/>
      <c r="S11053"/>
      <c r="T11053"/>
      <c r="U11053"/>
      <c r="V11053"/>
      <c r="W11053"/>
    </row>
    <row r="11054" spans="16:23" s="1" customFormat="1" x14ac:dyDescent="0.2">
      <c r="P11054" s="95"/>
      <c r="R11054"/>
      <c r="S11054"/>
      <c r="T11054"/>
      <c r="U11054"/>
      <c r="V11054"/>
      <c r="W11054"/>
    </row>
    <row r="11055" spans="16:23" s="1" customFormat="1" x14ac:dyDescent="0.2">
      <c r="P11055" s="95"/>
      <c r="R11055"/>
      <c r="S11055"/>
      <c r="T11055"/>
      <c r="U11055"/>
      <c r="V11055"/>
      <c r="W11055"/>
    </row>
    <row r="11056" spans="16:23" s="1" customFormat="1" x14ac:dyDescent="0.2">
      <c r="P11056" s="95"/>
      <c r="R11056"/>
      <c r="S11056"/>
      <c r="T11056"/>
      <c r="U11056"/>
      <c r="V11056"/>
      <c r="W11056"/>
    </row>
    <row r="11057" spans="16:23" s="1" customFormat="1" x14ac:dyDescent="0.2">
      <c r="P11057" s="95"/>
      <c r="R11057"/>
      <c r="S11057"/>
      <c r="T11057"/>
      <c r="U11057"/>
      <c r="V11057"/>
      <c r="W11057"/>
    </row>
    <row r="11058" spans="16:23" s="1" customFormat="1" x14ac:dyDescent="0.2">
      <c r="P11058" s="95"/>
      <c r="R11058"/>
      <c r="S11058"/>
      <c r="T11058"/>
      <c r="U11058"/>
      <c r="V11058"/>
      <c r="W11058"/>
    </row>
    <row r="11059" spans="16:23" s="1" customFormat="1" x14ac:dyDescent="0.2">
      <c r="P11059" s="95"/>
      <c r="R11059"/>
      <c r="S11059"/>
      <c r="T11059"/>
      <c r="U11059"/>
      <c r="V11059"/>
      <c r="W11059"/>
    </row>
    <row r="11060" spans="16:23" s="1" customFormat="1" x14ac:dyDescent="0.2">
      <c r="P11060" s="95"/>
      <c r="R11060"/>
      <c r="S11060"/>
      <c r="T11060"/>
      <c r="U11060"/>
      <c r="V11060"/>
      <c r="W11060"/>
    </row>
    <row r="11061" spans="16:23" s="1" customFormat="1" x14ac:dyDescent="0.2">
      <c r="P11061" s="95"/>
      <c r="R11061"/>
      <c r="S11061"/>
      <c r="T11061"/>
      <c r="U11061"/>
      <c r="V11061"/>
      <c r="W11061"/>
    </row>
    <row r="11062" spans="16:23" s="1" customFormat="1" x14ac:dyDescent="0.2">
      <c r="P11062" s="95"/>
      <c r="R11062"/>
      <c r="S11062"/>
      <c r="T11062"/>
      <c r="U11062"/>
      <c r="V11062"/>
      <c r="W11062"/>
    </row>
    <row r="11063" spans="16:23" s="1" customFormat="1" x14ac:dyDescent="0.2">
      <c r="P11063" s="95"/>
      <c r="R11063"/>
      <c r="S11063"/>
      <c r="T11063"/>
      <c r="U11063"/>
      <c r="V11063"/>
      <c r="W11063"/>
    </row>
    <row r="11064" spans="16:23" s="1" customFormat="1" x14ac:dyDescent="0.2">
      <c r="P11064" s="95"/>
      <c r="R11064"/>
      <c r="S11064"/>
      <c r="T11064"/>
      <c r="U11064"/>
      <c r="V11064"/>
      <c r="W11064"/>
    </row>
    <row r="11065" spans="16:23" s="1" customFormat="1" x14ac:dyDescent="0.2">
      <c r="P11065" s="95"/>
      <c r="R11065"/>
      <c r="S11065"/>
      <c r="T11065"/>
      <c r="U11065"/>
      <c r="V11065"/>
      <c r="W11065"/>
    </row>
    <row r="11066" spans="16:23" s="1" customFormat="1" x14ac:dyDescent="0.2">
      <c r="P11066" s="95"/>
      <c r="R11066"/>
      <c r="S11066"/>
      <c r="T11066"/>
      <c r="U11066"/>
      <c r="V11066"/>
      <c r="W11066"/>
    </row>
    <row r="11067" spans="16:23" s="1" customFormat="1" x14ac:dyDescent="0.2">
      <c r="P11067" s="95"/>
      <c r="R11067"/>
      <c r="S11067"/>
      <c r="T11067"/>
      <c r="U11067"/>
      <c r="V11067"/>
      <c r="W11067"/>
    </row>
    <row r="11068" spans="16:23" s="1" customFormat="1" x14ac:dyDescent="0.2">
      <c r="P11068" s="95"/>
      <c r="R11068"/>
      <c r="S11068"/>
      <c r="T11068"/>
      <c r="U11068"/>
      <c r="V11068"/>
      <c r="W11068"/>
    </row>
    <row r="11069" spans="16:23" s="1" customFormat="1" x14ac:dyDescent="0.2">
      <c r="P11069" s="95"/>
      <c r="R11069"/>
      <c r="S11069"/>
      <c r="T11069"/>
      <c r="U11069"/>
      <c r="V11069"/>
      <c r="W11069"/>
    </row>
    <row r="11070" spans="16:23" s="1" customFormat="1" x14ac:dyDescent="0.2">
      <c r="P11070" s="95"/>
      <c r="R11070"/>
      <c r="S11070"/>
      <c r="T11070"/>
      <c r="U11070"/>
      <c r="V11070"/>
      <c r="W11070"/>
    </row>
    <row r="11071" spans="16:23" s="1" customFormat="1" x14ac:dyDescent="0.2">
      <c r="P11071" s="95"/>
      <c r="R11071"/>
      <c r="S11071"/>
      <c r="T11071"/>
      <c r="U11071"/>
      <c r="V11071"/>
      <c r="W11071"/>
    </row>
    <row r="11072" spans="16:23" s="1" customFormat="1" x14ac:dyDescent="0.2">
      <c r="P11072" s="95"/>
      <c r="R11072"/>
      <c r="S11072"/>
      <c r="T11072"/>
      <c r="U11072"/>
      <c r="V11072"/>
      <c r="W11072"/>
    </row>
    <row r="11073" spans="16:23" s="1" customFormat="1" x14ac:dyDescent="0.2">
      <c r="P11073" s="95"/>
      <c r="R11073"/>
      <c r="S11073"/>
      <c r="T11073"/>
      <c r="U11073"/>
      <c r="V11073"/>
      <c r="W11073"/>
    </row>
    <row r="11074" spans="16:23" s="1" customFormat="1" x14ac:dyDescent="0.2">
      <c r="P11074" s="95"/>
      <c r="R11074"/>
      <c r="S11074"/>
      <c r="T11074"/>
      <c r="U11074"/>
      <c r="V11074"/>
      <c r="W11074"/>
    </row>
    <row r="11075" spans="16:23" s="1" customFormat="1" x14ac:dyDescent="0.2">
      <c r="P11075" s="95"/>
      <c r="R11075"/>
      <c r="S11075"/>
      <c r="T11075"/>
      <c r="U11075"/>
      <c r="V11075"/>
      <c r="W11075"/>
    </row>
    <row r="11076" spans="16:23" s="1" customFormat="1" x14ac:dyDescent="0.2">
      <c r="P11076" s="95"/>
      <c r="R11076"/>
      <c r="S11076"/>
      <c r="T11076"/>
      <c r="U11076"/>
      <c r="V11076"/>
      <c r="W11076"/>
    </row>
    <row r="11077" spans="16:23" s="1" customFormat="1" x14ac:dyDescent="0.2">
      <c r="P11077" s="95"/>
      <c r="R11077"/>
      <c r="S11077"/>
      <c r="T11077"/>
      <c r="U11077"/>
      <c r="V11077"/>
      <c r="W11077"/>
    </row>
    <row r="11078" spans="16:23" s="1" customFormat="1" x14ac:dyDescent="0.2">
      <c r="P11078" s="95"/>
      <c r="R11078"/>
      <c r="S11078"/>
      <c r="T11078"/>
      <c r="U11078"/>
      <c r="V11078"/>
      <c r="W11078"/>
    </row>
    <row r="11079" spans="16:23" s="1" customFormat="1" x14ac:dyDescent="0.2">
      <c r="P11079" s="95"/>
      <c r="R11079"/>
      <c r="S11079"/>
      <c r="T11079"/>
      <c r="U11079"/>
      <c r="V11079"/>
      <c r="W11079"/>
    </row>
    <row r="11080" spans="16:23" s="1" customFormat="1" x14ac:dyDescent="0.2">
      <c r="P11080" s="95"/>
      <c r="R11080"/>
      <c r="S11080"/>
      <c r="T11080"/>
      <c r="U11080"/>
      <c r="V11080"/>
      <c r="W11080"/>
    </row>
    <row r="11081" spans="16:23" s="1" customFormat="1" x14ac:dyDescent="0.2">
      <c r="P11081" s="95"/>
      <c r="R11081"/>
      <c r="S11081"/>
      <c r="T11081"/>
      <c r="U11081"/>
      <c r="V11081"/>
      <c r="W11081"/>
    </row>
    <row r="11082" spans="16:23" s="1" customFormat="1" x14ac:dyDescent="0.2">
      <c r="P11082" s="95"/>
      <c r="R11082"/>
      <c r="S11082"/>
      <c r="T11082"/>
      <c r="U11082"/>
      <c r="V11082"/>
      <c r="W11082"/>
    </row>
    <row r="11083" spans="16:23" s="1" customFormat="1" x14ac:dyDescent="0.2">
      <c r="P11083" s="95"/>
      <c r="R11083"/>
      <c r="S11083"/>
      <c r="T11083"/>
      <c r="U11083"/>
      <c r="V11083"/>
      <c r="W11083"/>
    </row>
    <row r="11084" spans="16:23" s="1" customFormat="1" x14ac:dyDescent="0.2">
      <c r="P11084" s="95"/>
      <c r="R11084"/>
      <c r="S11084"/>
      <c r="T11084"/>
      <c r="U11084"/>
      <c r="V11084"/>
      <c r="W11084"/>
    </row>
    <row r="11085" spans="16:23" s="1" customFormat="1" x14ac:dyDescent="0.2">
      <c r="P11085" s="95"/>
      <c r="R11085"/>
      <c r="S11085"/>
      <c r="T11085"/>
      <c r="U11085"/>
      <c r="V11085"/>
      <c r="W11085"/>
    </row>
    <row r="11086" spans="16:23" s="1" customFormat="1" x14ac:dyDescent="0.2">
      <c r="P11086" s="95"/>
      <c r="R11086"/>
      <c r="S11086"/>
      <c r="T11086"/>
      <c r="U11086"/>
      <c r="V11086"/>
      <c r="W11086"/>
    </row>
    <row r="11087" spans="16:23" s="1" customFormat="1" x14ac:dyDescent="0.2">
      <c r="P11087" s="95"/>
      <c r="R11087"/>
      <c r="S11087"/>
      <c r="T11087"/>
      <c r="U11087"/>
      <c r="V11087"/>
      <c r="W11087"/>
    </row>
    <row r="11088" spans="16:23" s="1" customFormat="1" x14ac:dyDescent="0.2">
      <c r="P11088" s="95"/>
      <c r="R11088"/>
      <c r="S11088"/>
      <c r="T11088"/>
      <c r="U11088"/>
      <c r="V11088"/>
      <c r="W11088"/>
    </row>
    <row r="11089" spans="16:23" s="1" customFormat="1" x14ac:dyDescent="0.2">
      <c r="P11089" s="95"/>
      <c r="R11089"/>
      <c r="S11089"/>
      <c r="T11089"/>
      <c r="U11089"/>
      <c r="V11089"/>
      <c r="W11089"/>
    </row>
    <row r="11090" spans="16:23" s="1" customFormat="1" x14ac:dyDescent="0.2">
      <c r="P11090" s="95"/>
      <c r="R11090"/>
      <c r="S11090"/>
      <c r="T11090"/>
      <c r="U11090"/>
      <c r="V11090"/>
      <c r="W11090"/>
    </row>
    <row r="11091" spans="16:23" s="1" customFormat="1" x14ac:dyDescent="0.2">
      <c r="P11091" s="95"/>
      <c r="R11091"/>
      <c r="S11091"/>
      <c r="T11091"/>
      <c r="U11091"/>
      <c r="V11091"/>
      <c r="W11091"/>
    </row>
    <row r="11092" spans="16:23" s="1" customFormat="1" x14ac:dyDescent="0.2">
      <c r="P11092" s="95"/>
      <c r="R11092"/>
      <c r="S11092"/>
      <c r="T11092"/>
      <c r="U11092"/>
      <c r="V11092"/>
      <c r="W11092"/>
    </row>
    <row r="11093" spans="16:23" s="1" customFormat="1" x14ac:dyDescent="0.2">
      <c r="P11093" s="95"/>
      <c r="R11093"/>
      <c r="S11093"/>
      <c r="T11093"/>
      <c r="U11093"/>
      <c r="V11093"/>
      <c r="W11093"/>
    </row>
    <row r="11094" spans="16:23" s="1" customFormat="1" x14ac:dyDescent="0.2">
      <c r="P11094" s="95"/>
      <c r="R11094"/>
      <c r="S11094"/>
      <c r="T11094"/>
      <c r="U11094"/>
      <c r="V11094"/>
      <c r="W11094"/>
    </row>
    <row r="11095" spans="16:23" s="1" customFormat="1" x14ac:dyDescent="0.2">
      <c r="P11095" s="95"/>
      <c r="R11095"/>
      <c r="S11095"/>
      <c r="T11095"/>
      <c r="U11095"/>
      <c r="V11095"/>
      <c r="W11095"/>
    </row>
    <row r="11096" spans="16:23" s="1" customFormat="1" x14ac:dyDescent="0.2">
      <c r="P11096" s="95"/>
      <c r="R11096"/>
      <c r="S11096"/>
      <c r="T11096"/>
      <c r="U11096"/>
      <c r="V11096"/>
      <c r="W11096"/>
    </row>
    <row r="11097" spans="16:23" s="1" customFormat="1" x14ac:dyDescent="0.2">
      <c r="P11097" s="95"/>
      <c r="R11097"/>
      <c r="S11097"/>
      <c r="T11097"/>
      <c r="U11097"/>
      <c r="V11097"/>
      <c r="W11097"/>
    </row>
    <row r="11098" spans="16:23" s="1" customFormat="1" x14ac:dyDescent="0.2">
      <c r="P11098" s="95"/>
      <c r="R11098"/>
      <c r="S11098"/>
      <c r="T11098"/>
      <c r="U11098"/>
      <c r="V11098"/>
      <c r="W11098"/>
    </row>
    <row r="11099" spans="16:23" s="1" customFormat="1" x14ac:dyDescent="0.2">
      <c r="P11099" s="95"/>
      <c r="R11099"/>
      <c r="S11099"/>
      <c r="T11099"/>
      <c r="U11099"/>
      <c r="V11099"/>
      <c r="W11099"/>
    </row>
    <row r="11100" spans="16:23" s="1" customFormat="1" x14ac:dyDescent="0.2">
      <c r="P11100" s="95"/>
      <c r="R11100"/>
      <c r="S11100"/>
      <c r="T11100"/>
      <c r="U11100"/>
      <c r="V11100"/>
      <c r="W11100"/>
    </row>
    <row r="11101" spans="16:23" s="1" customFormat="1" x14ac:dyDescent="0.2">
      <c r="P11101" s="95"/>
      <c r="R11101"/>
      <c r="S11101"/>
      <c r="T11101"/>
      <c r="U11101"/>
      <c r="V11101"/>
      <c r="W11101"/>
    </row>
    <row r="11102" spans="16:23" s="1" customFormat="1" x14ac:dyDescent="0.2">
      <c r="P11102" s="95"/>
      <c r="R11102"/>
      <c r="S11102"/>
      <c r="T11102"/>
      <c r="U11102"/>
      <c r="V11102"/>
      <c r="W11102"/>
    </row>
    <row r="11103" spans="16:23" s="1" customFormat="1" x14ac:dyDescent="0.2">
      <c r="P11103" s="95"/>
      <c r="R11103"/>
      <c r="S11103"/>
      <c r="T11103"/>
      <c r="U11103"/>
      <c r="V11103"/>
      <c r="W11103"/>
    </row>
    <row r="11104" spans="16:23" s="1" customFormat="1" x14ac:dyDescent="0.2">
      <c r="P11104" s="95"/>
      <c r="R11104"/>
      <c r="S11104"/>
      <c r="T11104"/>
      <c r="U11104"/>
      <c r="V11104"/>
      <c r="W11104"/>
    </row>
    <row r="11105" spans="16:23" s="1" customFormat="1" x14ac:dyDescent="0.2">
      <c r="P11105" s="95"/>
      <c r="R11105"/>
      <c r="S11105"/>
      <c r="T11105"/>
      <c r="U11105"/>
      <c r="V11105"/>
      <c r="W11105"/>
    </row>
    <row r="11106" spans="16:23" s="1" customFormat="1" x14ac:dyDescent="0.2">
      <c r="P11106" s="95"/>
      <c r="R11106"/>
      <c r="S11106"/>
      <c r="T11106"/>
      <c r="U11106"/>
      <c r="V11106"/>
      <c r="W11106"/>
    </row>
    <row r="11107" spans="16:23" s="1" customFormat="1" x14ac:dyDescent="0.2">
      <c r="P11107" s="95"/>
      <c r="R11107"/>
      <c r="S11107"/>
      <c r="T11107"/>
      <c r="U11107"/>
      <c r="V11107"/>
      <c r="W11107"/>
    </row>
    <row r="11108" spans="16:23" s="1" customFormat="1" x14ac:dyDescent="0.2">
      <c r="P11108" s="95"/>
      <c r="R11108"/>
      <c r="S11108"/>
      <c r="T11108"/>
      <c r="U11108"/>
      <c r="V11108"/>
      <c r="W11108"/>
    </row>
    <row r="11109" spans="16:23" s="1" customFormat="1" x14ac:dyDescent="0.2">
      <c r="P11109" s="95"/>
      <c r="R11109"/>
      <c r="S11109"/>
      <c r="T11109"/>
      <c r="U11109"/>
      <c r="V11109"/>
      <c r="W11109"/>
    </row>
    <row r="11110" spans="16:23" s="1" customFormat="1" x14ac:dyDescent="0.2">
      <c r="P11110" s="95"/>
      <c r="R11110"/>
      <c r="S11110"/>
      <c r="T11110"/>
      <c r="U11110"/>
      <c r="V11110"/>
      <c r="W11110"/>
    </row>
    <row r="11111" spans="16:23" s="1" customFormat="1" x14ac:dyDescent="0.2">
      <c r="P11111" s="95"/>
      <c r="R11111"/>
      <c r="S11111"/>
      <c r="T11111"/>
      <c r="U11111"/>
      <c r="V11111"/>
      <c r="W11111"/>
    </row>
    <row r="11112" spans="16:23" s="1" customFormat="1" x14ac:dyDescent="0.2">
      <c r="P11112" s="95"/>
      <c r="R11112"/>
      <c r="S11112"/>
      <c r="T11112"/>
      <c r="U11112"/>
      <c r="V11112"/>
      <c r="W11112"/>
    </row>
    <row r="11113" spans="16:23" s="1" customFormat="1" x14ac:dyDescent="0.2">
      <c r="P11113" s="95"/>
      <c r="R11113"/>
      <c r="S11113"/>
      <c r="T11113"/>
      <c r="U11113"/>
      <c r="V11113"/>
      <c r="W11113"/>
    </row>
    <row r="11114" spans="16:23" s="1" customFormat="1" x14ac:dyDescent="0.2">
      <c r="P11114" s="95"/>
      <c r="R11114"/>
      <c r="S11114"/>
      <c r="T11114"/>
      <c r="U11114"/>
      <c r="V11114"/>
      <c r="W11114"/>
    </row>
    <row r="11115" spans="16:23" s="1" customFormat="1" x14ac:dyDescent="0.2">
      <c r="P11115" s="95"/>
      <c r="R11115"/>
      <c r="S11115"/>
      <c r="T11115"/>
      <c r="U11115"/>
      <c r="V11115"/>
      <c r="W11115"/>
    </row>
    <row r="11116" spans="16:23" s="1" customFormat="1" x14ac:dyDescent="0.2">
      <c r="P11116" s="95"/>
      <c r="R11116"/>
      <c r="S11116"/>
      <c r="T11116"/>
      <c r="U11116"/>
      <c r="V11116"/>
      <c r="W11116"/>
    </row>
    <row r="11117" spans="16:23" s="1" customFormat="1" x14ac:dyDescent="0.2">
      <c r="P11117" s="95"/>
      <c r="R11117"/>
      <c r="S11117"/>
      <c r="T11117"/>
      <c r="U11117"/>
      <c r="V11117"/>
      <c r="W11117"/>
    </row>
    <row r="11118" spans="16:23" s="1" customFormat="1" x14ac:dyDescent="0.2">
      <c r="P11118" s="95"/>
      <c r="R11118"/>
      <c r="S11118"/>
      <c r="T11118"/>
      <c r="U11118"/>
      <c r="V11118"/>
      <c r="W11118"/>
    </row>
    <row r="11119" spans="16:23" s="1" customFormat="1" x14ac:dyDescent="0.2">
      <c r="P11119" s="95"/>
      <c r="R11119"/>
      <c r="S11119"/>
      <c r="T11119"/>
      <c r="U11119"/>
      <c r="V11119"/>
      <c r="W11119"/>
    </row>
    <row r="11120" spans="16:23" s="1" customFormat="1" x14ac:dyDescent="0.2">
      <c r="P11120" s="95"/>
      <c r="R11120"/>
      <c r="S11120"/>
      <c r="T11120"/>
      <c r="U11120"/>
      <c r="V11120"/>
      <c r="W11120"/>
    </row>
    <row r="11121" spans="16:23" s="1" customFormat="1" x14ac:dyDescent="0.2">
      <c r="P11121" s="95"/>
      <c r="R11121"/>
      <c r="S11121"/>
      <c r="T11121"/>
      <c r="U11121"/>
      <c r="V11121"/>
      <c r="W11121"/>
    </row>
    <row r="11122" spans="16:23" s="1" customFormat="1" x14ac:dyDescent="0.2">
      <c r="P11122" s="95"/>
      <c r="R11122"/>
      <c r="S11122"/>
      <c r="T11122"/>
      <c r="U11122"/>
      <c r="V11122"/>
      <c r="W11122"/>
    </row>
    <row r="11123" spans="16:23" s="1" customFormat="1" x14ac:dyDescent="0.2">
      <c r="P11123" s="95"/>
      <c r="R11123"/>
      <c r="S11123"/>
      <c r="T11123"/>
      <c r="U11123"/>
      <c r="V11123"/>
      <c r="W11123"/>
    </row>
    <row r="11124" spans="16:23" s="1" customFormat="1" x14ac:dyDescent="0.2">
      <c r="P11124" s="95"/>
      <c r="R11124"/>
      <c r="S11124"/>
      <c r="T11124"/>
      <c r="U11124"/>
      <c r="V11124"/>
      <c r="W11124"/>
    </row>
    <row r="11125" spans="16:23" s="1" customFormat="1" x14ac:dyDescent="0.2">
      <c r="P11125" s="95"/>
      <c r="R11125"/>
      <c r="S11125"/>
      <c r="T11125"/>
      <c r="U11125"/>
      <c r="V11125"/>
      <c r="W11125"/>
    </row>
    <row r="11126" spans="16:23" s="1" customFormat="1" x14ac:dyDescent="0.2">
      <c r="P11126" s="95"/>
      <c r="R11126"/>
      <c r="S11126"/>
      <c r="T11126"/>
      <c r="U11126"/>
      <c r="V11126"/>
      <c r="W11126"/>
    </row>
    <row r="11127" spans="16:23" s="1" customFormat="1" x14ac:dyDescent="0.2">
      <c r="P11127" s="95"/>
      <c r="R11127"/>
      <c r="S11127"/>
      <c r="T11127"/>
      <c r="U11127"/>
      <c r="V11127"/>
      <c r="W11127"/>
    </row>
    <row r="11128" spans="16:23" s="1" customFormat="1" x14ac:dyDescent="0.2">
      <c r="P11128" s="95"/>
      <c r="R11128"/>
      <c r="S11128"/>
      <c r="T11128"/>
      <c r="U11128"/>
      <c r="V11128"/>
      <c r="W11128"/>
    </row>
    <row r="11129" spans="16:23" s="1" customFormat="1" x14ac:dyDescent="0.2">
      <c r="P11129" s="95"/>
      <c r="R11129"/>
      <c r="S11129"/>
      <c r="T11129"/>
      <c r="U11129"/>
      <c r="V11129"/>
      <c r="W11129"/>
    </row>
    <row r="11130" spans="16:23" s="1" customFormat="1" x14ac:dyDescent="0.2">
      <c r="P11130" s="95"/>
      <c r="R11130"/>
      <c r="S11130"/>
      <c r="T11130"/>
      <c r="U11130"/>
      <c r="V11130"/>
      <c r="W11130"/>
    </row>
    <row r="11131" spans="16:23" s="1" customFormat="1" x14ac:dyDescent="0.2">
      <c r="P11131" s="95"/>
      <c r="R11131"/>
      <c r="S11131"/>
      <c r="T11131"/>
      <c r="U11131"/>
      <c r="V11131"/>
      <c r="W11131"/>
    </row>
    <row r="11132" spans="16:23" s="1" customFormat="1" x14ac:dyDescent="0.2">
      <c r="P11132" s="95"/>
      <c r="R11132"/>
      <c r="S11132"/>
      <c r="T11132"/>
      <c r="U11132"/>
      <c r="V11132"/>
      <c r="W11132"/>
    </row>
    <row r="11133" spans="16:23" s="1" customFormat="1" x14ac:dyDescent="0.2">
      <c r="P11133" s="95"/>
      <c r="R11133"/>
      <c r="S11133"/>
      <c r="T11133"/>
      <c r="U11133"/>
      <c r="V11133"/>
      <c r="W11133"/>
    </row>
    <row r="11134" spans="16:23" s="1" customFormat="1" x14ac:dyDescent="0.2">
      <c r="P11134" s="95"/>
      <c r="R11134"/>
      <c r="S11134"/>
      <c r="T11134"/>
      <c r="U11134"/>
      <c r="V11134"/>
      <c r="W11134"/>
    </row>
    <row r="11135" spans="16:23" s="1" customFormat="1" x14ac:dyDescent="0.2">
      <c r="P11135" s="95"/>
      <c r="R11135"/>
      <c r="S11135"/>
      <c r="T11135"/>
      <c r="U11135"/>
      <c r="V11135"/>
      <c r="W11135"/>
    </row>
    <row r="11136" spans="16:23" s="1" customFormat="1" x14ac:dyDescent="0.2">
      <c r="P11136" s="95"/>
      <c r="R11136"/>
      <c r="S11136"/>
      <c r="T11136"/>
      <c r="U11136"/>
      <c r="V11136"/>
      <c r="W11136"/>
    </row>
    <row r="11137" spans="16:23" s="1" customFormat="1" x14ac:dyDescent="0.2">
      <c r="P11137" s="95"/>
      <c r="R11137"/>
      <c r="S11137"/>
      <c r="T11137"/>
      <c r="U11137"/>
      <c r="V11137"/>
      <c r="W11137"/>
    </row>
    <row r="11138" spans="16:23" s="1" customFormat="1" x14ac:dyDescent="0.2">
      <c r="P11138" s="95"/>
      <c r="R11138"/>
      <c r="S11138"/>
      <c r="T11138"/>
      <c r="U11138"/>
      <c r="V11138"/>
      <c r="W11138"/>
    </row>
    <row r="11139" spans="16:23" s="1" customFormat="1" x14ac:dyDescent="0.2">
      <c r="P11139" s="95"/>
      <c r="R11139"/>
      <c r="S11139"/>
      <c r="T11139"/>
      <c r="U11139"/>
      <c r="V11139"/>
      <c r="W11139"/>
    </row>
    <row r="11140" spans="16:23" s="1" customFormat="1" x14ac:dyDescent="0.2">
      <c r="P11140" s="95"/>
      <c r="R11140"/>
      <c r="S11140"/>
      <c r="T11140"/>
      <c r="U11140"/>
      <c r="V11140"/>
      <c r="W11140"/>
    </row>
    <row r="11141" spans="16:23" s="1" customFormat="1" x14ac:dyDescent="0.2">
      <c r="P11141" s="95"/>
      <c r="R11141"/>
      <c r="S11141"/>
      <c r="T11141"/>
      <c r="U11141"/>
      <c r="V11141"/>
      <c r="W11141"/>
    </row>
    <row r="11142" spans="16:23" s="1" customFormat="1" x14ac:dyDescent="0.2">
      <c r="P11142" s="95"/>
      <c r="R11142"/>
      <c r="S11142"/>
      <c r="T11142"/>
      <c r="U11142"/>
      <c r="V11142"/>
      <c r="W11142"/>
    </row>
    <row r="11143" spans="16:23" s="1" customFormat="1" x14ac:dyDescent="0.2">
      <c r="P11143" s="95"/>
      <c r="R11143"/>
      <c r="S11143"/>
      <c r="T11143"/>
      <c r="U11143"/>
      <c r="V11143"/>
      <c r="W11143"/>
    </row>
    <row r="11144" spans="16:23" s="1" customFormat="1" x14ac:dyDescent="0.2">
      <c r="P11144" s="95"/>
      <c r="R11144"/>
      <c r="S11144"/>
      <c r="T11144"/>
      <c r="U11144"/>
      <c r="V11144"/>
      <c r="W11144"/>
    </row>
    <row r="11145" spans="16:23" s="1" customFormat="1" x14ac:dyDescent="0.2">
      <c r="P11145" s="95"/>
      <c r="R11145"/>
      <c r="S11145"/>
      <c r="T11145"/>
      <c r="U11145"/>
      <c r="V11145"/>
      <c r="W11145"/>
    </row>
    <row r="11146" spans="16:23" s="1" customFormat="1" x14ac:dyDescent="0.2">
      <c r="P11146" s="95"/>
      <c r="R11146"/>
      <c r="S11146"/>
      <c r="T11146"/>
      <c r="U11146"/>
      <c r="V11146"/>
      <c r="W11146"/>
    </row>
    <row r="11147" spans="16:23" s="1" customFormat="1" x14ac:dyDescent="0.2">
      <c r="P11147" s="95"/>
      <c r="R11147"/>
      <c r="S11147"/>
      <c r="T11147"/>
      <c r="U11147"/>
      <c r="V11147"/>
      <c r="W11147"/>
    </row>
    <row r="11148" spans="16:23" s="1" customFormat="1" x14ac:dyDescent="0.2">
      <c r="P11148" s="95"/>
      <c r="R11148"/>
      <c r="S11148"/>
      <c r="T11148"/>
      <c r="U11148"/>
      <c r="V11148"/>
      <c r="W11148"/>
    </row>
    <row r="11149" spans="16:23" s="1" customFormat="1" x14ac:dyDescent="0.2">
      <c r="P11149" s="95"/>
      <c r="R11149"/>
      <c r="S11149"/>
      <c r="T11149"/>
      <c r="U11149"/>
      <c r="V11149"/>
      <c r="W11149"/>
    </row>
    <row r="11150" spans="16:23" s="1" customFormat="1" x14ac:dyDescent="0.2">
      <c r="P11150" s="95"/>
      <c r="R11150"/>
      <c r="S11150"/>
      <c r="T11150"/>
      <c r="U11150"/>
      <c r="V11150"/>
      <c r="W11150"/>
    </row>
    <row r="11151" spans="16:23" s="1" customFormat="1" x14ac:dyDescent="0.2">
      <c r="P11151" s="95"/>
      <c r="R11151"/>
      <c r="S11151"/>
      <c r="T11151"/>
      <c r="U11151"/>
      <c r="V11151"/>
      <c r="W11151"/>
    </row>
    <row r="11152" spans="16:23" s="1" customFormat="1" x14ac:dyDescent="0.2">
      <c r="P11152" s="95"/>
      <c r="R11152"/>
      <c r="S11152"/>
      <c r="T11152"/>
      <c r="U11152"/>
      <c r="V11152"/>
      <c r="W11152"/>
    </row>
    <row r="11153" spans="16:23" s="1" customFormat="1" x14ac:dyDescent="0.2">
      <c r="P11153" s="95"/>
      <c r="R11153"/>
      <c r="S11153"/>
      <c r="T11153"/>
      <c r="U11153"/>
      <c r="V11153"/>
      <c r="W11153"/>
    </row>
    <row r="11154" spans="16:23" s="1" customFormat="1" x14ac:dyDescent="0.2">
      <c r="P11154" s="95"/>
      <c r="R11154"/>
      <c r="S11154"/>
      <c r="T11154"/>
      <c r="U11154"/>
      <c r="V11154"/>
      <c r="W11154"/>
    </row>
    <row r="11155" spans="16:23" s="1" customFormat="1" x14ac:dyDescent="0.2">
      <c r="P11155" s="95"/>
      <c r="R11155"/>
      <c r="S11155"/>
      <c r="T11155"/>
      <c r="U11155"/>
      <c r="V11155"/>
      <c r="W11155"/>
    </row>
    <row r="11156" spans="16:23" s="1" customFormat="1" x14ac:dyDescent="0.2">
      <c r="P11156" s="95"/>
      <c r="R11156"/>
      <c r="S11156"/>
      <c r="T11156"/>
      <c r="U11156"/>
      <c r="V11156"/>
      <c r="W11156"/>
    </row>
    <row r="11157" spans="16:23" s="1" customFormat="1" x14ac:dyDescent="0.2">
      <c r="P11157" s="95"/>
      <c r="R11157"/>
      <c r="S11157"/>
      <c r="T11157"/>
      <c r="U11157"/>
      <c r="V11157"/>
      <c r="W11157"/>
    </row>
    <row r="11158" spans="16:23" s="1" customFormat="1" x14ac:dyDescent="0.2">
      <c r="P11158" s="95"/>
      <c r="R11158"/>
      <c r="S11158"/>
      <c r="T11158"/>
      <c r="U11158"/>
      <c r="V11158"/>
      <c r="W11158"/>
    </row>
    <row r="11159" spans="16:23" s="1" customFormat="1" x14ac:dyDescent="0.2">
      <c r="P11159" s="95"/>
      <c r="R11159"/>
      <c r="S11159"/>
      <c r="T11159"/>
      <c r="U11159"/>
      <c r="V11159"/>
      <c r="W11159"/>
    </row>
    <row r="11160" spans="16:23" s="1" customFormat="1" x14ac:dyDescent="0.2">
      <c r="P11160" s="95"/>
      <c r="R11160"/>
      <c r="S11160"/>
      <c r="T11160"/>
      <c r="U11160"/>
      <c r="V11160"/>
      <c r="W11160"/>
    </row>
    <row r="11161" spans="16:23" s="1" customFormat="1" x14ac:dyDescent="0.2">
      <c r="P11161" s="95"/>
      <c r="R11161"/>
      <c r="S11161"/>
      <c r="T11161"/>
      <c r="U11161"/>
      <c r="V11161"/>
      <c r="W11161"/>
    </row>
    <row r="11162" spans="16:23" s="1" customFormat="1" x14ac:dyDescent="0.2">
      <c r="P11162" s="95"/>
      <c r="R11162"/>
      <c r="S11162"/>
      <c r="T11162"/>
      <c r="U11162"/>
      <c r="V11162"/>
      <c r="W11162"/>
    </row>
    <row r="11163" spans="16:23" s="1" customFormat="1" x14ac:dyDescent="0.2">
      <c r="P11163" s="95"/>
      <c r="R11163"/>
      <c r="S11163"/>
      <c r="T11163"/>
      <c r="U11163"/>
      <c r="V11163"/>
      <c r="W11163"/>
    </row>
    <row r="11164" spans="16:23" s="1" customFormat="1" x14ac:dyDescent="0.2">
      <c r="P11164" s="95"/>
      <c r="R11164"/>
      <c r="S11164"/>
      <c r="T11164"/>
      <c r="U11164"/>
      <c r="V11164"/>
      <c r="W11164"/>
    </row>
    <row r="11165" spans="16:23" s="1" customFormat="1" x14ac:dyDescent="0.2">
      <c r="P11165" s="95"/>
      <c r="R11165"/>
      <c r="S11165"/>
      <c r="T11165"/>
      <c r="U11165"/>
      <c r="V11165"/>
      <c r="W11165"/>
    </row>
    <row r="11166" spans="16:23" s="1" customFormat="1" x14ac:dyDescent="0.2">
      <c r="P11166" s="95"/>
      <c r="R11166"/>
      <c r="S11166"/>
      <c r="T11166"/>
      <c r="U11166"/>
      <c r="V11166"/>
      <c r="W11166"/>
    </row>
    <row r="11167" spans="16:23" s="1" customFormat="1" x14ac:dyDescent="0.2">
      <c r="P11167" s="95"/>
      <c r="R11167"/>
      <c r="S11167"/>
      <c r="T11167"/>
      <c r="U11167"/>
      <c r="V11167"/>
      <c r="W11167"/>
    </row>
    <row r="11168" spans="16:23" s="1" customFormat="1" x14ac:dyDescent="0.2">
      <c r="P11168" s="95"/>
      <c r="R11168"/>
      <c r="S11168"/>
      <c r="T11168"/>
      <c r="U11168"/>
      <c r="V11168"/>
      <c r="W11168"/>
    </row>
    <row r="11169" spans="16:23" s="1" customFormat="1" x14ac:dyDescent="0.2">
      <c r="P11169" s="95"/>
      <c r="R11169"/>
      <c r="S11169"/>
      <c r="T11169"/>
      <c r="U11169"/>
      <c r="V11169"/>
      <c r="W11169"/>
    </row>
    <row r="11170" spans="16:23" s="1" customFormat="1" x14ac:dyDescent="0.2">
      <c r="P11170" s="95"/>
      <c r="R11170"/>
      <c r="S11170"/>
      <c r="T11170"/>
      <c r="U11170"/>
      <c r="V11170"/>
      <c r="W11170"/>
    </row>
    <row r="11171" spans="16:23" s="1" customFormat="1" x14ac:dyDescent="0.2">
      <c r="P11171" s="95"/>
      <c r="R11171"/>
      <c r="S11171"/>
      <c r="T11171"/>
      <c r="U11171"/>
      <c r="V11171"/>
      <c r="W11171"/>
    </row>
    <row r="11172" spans="16:23" s="1" customFormat="1" x14ac:dyDescent="0.2">
      <c r="P11172" s="95"/>
      <c r="R11172"/>
      <c r="S11172"/>
      <c r="T11172"/>
      <c r="U11172"/>
      <c r="V11172"/>
      <c r="W11172"/>
    </row>
    <row r="11173" spans="16:23" s="1" customFormat="1" x14ac:dyDescent="0.2">
      <c r="P11173" s="95"/>
      <c r="R11173"/>
      <c r="S11173"/>
      <c r="T11173"/>
      <c r="U11173"/>
      <c r="V11173"/>
      <c r="W11173"/>
    </row>
    <row r="11174" spans="16:23" s="1" customFormat="1" x14ac:dyDescent="0.2">
      <c r="P11174" s="95"/>
      <c r="R11174"/>
      <c r="S11174"/>
      <c r="T11174"/>
      <c r="U11174"/>
      <c r="V11174"/>
      <c r="W11174"/>
    </row>
    <row r="11175" spans="16:23" s="1" customFormat="1" x14ac:dyDescent="0.2">
      <c r="P11175" s="95"/>
      <c r="R11175"/>
      <c r="S11175"/>
      <c r="T11175"/>
      <c r="U11175"/>
      <c r="V11175"/>
      <c r="W11175"/>
    </row>
    <row r="11176" spans="16:23" s="1" customFormat="1" x14ac:dyDescent="0.2">
      <c r="P11176" s="95"/>
      <c r="R11176"/>
      <c r="S11176"/>
      <c r="T11176"/>
      <c r="U11176"/>
      <c r="V11176"/>
      <c r="W11176"/>
    </row>
    <row r="11177" spans="16:23" s="1" customFormat="1" x14ac:dyDescent="0.2">
      <c r="P11177" s="95"/>
      <c r="R11177"/>
      <c r="S11177"/>
      <c r="T11177"/>
      <c r="U11177"/>
      <c r="V11177"/>
      <c r="W11177"/>
    </row>
    <row r="11178" spans="16:23" s="1" customFormat="1" x14ac:dyDescent="0.2">
      <c r="P11178" s="95"/>
      <c r="R11178"/>
      <c r="S11178"/>
      <c r="T11178"/>
      <c r="U11178"/>
      <c r="V11178"/>
      <c r="W11178"/>
    </row>
    <row r="11179" spans="16:23" s="1" customFormat="1" x14ac:dyDescent="0.2">
      <c r="P11179" s="95"/>
      <c r="R11179"/>
      <c r="S11179"/>
      <c r="T11179"/>
      <c r="U11179"/>
      <c r="V11179"/>
      <c r="W11179"/>
    </row>
    <row r="11180" spans="16:23" s="1" customFormat="1" x14ac:dyDescent="0.2">
      <c r="P11180" s="95"/>
      <c r="R11180"/>
      <c r="S11180"/>
      <c r="T11180"/>
      <c r="U11180"/>
      <c r="V11180"/>
      <c r="W11180"/>
    </row>
    <row r="11181" spans="16:23" s="1" customFormat="1" x14ac:dyDescent="0.2">
      <c r="P11181" s="95"/>
      <c r="R11181"/>
      <c r="S11181"/>
      <c r="T11181"/>
      <c r="U11181"/>
      <c r="V11181"/>
      <c r="W11181"/>
    </row>
    <row r="11182" spans="16:23" s="1" customFormat="1" x14ac:dyDescent="0.2">
      <c r="P11182" s="95"/>
      <c r="R11182"/>
      <c r="S11182"/>
      <c r="T11182"/>
      <c r="U11182"/>
      <c r="V11182"/>
      <c r="W11182"/>
    </row>
    <row r="11183" spans="16:23" s="1" customFormat="1" x14ac:dyDescent="0.2">
      <c r="P11183" s="95"/>
      <c r="R11183"/>
      <c r="S11183"/>
      <c r="T11183"/>
      <c r="U11183"/>
      <c r="V11183"/>
      <c r="W11183"/>
    </row>
    <row r="11184" spans="16:23" s="1" customFormat="1" x14ac:dyDescent="0.2">
      <c r="P11184" s="95"/>
      <c r="R11184"/>
      <c r="S11184"/>
      <c r="T11184"/>
      <c r="U11184"/>
      <c r="V11184"/>
      <c r="W11184"/>
    </row>
    <row r="11185" spans="16:23" s="1" customFormat="1" x14ac:dyDescent="0.2">
      <c r="P11185" s="95"/>
      <c r="R11185"/>
      <c r="S11185"/>
      <c r="T11185"/>
      <c r="U11185"/>
      <c r="V11185"/>
      <c r="W11185"/>
    </row>
    <row r="11186" spans="16:23" s="1" customFormat="1" x14ac:dyDescent="0.2">
      <c r="P11186" s="95"/>
      <c r="R11186"/>
      <c r="S11186"/>
      <c r="T11186"/>
      <c r="U11186"/>
      <c r="V11186"/>
      <c r="W11186"/>
    </row>
    <row r="11187" spans="16:23" s="1" customFormat="1" x14ac:dyDescent="0.2">
      <c r="P11187" s="95"/>
      <c r="R11187"/>
      <c r="S11187"/>
      <c r="T11187"/>
      <c r="U11187"/>
      <c r="V11187"/>
      <c r="W11187"/>
    </row>
    <row r="11188" spans="16:23" s="1" customFormat="1" x14ac:dyDescent="0.2">
      <c r="P11188" s="95"/>
      <c r="R11188"/>
      <c r="S11188"/>
      <c r="T11188"/>
      <c r="U11188"/>
      <c r="V11188"/>
      <c r="W11188"/>
    </row>
    <row r="11189" spans="16:23" s="1" customFormat="1" x14ac:dyDescent="0.2">
      <c r="P11189" s="95"/>
      <c r="R11189"/>
      <c r="S11189"/>
      <c r="T11189"/>
      <c r="U11189"/>
      <c r="V11189"/>
      <c r="W11189"/>
    </row>
    <row r="11190" spans="16:23" s="1" customFormat="1" x14ac:dyDescent="0.2">
      <c r="P11190" s="95"/>
      <c r="R11190"/>
      <c r="S11190"/>
      <c r="T11190"/>
      <c r="U11190"/>
      <c r="V11190"/>
      <c r="W11190"/>
    </row>
    <row r="11191" spans="16:23" s="1" customFormat="1" x14ac:dyDescent="0.2">
      <c r="P11191" s="95"/>
      <c r="R11191"/>
      <c r="S11191"/>
      <c r="T11191"/>
      <c r="U11191"/>
      <c r="V11191"/>
      <c r="W11191"/>
    </row>
    <row r="11192" spans="16:23" s="1" customFormat="1" x14ac:dyDescent="0.2">
      <c r="P11192" s="95"/>
      <c r="R11192"/>
      <c r="S11192"/>
      <c r="T11192"/>
      <c r="U11192"/>
      <c r="V11192"/>
      <c r="W11192"/>
    </row>
    <row r="11193" spans="16:23" s="1" customFormat="1" x14ac:dyDescent="0.2">
      <c r="P11193" s="95"/>
      <c r="R11193"/>
      <c r="S11193"/>
      <c r="T11193"/>
      <c r="U11193"/>
      <c r="V11193"/>
      <c r="W11193"/>
    </row>
    <row r="11194" spans="16:23" s="1" customFormat="1" x14ac:dyDescent="0.2">
      <c r="P11194" s="95"/>
      <c r="R11194"/>
      <c r="S11194"/>
      <c r="T11194"/>
      <c r="U11194"/>
      <c r="V11194"/>
      <c r="W11194"/>
    </row>
    <row r="11195" spans="16:23" s="1" customFormat="1" x14ac:dyDescent="0.2">
      <c r="P11195" s="95"/>
      <c r="R11195"/>
      <c r="S11195"/>
      <c r="T11195"/>
      <c r="U11195"/>
      <c r="V11195"/>
      <c r="W11195"/>
    </row>
    <row r="11196" spans="16:23" s="1" customFormat="1" x14ac:dyDescent="0.2">
      <c r="P11196" s="95"/>
      <c r="R11196"/>
      <c r="S11196"/>
      <c r="T11196"/>
      <c r="U11196"/>
      <c r="V11196"/>
      <c r="W11196"/>
    </row>
    <row r="11197" spans="16:23" s="1" customFormat="1" x14ac:dyDescent="0.2">
      <c r="P11197" s="95"/>
      <c r="R11197"/>
      <c r="S11197"/>
      <c r="T11197"/>
      <c r="U11197"/>
      <c r="V11197"/>
      <c r="W11197"/>
    </row>
    <row r="11198" spans="16:23" s="1" customFormat="1" x14ac:dyDescent="0.2">
      <c r="P11198" s="95"/>
      <c r="R11198"/>
      <c r="S11198"/>
      <c r="T11198"/>
      <c r="U11198"/>
      <c r="V11198"/>
      <c r="W11198"/>
    </row>
    <row r="11199" spans="16:23" s="1" customFormat="1" x14ac:dyDescent="0.2">
      <c r="P11199" s="95"/>
      <c r="R11199"/>
      <c r="S11199"/>
      <c r="T11199"/>
      <c r="U11199"/>
      <c r="V11199"/>
      <c r="W11199"/>
    </row>
    <row r="11200" spans="16:23" s="1" customFormat="1" x14ac:dyDescent="0.2">
      <c r="P11200" s="95"/>
      <c r="R11200"/>
      <c r="S11200"/>
      <c r="T11200"/>
      <c r="U11200"/>
      <c r="V11200"/>
      <c r="W11200"/>
    </row>
    <row r="11201" spans="16:23" s="1" customFormat="1" x14ac:dyDescent="0.2">
      <c r="P11201" s="95"/>
      <c r="R11201"/>
      <c r="S11201"/>
      <c r="T11201"/>
      <c r="U11201"/>
      <c r="V11201"/>
      <c r="W11201"/>
    </row>
    <row r="11202" spans="16:23" s="1" customFormat="1" x14ac:dyDescent="0.2">
      <c r="P11202" s="95"/>
      <c r="R11202"/>
      <c r="S11202"/>
      <c r="T11202"/>
      <c r="U11202"/>
      <c r="V11202"/>
      <c r="W11202"/>
    </row>
    <row r="11203" spans="16:23" s="1" customFormat="1" x14ac:dyDescent="0.2">
      <c r="P11203" s="95"/>
      <c r="R11203"/>
      <c r="S11203"/>
      <c r="T11203"/>
      <c r="U11203"/>
      <c r="V11203"/>
      <c r="W11203"/>
    </row>
    <row r="11204" spans="16:23" s="1" customFormat="1" x14ac:dyDescent="0.2">
      <c r="P11204" s="95"/>
      <c r="R11204"/>
      <c r="S11204"/>
      <c r="T11204"/>
      <c r="U11204"/>
      <c r="V11204"/>
      <c r="W11204"/>
    </row>
    <row r="11205" spans="16:23" s="1" customFormat="1" x14ac:dyDescent="0.2">
      <c r="P11205" s="95"/>
      <c r="R11205"/>
      <c r="S11205"/>
      <c r="T11205"/>
      <c r="U11205"/>
      <c r="V11205"/>
      <c r="W11205"/>
    </row>
    <row r="11206" spans="16:23" s="1" customFormat="1" x14ac:dyDescent="0.2">
      <c r="P11206" s="95"/>
      <c r="R11206"/>
      <c r="S11206"/>
      <c r="T11206"/>
      <c r="U11206"/>
      <c r="V11206"/>
      <c r="W11206"/>
    </row>
    <row r="11207" spans="16:23" s="1" customFormat="1" x14ac:dyDescent="0.2">
      <c r="P11207" s="95"/>
      <c r="R11207"/>
      <c r="S11207"/>
      <c r="T11207"/>
      <c r="U11207"/>
      <c r="V11207"/>
      <c r="W11207"/>
    </row>
    <row r="11208" spans="16:23" s="1" customFormat="1" x14ac:dyDescent="0.2">
      <c r="P11208" s="95"/>
      <c r="R11208"/>
      <c r="S11208"/>
      <c r="T11208"/>
      <c r="U11208"/>
      <c r="V11208"/>
      <c r="W11208"/>
    </row>
    <row r="11209" spans="16:23" s="1" customFormat="1" x14ac:dyDescent="0.2">
      <c r="P11209" s="95"/>
      <c r="R11209"/>
      <c r="S11209"/>
      <c r="T11209"/>
      <c r="U11209"/>
      <c r="V11209"/>
      <c r="W11209"/>
    </row>
    <row r="11210" spans="16:23" s="1" customFormat="1" x14ac:dyDescent="0.2">
      <c r="P11210" s="95"/>
      <c r="R11210"/>
      <c r="S11210"/>
      <c r="T11210"/>
      <c r="U11210"/>
      <c r="V11210"/>
      <c r="W11210"/>
    </row>
    <row r="11211" spans="16:23" s="1" customFormat="1" x14ac:dyDescent="0.2">
      <c r="P11211" s="95"/>
      <c r="R11211"/>
      <c r="S11211"/>
      <c r="T11211"/>
      <c r="U11211"/>
      <c r="V11211"/>
      <c r="W11211"/>
    </row>
    <row r="11212" spans="16:23" s="1" customFormat="1" x14ac:dyDescent="0.2">
      <c r="P11212" s="95"/>
      <c r="R11212"/>
      <c r="S11212"/>
      <c r="T11212"/>
      <c r="U11212"/>
      <c r="V11212"/>
      <c r="W11212"/>
    </row>
    <row r="11213" spans="16:23" s="1" customFormat="1" x14ac:dyDescent="0.2">
      <c r="P11213" s="95"/>
      <c r="R11213"/>
      <c r="S11213"/>
      <c r="T11213"/>
      <c r="U11213"/>
      <c r="V11213"/>
      <c r="W11213"/>
    </row>
    <row r="11214" spans="16:23" s="1" customFormat="1" x14ac:dyDescent="0.2">
      <c r="P11214" s="95"/>
      <c r="R11214"/>
      <c r="S11214"/>
      <c r="T11214"/>
      <c r="U11214"/>
      <c r="V11214"/>
      <c r="W11214"/>
    </row>
    <row r="11215" spans="16:23" s="1" customFormat="1" x14ac:dyDescent="0.2">
      <c r="P11215" s="95"/>
      <c r="R11215"/>
      <c r="S11215"/>
      <c r="T11215"/>
      <c r="U11215"/>
      <c r="V11215"/>
      <c r="W11215"/>
    </row>
    <row r="11216" spans="16:23" s="1" customFormat="1" x14ac:dyDescent="0.2">
      <c r="P11216" s="95"/>
      <c r="R11216"/>
      <c r="S11216"/>
      <c r="T11216"/>
      <c r="U11216"/>
      <c r="V11216"/>
      <c r="W11216"/>
    </row>
    <row r="11217" spans="16:23" s="1" customFormat="1" x14ac:dyDescent="0.2">
      <c r="P11217" s="95"/>
      <c r="R11217"/>
      <c r="S11217"/>
      <c r="T11217"/>
      <c r="U11217"/>
      <c r="V11217"/>
      <c r="W11217"/>
    </row>
    <row r="11218" spans="16:23" s="1" customFormat="1" x14ac:dyDescent="0.2">
      <c r="P11218" s="95"/>
      <c r="R11218"/>
      <c r="S11218"/>
      <c r="T11218"/>
      <c r="U11218"/>
      <c r="V11218"/>
      <c r="W11218"/>
    </row>
    <row r="11219" spans="16:23" s="1" customFormat="1" x14ac:dyDescent="0.2">
      <c r="P11219" s="95"/>
      <c r="R11219"/>
      <c r="S11219"/>
      <c r="T11219"/>
      <c r="U11219"/>
      <c r="V11219"/>
      <c r="W11219"/>
    </row>
    <row r="11220" spans="16:23" s="1" customFormat="1" x14ac:dyDescent="0.2">
      <c r="P11220" s="95"/>
      <c r="R11220"/>
      <c r="S11220"/>
      <c r="T11220"/>
      <c r="U11220"/>
      <c r="V11220"/>
      <c r="W11220"/>
    </row>
    <row r="11221" spans="16:23" s="1" customFormat="1" x14ac:dyDescent="0.2">
      <c r="P11221" s="95"/>
      <c r="R11221"/>
      <c r="S11221"/>
      <c r="T11221"/>
      <c r="U11221"/>
      <c r="V11221"/>
      <c r="W11221"/>
    </row>
    <row r="11222" spans="16:23" s="1" customFormat="1" x14ac:dyDescent="0.2">
      <c r="P11222" s="95"/>
      <c r="R11222"/>
      <c r="S11222"/>
      <c r="T11222"/>
      <c r="U11222"/>
      <c r="V11222"/>
      <c r="W11222"/>
    </row>
    <row r="11223" spans="16:23" s="1" customFormat="1" x14ac:dyDescent="0.2">
      <c r="P11223" s="95"/>
      <c r="R11223"/>
      <c r="S11223"/>
      <c r="T11223"/>
      <c r="U11223"/>
      <c r="V11223"/>
      <c r="W11223"/>
    </row>
    <row r="11224" spans="16:23" s="1" customFormat="1" x14ac:dyDescent="0.2">
      <c r="P11224" s="95"/>
      <c r="R11224"/>
      <c r="S11224"/>
      <c r="T11224"/>
      <c r="U11224"/>
      <c r="V11224"/>
      <c r="W11224"/>
    </row>
    <row r="11225" spans="16:23" s="1" customFormat="1" x14ac:dyDescent="0.2">
      <c r="P11225" s="95"/>
      <c r="R11225"/>
      <c r="S11225"/>
      <c r="T11225"/>
      <c r="U11225"/>
      <c r="V11225"/>
      <c r="W11225"/>
    </row>
    <row r="11226" spans="16:23" s="1" customFormat="1" x14ac:dyDescent="0.2">
      <c r="P11226" s="95"/>
      <c r="R11226"/>
      <c r="S11226"/>
      <c r="T11226"/>
      <c r="U11226"/>
      <c r="V11226"/>
      <c r="W11226"/>
    </row>
    <row r="11227" spans="16:23" s="1" customFormat="1" x14ac:dyDescent="0.2">
      <c r="P11227" s="95"/>
      <c r="R11227"/>
      <c r="S11227"/>
      <c r="T11227"/>
      <c r="U11227"/>
      <c r="V11227"/>
      <c r="W11227"/>
    </row>
    <row r="11228" spans="16:23" s="1" customFormat="1" x14ac:dyDescent="0.2">
      <c r="P11228" s="95"/>
      <c r="R11228"/>
      <c r="S11228"/>
      <c r="T11228"/>
      <c r="U11228"/>
      <c r="V11228"/>
      <c r="W11228"/>
    </row>
    <row r="11229" spans="16:23" s="1" customFormat="1" x14ac:dyDescent="0.2">
      <c r="P11229" s="95"/>
      <c r="R11229"/>
      <c r="S11229"/>
      <c r="T11229"/>
      <c r="U11229"/>
      <c r="V11229"/>
      <c r="W11229"/>
    </row>
    <row r="11230" spans="16:23" s="1" customFormat="1" x14ac:dyDescent="0.2">
      <c r="P11230" s="95"/>
      <c r="R11230"/>
      <c r="S11230"/>
      <c r="T11230"/>
      <c r="U11230"/>
      <c r="V11230"/>
      <c r="W11230"/>
    </row>
    <row r="11231" spans="16:23" s="1" customFormat="1" x14ac:dyDescent="0.2">
      <c r="P11231" s="95"/>
      <c r="R11231"/>
      <c r="S11231"/>
      <c r="T11231"/>
      <c r="U11231"/>
      <c r="V11231"/>
      <c r="W11231"/>
    </row>
    <row r="11232" spans="16:23" s="1" customFormat="1" x14ac:dyDescent="0.2">
      <c r="P11232" s="95"/>
      <c r="R11232"/>
      <c r="S11232"/>
      <c r="T11232"/>
      <c r="U11232"/>
      <c r="V11232"/>
      <c r="W11232"/>
    </row>
    <row r="11233" spans="16:23" s="1" customFormat="1" x14ac:dyDescent="0.2">
      <c r="P11233" s="95"/>
      <c r="R11233"/>
      <c r="S11233"/>
      <c r="T11233"/>
      <c r="U11233"/>
      <c r="V11233"/>
      <c r="W11233"/>
    </row>
    <row r="11234" spans="16:23" s="1" customFormat="1" x14ac:dyDescent="0.2">
      <c r="P11234" s="95"/>
      <c r="R11234"/>
      <c r="S11234"/>
      <c r="T11234"/>
      <c r="U11234"/>
      <c r="V11234"/>
      <c r="W11234"/>
    </row>
    <row r="11235" spans="16:23" s="1" customFormat="1" x14ac:dyDescent="0.2">
      <c r="P11235" s="95"/>
      <c r="R11235"/>
      <c r="S11235"/>
      <c r="T11235"/>
      <c r="U11235"/>
      <c r="V11235"/>
      <c r="W11235"/>
    </row>
    <row r="11236" spans="16:23" s="1" customFormat="1" x14ac:dyDescent="0.2">
      <c r="P11236" s="95"/>
      <c r="R11236"/>
      <c r="S11236"/>
      <c r="T11236"/>
      <c r="U11236"/>
      <c r="V11236"/>
      <c r="W11236"/>
    </row>
    <row r="11237" spans="16:23" s="1" customFormat="1" x14ac:dyDescent="0.2">
      <c r="P11237" s="95"/>
      <c r="R11237"/>
      <c r="S11237"/>
      <c r="T11237"/>
      <c r="U11237"/>
      <c r="V11237"/>
      <c r="W11237"/>
    </row>
    <row r="11238" spans="16:23" s="1" customFormat="1" x14ac:dyDescent="0.2">
      <c r="P11238" s="95"/>
      <c r="R11238"/>
      <c r="S11238"/>
      <c r="T11238"/>
      <c r="U11238"/>
      <c r="V11238"/>
      <c r="W11238"/>
    </row>
    <row r="11239" spans="16:23" s="1" customFormat="1" x14ac:dyDescent="0.2">
      <c r="P11239" s="95"/>
      <c r="R11239"/>
      <c r="S11239"/>
      <c r="T11239"/>
      <c r="U11239"/>
      <c r="V11239"/>
      <c r="W11239"/>
    </row>
    <row r="11240" spans="16:23" s="1" customFormat="1" x14ac:dyDescent="0.2">
      <c r="P11240" s="95"/>
      <c r="R11240"/>
      <c r="S11240"/>
      <c r="T11240"/>
      <c r="U11240"/>
      <c r="V11240"/>
      <c r="W11240"/>
    </row>
    <row r="11241" spans="16:23" s="1" customFormat="1" x14ac:dyDescent="0.2">
      <c r="P11241" s="95"/>
      <c r="R11241"/>
      <c r="S11241"/>
      <c r="T11241"/>
      <c r="U11241"/>
      <c r="V11241"/>
      <c r="W11241"/>
    </row>
    <row r="11242" spans="16:23" s="1" customFormat="1" x14ac:dyDescent="0.2">
      <c r="P11242" s="95"/>
      <c r="R11242"/>
      <c r="S11242"/>
      <c r="T11242"/>
      <c r="U11242"/>
      <c r="V11242"/>
      <c r="W11242"/>
    </row>
    <row r="11243" spans="16:23" s="1" customFormat="1" x14ac:dyDescent="0.2">
      <c r="P11243" s="95"/>
      <c r="R11243"/>
      <c r="S11243"/>
      <c r="T11243"/>
      <c r="U11243"/>
      <c r="V11243"/>
      <c r="W11243"/>
    </row>
    <row r="11244" spans="16:23" s="1" customFormat="1" x14ac:dyDescent="0.2">
      <c r="P11244" s="95"/>
      <c r="R11244"/>
      <c r="S11244"/>
      <c r="T11244"/>
      <c r="U11244"/>
      <c r="V11244"/>
      <c r="W11244"/>
    </row>
    <row r="11245" spans="16:23" s="1" customFormat="1" x14ac:dyDescent="0.2">
      <c r="P11245" s="95"/>
      <c r="R11245"/>
      <c r="S11245"/>
      <c r="T11245"/>
      <c r="U11245"/>
      <c r="V11245"/>
      <c r="W11245"/>
    </row>
    <row r="11246" spans="16:23" s="1" customFormat="1" x14ac:dyDescent="0.2">
      <c r="P11246" s="95"/>
      <c r="R11246"/>
      <c r="S11246"/>
      <c r="T11246"/>
      <c r="U11246"/>
      <c r="V11246"/>
      <c r="W11246"/>
    </row>
    <row r="11247" spans="16:23" s="1" customFormat="1" x14ac:dyDescent="0.2">
      <c r="P11247" s="95"/>
      <c r="R11247"/>
      <c r="S11247"/>
      <c r="T11247"/>
      <c r="U11247"/>
      <c r="V11247"/>
      <c r="W11247"/>
    </row>
    <row r="11248" spans="16:23" s="1" customFormat="1" x14ac:dyDescent="0.2">
      <c r="P11248" s="95"/>
      <c r="R11248"/>
      <c r="S11248"/>
      <c r="T11248"/>
      <c r="U11248"/>
      <c r="V11248"/>
      <c r="W11248"/>
    </row>
    <row r="11249" spans="16:23" s="1" customFormat="1" x14ac:dyDescent="0.2">
      <c r="P11249" s="95"/>
      <c r="R11249"/>
      <c r="S11249"/>
      <c r="T11249"/>
      <c r="U11249"/>
      <c r="V11249"/>
      <c r="W11249"/>
    </row>
    <row r="11250" spans="16:23" s="1" customFormat="1" x14ac:dyDescent="0.2">
      <c r="P11250" s="95"/>
      <c r="R11250"/>
      <c r="S11250"/>
      <c r="T11250"/>
      <c r="U11250"/>
      <c r="V11250"/>
      <c r="W11250"/>
    </row>
    <row r="11251" spans="16:23" s="1" customFormat="1" x14ac:dyDescent="0.2">
      <c r="P11251" s="95"/>
      <c r="R11251"/>
      <c r="S11251"/>
      <c r="T11251"/>
      <c r="U11251"/>
      <c r="V11251"/>
      <c r="W11251"/>
    </row>
    <row r="11252" spans="16:23" s="1" customFormat="1" x14ac:dyDescent="0.2">
      <c r="P11252" s="95"/>
      <c r="R11252"/>
      <c r="S11252"/>
      <c r="T11252"/>
      <c r="U11252"/>
      <c r="V11252"/>
      <c r="W11252"/>
    </row>
    <row r="11253" spans="16:23" s="1" customFormat="1" x14ac:dyDescent="0.2">
      <c r="P11253" s="95"/>
      <c r="R11253"/>
      <c r="S11253"/>
      <c r="T11253"/>
      <c r="U11253"/>
      <c r="V11253"/>
      <c r="W11253"/>
    </row>
    <row r="11254" spans="16:23" s="1" customFormat="1" x14ac:dyDescent="0.2">
      <c r="P11254" s="95"/>
      <c r="R11254"/>
      <c r="S11254"/>
      <c r="T11254"/>
      <c r="U11254"/>
      <c r="V11254"/>
      <c r="W11254"/>
    </row>
    <row r="11255" spans="16:23" s="1" customFormat="1" x14ac:dyDescent="0.2">
      <c r="P11255" s="95"/>
      <c r="R11255"/>
      <c r="S11255"/>
      <c r="T11255"/>
      <c r="U11255"/>
      <c r="V11255"/>
      <c r="W11255"/>
    </row>
    <row r="11256" spans="16:23" s="1" customFormat="1" x14ac:dyDescent="0.2">
      <c r="P11256" s="95"/>
      <c r="R11256"/>
      <c r="S11256"/>
      <c r="T11256"/>
      <c r="U11256"/>
      <c r="V11256"/>
      <c r="W11256"/>
    </row>
    <row r="11257" spans="16:23" s="1" customFormat="1" x14ac:dyDescent="0.2">
      <c r="P11257" s="95"/>
      <c r="R11257"/>
      <c r="S11257"/>
      <c r="T11257"/>
      <c r="U11257"/>
      <c r="V11257"/>
      <c r="W11257"/>
    </row>
    <row r="11258" spans="16:23" s="1" customFormat="1" x14ac:dyDescent="0.2">
      <c r="P11258" s="95"/>
      <c r="R11258"/>
      <c r="S11258"/>
      <c r="T11258"/>
      <c r="U11258"/>
      <c r="V11258"/>
      <c r="W11258"/>
    </row>
    <row r="11259" spans="16:23" s="1" customFormat="1" x14ac:dyDescent="0.2">
      <c r="P11259" s="95"/>
      <c r="R11259"/>
      <c r="S11259"/>
      <c r="T11259"/>
      <c r="U11259"/>
      <c r="V11259"/>
      <c r="W11259"/>
    </row>
    <row r="11260" spans="16:23" s="1" customFormat="1" x14ac:dyDescent="0.2">
      <c r="P11260" s="95"/>
      <c r="R11260"/>
      <c r="S11260"/>
      <c r="T11260"/>
      <c r="U11260"/>
      <c r="V11260"/>
      <c r="W11260"/>
    </row>
    <row r="11261" spans="16:23" s="1" customFormat="1" x14ac:dyDescent="0.2">
      <c r="P11261" s="95"/>
      <c r="R11261"/>
      <c r="S11261"/>
      <c r="T11261"/>
      <c r="U11261"/>
      <c r="V11261"/>
      <c r="W11261"/>
    </row>
    <row r="11262" spans="16:23" s="1" customFormat="1" x14ac:dyDescent="0.2">
      <c r="P11262" s="95"/>
      <c r="R11262"/>
      <c r="S11262"/>
      <c r="T11262"/>
      <c r="U11262"/>
      <c r="V11262"/>
      <c r="W11262"/>
    </row>
    <row r="11263" spans="16:23" s="1" customFormat="1" x14ac:dyDescent="0.2">
      <c r="P11263" s="95"/>
      <c r="R11263"/>
      <c r="S11263"/>
      <c r="T11263"/>
      <c r="U11263"/>
      <c r="V11263"/>
      <c r="W11263"/>
    </row>
    <row r="11264" spans="16:23" s="1" customFormat="1" x14ac:dyDescent="0.2">
      <c r="P11264" s="95"/>
      <c r="R11264"/>
      <c r="S11264"/>
      <c r="T11264"/>
      <c r="U11264"/>
      <c r="V11264"/>
      <c r="W11264"/>
    </row>
    <row r="11265" spans="16:23" s="1" customFormat="1" x14ac:dyDescent="0.2">
      <c r="P11265" s="95"/>
      <c r="R11265"/>
      <c r="S11265"/>
      <c r="T11265"/>
      <c r="U11265"/>
      <c r="V11265"/>
      <c r="W11265"/>
    </row>
    <row r="11266" spans="16:23" s="1" customFormat="1" x14ac:dyDescent="0.2">
      <c r="P11266" s="95"/>
      <c r="R11266"/>
      <c r="S11266"/>
      <c r="T11266"/>
      <c r="U11266"/>
      <c r="V11266"/>
      <c r="W11266"/>
    </row>
    <row r="11267" spans="16:23" s="1" customFormat="1" x14ac:dyDescent="0.2">
      <c r="P11267" s="95"/>
      <c r="R11267"/>
      <c r="S11267"/>
      <c r="T11267"/>
      <c r="U11267"/>
      <c r="V11267"/>
      <c r="W11267"/>
    </row>
    <row r="11268" spans="16:23" s="1" customFormat="1" x14ac:dyDescent="0.2">
      <c r="P11268" s="95"/>
      <c r="R11268"/>
      <c r="S11268"/>
      <c r="T11268"/>
      <c r="U11268"/>
      <c r="V11268"/>
      <c r="W11268"/>
    </row>
    <row r="11269" spans="16:23" s="1" customFormat="1" x14ac:dyDescent="0.2">
      <c r="P11269" s="95"/>
      <c r="R11269"/>
      <c r="S11269"/>
      <c r="T11269"/>
      <c r="U11269"/>
      <c r="V11269"/>
      <c r="W11269"/>
    </row>
    <row r="11270" spans="16:23" s="1" customFormat="1" x14ac:dyDescent="0.2">
      <c r="P11270" s="95"/>
      <c r="R11270"/>
      <c r="S11270"/>
      <c r="T11270"/>
      <c r="U11270"/>
      <c r="V11270"/>
      <c r="W11270"/>
    </row>
    <row r="11271" spans="16:23" s="1" customFormat="1" x14ac:dyDescent="0.2">
      <c r="P11271" s="95"/>
      <c r="R11271"/>
      <c r="S11271"/>
      <c r="T11271"/>
      <c r="U11271"/>
      <c r="V11271"/>
      <c r="W11271"/>
    </row>
    <row r="11272" spans="16:23" s="1" customFormat="1" x14ac:dyDescent="0.2">
      <c r="P11272" s="95"/>
      <c r="R11272"/>
      <c r="S11272"/>
      <c r="T11272"/>
      <c r="U11272"/>
      <c r="V11272"/>
      <c r="W11272"/>
    </row>
    <row r="11273" spans="16:23" s="1" customFormat="1" x14ac:dyDescent="0.2">
      <c r="P11273" s="95"/>
      <c r="R11273"/>
      <c r="S11273"/>
      <c r="T11273"/>
      <c r="U11273"/>
      <c r="V11273"/>
      <c r="W11273"/>
    </row>
    <row r="11274" spans="16:23" s="1" customFormat="1" x14ac:dyDescent="0.2">
      <c r="P11274" s="95"/>
      <c r="R11274"/>
      <c r="S11274"/>
      <c r="T11274"/>
      <c r="U11274"/>
      <c r="V11274"/>
      <c r="W11274"/>
    </row>
    <row r="11275" spans="16:23" s="1" customFormat="1" x14ac:dyDescent="0.2">
      <c r="P11275" s="95"/>
      <c r="R11275"/>
      <c r="S11275"/>
      <c r="T11275"/>
      <c r="U11275"/>
      <c r="V11275"/>
      <c r="W11275"/>
    </row>
    <row r="11276" spans="16:23" s="1" customFormat="1" x14ac:dyDescent="0.2">
      <c r="P11276" s="95"/>
      <c r="R11276"/>
      <c r="S11276"/>
      <c r="T11276"/>
      <c r="U11276"/>
      <c r="V11276"/>
      <c r="W11276"/>
    </row>
    <row r="11277" spans="16:23" s="1" customFormat="1" x14ac:dyDescent="0.2">
      <c r="P11277" s="95"/>
      <c r="R11277"/>
      <c r="S11277"/>
      <c r="T11277"/>
      <c r="U11277"/>
      <c r="V11277"/>
      <c r="W11277"/>
    </row>
    <row r="11278" spans="16:23" s="1" customFormat="1" x14ac:dyDescent="0.2">
      <c r="P11278" s="95"/>
      <c r="R11278"/>
      <c r="S11278"/>
      <c r="T11278"/>
      <c r="U11278"/>
      <c r="V11278"/>
      <c r="W11278"/>
    </row>
    <row r="11279" spans="16:23" s="1" customFormat="1" x14ac:dyDescent="0.2">
      <c r="P11279" s="95"/>
      <c r="R11279"/>
      <c r="S11279"/>
      <c r="T11279"/>
      <c r="U11279"/>
      <c r="V11279"/>
      <c r="W11279"/>
    </row>
    <row r="11280" spans="16:23" s="1" customFormat="1" x14ac:dyDescent="0.2">
      <c r="P11280" s="95"/>
      <c r="R11280"/>
      <c r="S11280"/>
      <c r="T11280"/>
      <c r="U11280"/>
      <c r="V11280"/>
      <c r="W11280"/>
    </row>
    <row r="11281" spans="16:23" s="1" customFormat="1" x14ac:dyDescent="0.2">
      <c r="P11281" s="95"/>
      <c r="R11281"/>
      <c r="S11281"/>
      <c r="T11281"/>
      <c r="U11281"/>
      <c r="V11281"/>
      <c r="W11281"/>
    </row>
    <row r="11282" spans="16:23" s="1" customFormat="1" x14ac:dyDescent="0.2">
      <c r="P11282" s="95"/>
      <c r="R11282"/>
      <c r="S11282"/>
      <c r="T11282"/>
      <c r="U11282"/>
      <c r="V11282"/>
      <c r="W11282"/>
    </row>
    <row r="11283" spans="16:23" s="1" customFormat="1" x14ac:dyDescent="0.2">
      <c r="P11283" s="95"/>
      <c r="R11283"/>
      <c r="S11283"/>
      <c r="T11283"/>
      <c r="U11283"/>
      <c r="V11283"/>
      <c r="W11283"/>
    </row>
    <row r="11284" spans="16:23" s="1" customFormat="1" x14ac:dyDescent="0.2">
      <c r="P11284" s="95"/>
      <c r="R11284"/>
      <c r="S11284"/>
      <c r="T11284"/>
      <c r="U11284"/>
      <c r="V11284"/>
      <c r="W11284"/>
    </row>
    <row r="11285" spans="16:23" s="1" customFormat="1" x14ac:dyDescent="0.2">
      <c r="P11285" s="95"/>
      <c r="R11285"/>
      <c r="S11285"/>
      <c r="T11285"/>
      <c r="U11285"/>
      <c r="V11285"/>
      <c r="W11285"/>
    </row>
    <row r="11286" spans="16:23" s="1" customFormat="1" x14ac:dyDescent="0.2">
      <c r="P11286" s="95"/>
      <c r="R11286"/>
      <c r="S11286"/>
      <c r="T11286"/>
      <c r="U11286"/>
      <c r="V11286"/>
      <c r="W11286"/>
    </row>
    <row r="11287" spans="16:23" s="1" customFormat="1" x14ac:dyDescent="0.2">
      <c r="P11287" s="95"/>
      <c r="R11287"/>
      <c r="S11287"/>
      <c r="T11287"/>
      <c r="U11287"/>
      <c r="V11287"/>
      <c r="W11287"/>
    </row>
    <row r="11288" spans="16:23" s="1" customFormat="1" x14ac:dyDescent="0.2">
      <c r="P11288" s="95"/>
      <c r="R11288"/>
      <c r="S11288"/>
      <c r="T11288"/>
      <c r="U11288"/>
      <c r="V11288"/>
      <c r="W11288"/>
    </row>
    <row r="11289" spans="16:23" s="1" customFormat="1" x14ac:dyDescent="0.2">
      <c r="P11289" s="95"/>
      <c r="R11289"/>
      <c r="S11289"/>
      <c r="T11289"/>
      <c r="U11289"/>
      <c r="V11289"/>
      <c r="W11289"/>
    </row>
    <row r="11290" spans="16:23" s="1" customFormat="1" x14ac:dyDescent="0.2">
      <c r="P11290" s="95"/>
      <c r="R11290"/>
      <c r="S11290"/>
      <c r="T11290"/>
      <c r="U11290"/>
      <c r="V11290"/>
      <c r="W11290"/>
    </row>
    <row r="11291" spans="16:23" s="1" customFormat="1" x14ac:dyDescent="0.2">
      <c r="P11291" s="95"/>
      <c r="R11291"/>
      <c r="S11291"/>
      <c r="T11291"/>
      <c r="U11291"/>
      <c r="V11291"/>
      <c r="W11291"/>
    </row>
    <row r="11292" spans="16:23" s="1" customFormat="1" x14ac:dyDescent="0.2">
      <c r="P11292" s="95"/>
      <c r="R11292"/>
      <c r="S11292"/>
      <c r="T11292"/>
      <c r="U11292"/>
      <c r="V11292"/>
      <c r="W11292"/>
    </row>
    <row r="11293" spans="16:23" s="1" customFormat="1" x14ac:dyDescent="0.2">
      <c r="P11293" s="95"/>
      <c r="R11293"/>
      <c r="S11293"/>
      <c r="T11293"/>
      <c r="U11293"/>
      <c r="V11293"/>
      <c r="W11293"/>
    </row>
    <row r="11294" spans="16:23" s="1" customFormat="1" x14ac:dyDescent="0.2">
      <c r="P11294" s="95"/>
      <c r="R11294"/>
      <c r="S11294"/>
      <c r="T11294"/>
      <c r="U11294"/>
      <c r="V11294"/>
      <c r="W11294"/>
    </row>
    <row r="11295" spans="16:23" s="1" customFormat="1" x14ac:dyDescent="0.2">
      <c r="P11295" s="95"/>
      <c r="R11295"/>
      <c r="S11295"/>
      <c r="T11295"/>
      <c r="U11295"/>
      <c r="V11295"/>
      <c r="W11295"/>
    </row>
    <row r="11296" spans="16:23" s="1" customFormat="1" x14ac:dyDescent="0.2">
      <c r="P11296" s="95"/>
      <c r="R11296"/>
      <c r="S11296"/>
      <c r="T11296"/>
      <c r="U11296"/>
      <c r="V11296"/>
      <c r="W11296"/>
    </row>
    <row r="11297" spans="16:23" s="1" customFormat="1" x14ac:dyDescent="0.2">
      <c r="P11297" s="95"/>
      <c r="R11297"/>
      <c r="S11297"/>
      <c r="T11297"/>
      <c r="U11297"/>
      <c r="V11297"/>
      <c r="W11297"/>
    </row>
    <row r="11298" spans="16:23" s="1" customFormat="1" x14ac:dyDescent="0.2">
      <c r="P11298" s="95"/>
      <c r="R11298"/>
      <c r="S11298"/>
      <c r="T11298"/>
      <c r="U11298"/>
      <c r="V11298"/>
      <c r="W11298"/>
    </row>
    <row r="11299" spans="16:23" s="1" customFormat="1" x14ac:dyDescent="0.2">
      <c r="P11299" s="95"/>
      <c r="R11299"/>
      <c r="S11299"/>
      <c r="T11299"/>
      <c r="U11299"/>
      <c r="V11299"/>
      <c r="W11299"/>
    </row>
    <row r="11300" spans="16:23" s="1" customFormat="1" x14ac:dyDescent="0.2">
      <c r="P11300" s="95"/>
      <c r="R11300"/>
      <c r="S11300"/>
      <c r="T11300"/>
      <c r="U11300"/>
      <c r="V11300"/>
      <c r="W11300"/>
    </row>
    <row r="11301" spans="16:23" s="1" customFormat="1" x14ac:dyDescent="0.2">
      <c r="P11301" s="95"/>
      <c r="R11301"/>
      <c r="S11301"/>
      <c r="T11301"/>
      <c r="U11301"/>
      <c r="V11301"/>
      <c r="W11301"/>
    </row>
    <row r="11302" spans="16:23" s="1" customFormat="1" x14ac:dyDescent="0.2">
      <c r="P11302" s="95"/>
      <c r="R11302"/>
      <c r="S11302"/>
      <c r="T11302"/>
      <c r="U11302"/>
      <c r="V11302"/>
      <c r="W11302"/>
    </row>
    <row r="11303" spans="16:23" s="1" customFormat="1" x14ac:dyDescent="0.2">
      <c r="P11303" s="95"/>
      <c r="R11303"/>
      <c r="S11303"/>
      <c r="T11303"/>
      <c r="U11303"/>
      <c r="V11303"/>
      <c r="W11303"/>
    </row>
    <row r="11304" spans="16:23" s="1" customFormat="1" x14ac:dyDescent="0.2">
      <c r="P11304" s="95"/>
      <c r="R11304"/>
      <c r="S11304"/>
      <c r="T11304"/>
      <c r="U11304"/>
      <c r="V11304"/>
      <c r="W11304"/>
    </row>
    <row r="11305" spans="16:23" s="1" customFormat="1" x14ac:dyDescent="0.2">
      <c r="P11305" s="95"/>
      <c r="R11305"/>
      <c r="S11305"/>
      <c r="T11305"/>
      <c r="U11305"/>
      <c r="V11305"/>
      <c r="W11305"/>
    </row>
    <row r="11306" spans="16:23" s="1" customFormat="1" x14ac:dyDescent="0.2">
      <c r="P11306" s="95"/>
      <c r="R11306"/>
      <c r="S11306"/>
      <c r="T11306"/>
      <c r="U11306"/>
      <c r="V11306"/>
      <c r="W11306"/>
    </row>
    <row r="11307" spans="16:23" s="1" customFormat="1" x14ac:dyDescent="0.2">
      <c r="P11307" s="95"/>
      <c r="R11307"/>
      <c r="S11307"/>
      <c r="T11307"/>
      <c r="U11307"/>
      <c r="V11307"/>
      <c r="W11307"/>
    </row>
    <row r="11308" spans="16:23" s="1" customFormat="1" x14ac:dyDescent="0.2">
      <c r="P11308" s="95"/>
      <c r="R11308"/>
      <c r="S11308"/>
      <c r="T11308"/>
      <c r="U11308"/>
      <c r="V11308"/>
      <c r="W11308"/>
    </row>
    <row r="11309" spans="16:23" s="1" customFormat="1" x14ac:dyDescent="0.2">
      <c r="P11309" s="95"/>
      <c r="R11309"/>
      <c r="S11309"/>
      <c r="T11309"/>
      <c r="U11309"/>
      <c r="V11309"/>
      <c r="W11309"/>
    </row>
    <row r="11310" spans="16:23" s="1" customFormat="1" x14ac:dyDescent="0.2">
      <c r="P11310" s="95"/>
      <c r="R11310"/>
      <c r="S11310"/>
      <c r="T11310"/>
      <c r="U11310"/>
      <c r="V11310"/>
      <c r="W11310"/>
    </row>
    <row r="11311" spans="16:23" s="1" customFormat="1" x14ac:dyDescent="0.2">
      <c r="P11311" s="95"/>
      <c r="R11311"/>
      <c r="S11311"/>
      <c r="T11311"/>
      <c r="U11311"/>
      <c r="V11311"/>
      <c r="W11311"/>
    </row>
    <row r="11312" spans="16:23" s="1" customFormat="1" x14ac:dyDescent="0.2">
      <c r="P11312" s="95"/>
      <c r="R11312"/>
      <c r="S11312"/>
      <c r="T11312"/>
      <c r="U11312"/>
      <c r="V11312"/>
      <c r="W11312"/>
    </row>
    <row r="11313" spans="16:23" s="1" customFormat="1" x14ac:dyDescent="0.2">
      <c r="P11313" s="95"/>
      <c r="R11313"/>
      <c r="S11313"/>
      <c r="T11313"/>
      <c r="U11313"/>
      <c r="V11313"/>
      <c r="W11313"/>
    </row>
    <row r="11314" spans="16:23" s="1" customFormat="1" x14ac:dyDescent="0.2">
      <c r="P11314" s="95"/>
      <c r="R11314"/>
      <c r="S11314"/>
      <c r="T11314"/>
      <c r="U11314"/>
      <c r="V11314"/>
      <c r="W11314"/>
    </row>
    <row r="11315" spans="16:23" s="1" customFormat="1" x14ac:dyDescent="0.2">
      <c r="P11315" s="95"/>
      <c r="R11315"/>
      <c r="S11315"/>
      <c r="T11315"/>
      <c r="U11315"/>
      <c r="V11315"/>
      <c r="W11315"/>
    </row>
    <row r="11316" spans="16:23" s="1" customFormat="1" x14ac:dyDescent="0.2">
      <c r="P11316" s="95"/>
      <c r="R11316"/>
      <c r="S11316"/>
      <c r="T11316"/>
      <c r="U11316"/>
      <c r="V11316"/>
      <c r="W11316"/>
    </row>
    <row r="11317" spans="16:23" s="1" customFormat="1" x14ac:dyDescent="0.2">
      <c r="P11317" s="95"/>
      <c r="R11317"/>
      <c r="S11317"/>
      <c r="T11317"/>
      <c r="U11317"/>
      <c r="V11317"/>
      <c r="W11317"/>
    </row>
    <row r="11318" spans="16:23" s="1" customFormat="1" x14ac:dyDescent="0.2">
      <c r="P11318" s="95"/>
      <c r="R11318"/>
      <c r="S11318"/>
      <c r="T11318"/>
      <c r="U11318"/>
      <c r="V11318"/>
      <c r="W11318"/>
    </row>
    <row r="11319" spans="16:23" s="1" customFormat="1" x14ac:dyDescent="0.2">
      <c r="P11319" s="95"/>
      <c r="R11319"/>
      <c r="S11319"/>
      <c r="T11319"/>
      <c r="U11319"/>
      <c r="V11319"/>
      <c r="W11319"/>
    </row>
    <row r="11320" spans="16:23" s="1" customFormat="1" x14ac:dyDescent="0.2">
      <c r="P11320" s="95"/>
      <c r="R11320"/>
      <c r="S11320"/>
      <c r="T11320"/>
      <c r="U11320"/>
      <c r="V11320"/>
      <c r="W11320"/>
    </row>
    <row r="11321" spans="16:23" s="1" customFormat="1" x14ac:dyDescent="0.2">
      <c r="P11321" s="95"/>
      <c r="R11321"/>
      <c r="S11321"/>
      <c r="T11321"/>
      <c r="U11321"/>
      <c r="V11321"/>
      <c r="W11321"/>
    </row>
    <row r="11322" spans="16:23" s="1" customFormat="1" x14ac:dyDescent="0.2">
      <c r="P11322" s="95"/>
      <c r="R11322"/>
      <c r="S11322"/>
      <c r="T11322"/>
      <c r="U11322"/>
      <c r="V11322"/>
      <c r="W11322"/>
    </row>
    <row r="11323" spans="16:23" s="1" customFormat="1" x14ac:dyDescent="0.2">
      <c r="P11323" s="95"/>
      <c r="R11323"/>
      <c r="S11323"/>
      <c r="T11323"/>
      <c r="U11323"/>
      <c r="V11323"/>
      <c r="W11323"/>
    </row>
    <row r="11324" spans="16:23" s="1" customFormat="1" x14ac:dyDescent="0.2">
      <c r="P11324" s="95"/>
      <c r="R11324"/>
      <c r="S11324"/>
      <c r="T11324"/>
      <c r="U11324"/>
      <c r="V11324"/>
      <c r="W11324"/>
    </row>
    <row r="11325" spans="16:23" s="1" customFormat="1" x14ac:dyDescent="0.2">
      <c r="P11325" s="95"/>
      <c r="R11325"/>
      <c r="S11325"/>
      <c r="T11325"/>
      <c r="U11325"/>
      <c r="V11325"/>
      <c r="W11325"/>
    </row>
    <row r="11326" spans="16:23" s="1" customFormat="1" x14ac:dyDescent="0.2">
      <c r="P11326" s="95"/>
      <c r="R11326"/>
      <c r="S11326"/>
      <c r="T11326"/>
      <c r="U11326"/>
      <c r="V11326"/>
      <c r="W11326"/>
    </row>
    <row r="11327" spans="16:23" s="1" customFormat="1" x14ac:dyDescent="0.2">
      <c r="P11327" s="95"/>
      <c r="R11327"/>
      <c r="S11327"/>
      <c r="T11327"/>
      <c r="U11327"/>
      <c r="V11327"/>
      <c r="W11327"/>
    </row>
    <row r="11328" spans="16:23" s="1" customFormat="1" x14ac:dyDescent="0.2">
      <c r="P11328" s="95"/>
      <c r="R11328"/>
      <c r="S11328"/>
      <c r="T11328"/>
      <c r="U11328"/>
      <c r="V11328"/>
      <c r="W11328"/>
    </row>
    <row r="11329" spans="16:23" s="1" customFormat="1" x14ac:dyDescent="0.2">
      <c r="P11329" s="95"/>
      <c r="R11329"/>
      <c r="S11329"/>
      <c r="T11329"/>
      <c r="U11329"/>
      <c r="V11329"/>
      <c r="W11329"/>
    </row>
    <row r="11330" spans="16:23" s="1" customFormat="1" x14ac:dyDescent="0.2">
      <c r="P11330" s="95"/>
      <c r="R11330"/>
      <c r="S11330"/>
      <c r="T11330"/>
      <c r="U11330"/>
      <c r="V11330"/>
      <c r="W11330"/>
    </row>
    <row r="11331" spans="16:23" s="1" customFormat="1" x14ac:dyDescent="0.2">
      <c r="P11331" s="95"/>
      <c r="R11331"/>
      <c r="S11331"/>
      <c r="T11331"/>
      <c r="U11331"/>
      <c r="V11331"/>
      <c r="W11331"/>
    </row>
    <row r="11332" spans="16:23" s="1" customFormat="1" x14ac:dyDescent="0.2">
      <c r="P11332" s="95"/>
      <c r="R11332"/>
      <c r="S11332"/>
      <c r="T11332"/>
      <c r="U11332"/>
      <c r="V11332"/>
      <c r="W11332"/>
    </row>
    <row r="11333" spans="16:23" s="1" customFormat="1" x14ac:dyDescent="0.2">
      <c r="P11333" s="95"/>
      <c r="R11333"/>
      <c r="S11333"/>
      <c r="T11333"/>
      <c r="U11333"/>
      <c r="V11333"/>
      <c r="W11333"/>
    </row>
    <row r="11334" spans="16:23" s="1" customFormat="1" x14ac:dyDescent="0.2">
      <c r="P11334" s="95"/>
      <c r="R11334"/>
      <c r="S11334"/>
      <c r="T11334"/>
      <c r="U11334"/>
      <c r="V11334"/>
      <c r="W11334"/>
    </row>
    <row r="11335" spans="16:23" s="1" customFormat="1" x14ac:dyDescent="0.2">
      <c r="P11335" s="95"/>
      <c r="R11335"/>
      <c r="S11335"/>
      <c r="T11335"/>
      <c r="U11335"/>
      <c r="V11335"/>
      <c r="W11335"/>
    </row>
    <row r="11336" spans="16:23" s="1" customFormat="1" x14ac:dyDescent="0.2">
      <c r="P11336" s="95"/>
      <c r="R11336"/>
      <c r="S11336"/>
      <c r="T11336"/>
      <c r="U11336"/>
      <c r="V11336"/>
      <c r="W11336"/>
    </row>
    <row r="11337" spans="16:23" s="1" customFormat="1" x14ac:dyDescent="0.2">
      <c r="P11337" s="95"/>
      <c r="R11337"/>
      <c r="S11337"/>
      <c r="T11337"/>
      <c r="U11337"/>
      <c r="V11337"/>
      <c r="W11337"/>
    </row>
    <row r="11338" spans="16:23" s="1" customFormat="1" x14ac:dyDescent="0.2">
      <c r="P11338" s="95"/>
      <c r="R11338"/>
      <c r="S11338"/>
      <c r="T11338"/>
      <c r="U11338"/>
      <c r="V11338"/>
      <c r="W11338"/>
    </row>
    <row r="11339" spans="16:23" s="1" customFormat="1" x14ac:dyDescent="0.2">
      <c r="P11339" s="95"/>
      <c r="R11339"/>
      <c r="S11339"/>
      <c r="T11339"/>
      <c r="U11339"/>
      <c r="V11339"/>
      <c r="W11339"/>
    </row>
    <row r="11340" spans="16:23" s="1" customFormat="1" x14ac:dyDescent="0.2">
      <c r="P11340" s="95"/>
      <c r="R11340"/>
      <c r="S11340"/>
      <c r="T11340"/>
      <c r="U11340"/>
      <c r="V11340"/>
      <c r="W11340"/>
    </row>
    <row r="11341" spans="16:23" s="1" customFormat="1" x14ac:dyDescent="0.2">
      <c r="P11341" s="95"/>
      <c r="R11341"/>
      <c r="S11341"/>
      <c r="T11341"/>
      <c r="U11341"/>
      <c r="V11341"/>
      <c r="W11341"/>
    </row>
    <row r="11342" spans="16:23" s="1" customFormat="1" x14ac:dyDescent="0.2">
      <c r="P11342" s="95"/>
      <c r="R11342"/>
      <c r="S11342"/>
      <c r="T11342"/>
      <c r="U11342"/>
      <c r="V11342"/>
      <c r="W11342"/>
    </row>
    <row r="11343" spans="16:23" s="1" customFormat="1" x14ac:dyDescent="0.2">
      <c r="P11343" s="95"/>
      <c r="R11343"/>
      <c r="S11343"/>
      <c r="T11343"/>
      <c r="U11343"/>
      <c r="V11343"/>
      <c r="W11343"/>
    </row>
    <row r="11344" spans="16:23" s="1" customFormat="1" x14ac:dyDescent="0.2">
      <c r="P11344" s="95"/>
      <c r="R11344"/>
      <c r="S11344"/>
      <c r="T11344"/>
      <c r="U11344"/>
      <c r="V11344"/>
      <c r="W11344"/>
    </row>
    <row r="11345" spans="16:23" s="1" customFormat="1" x14ac:dyDescent="0.2">
      <c r="P11345" s="95"/>
      <c r="R11345"/>
      <c r="S11345"/>
      <c r="T11345"/>
      <c r="U11345"/>
      <c r="V11345"/>
      <c r="W11345"/>
    </row>
    <row r="11346" spans="16:23" s="1" customFormat="1" x14ac:dyDescent="0.2">
      <c r="P11346" s="95"/>
      <c r="R11346"/>
      <c r="S11346"/>
      <c r="T11346"/>
      <c r="U11346"/>
      <c r="V11346"/>
      <c r="W11346"/>
    </row>
    <row r="11347" spans="16:23" s="1" customFormat="1" x14ac:dyDescent="0.2">
      <c r="P11347" s="95"/>
      <c r="R11347"/>
      <c r="S11347"/>
      <c r="T11347"/>
      <c r="U11347"/>
      <c r="V11347"/>
      <c r="W11347"/>
    </row>
    <row r="11348" spans="16:23" s="1" customFormat="1" x14ac:dyDescent="0.2">
      <c r="P11348" s="95"/>
      <c r="R11348"/>
      <c r="S11348"/>
      <c r="T11348"/>
      <c r="U11348"/>
      <c r="V11348"/>
      <c r="W11348"/>
    </row>
    <row r="11349" spans="16:23" s="1" customFormat="1" x14ac:dyDescent="0.2">
      <c r="P11349" s="95"/>
      <c r="R11349"/>
      <c r="S11349"/>
      <c r="T11349"/>
      <c r="U11349"/>
      <c r="V11349"/>
      <c r="W11349"/>
    </row>
    <row r="11350" spans="16:23" s="1" customFormat="1" x14ac:dyDescent="0.2">
      <c r="P11350" s="95"/>
      <c r="R11350"/>
      <c r="S11350"/>
      <c r="T11350"/>
      <c r="U11350"/>
      <c r="V11350"/>
      <c r="W11350"/>
    </row>
    <row r="11351" spans="16:23" s="1" customFormat="1" x14ac:dyDescent="0.2">
      <c r="P11351" s="95"/>
      <c r="R11351"/>
      <c r="S11351"/>
      <c r="T11351"/>
      <c r="U11351"/>
      <c r="V11351"/>
      <c r="W11351"/>
    </row>
    <row r="11352" spans="16:23" s="1" customFormat="1" x14ac:dyDescent="0.2">
      <c r="P11352" s="95"/>
      <c r="R11352"/>
      <c r="S11352"/>
      <c r="T11352"/>
      <c r="U11352"/>
      <c r="V11352"/>
      <c r="W11352"/>
    </row>
    <row r="11353" spans="16:23" s="1" customFormat="1" x14ac:dyDescent="0.2">
      <c r="P11353" s="95"/>
      <c r="R11353"/>
      <c r="S11353"/>
      <c r="T11353"/>
      <c r="U11353"/>
      <c r="V11353"/>
      <c r="W11353"/>
    </row>
    <row r="11354" spans="16:23" s="1" customFormat="1" x14ac:dyDescent="0.2">
      <c r="P11354" s="95"/>
      <c r="R11354"/>
      <c r="S11354"/>
      <c r="T11354"/>
      <c r="U11354"/>
      <c r="V11354"/>
      <c r="W11354"/>
    </row>
    <row r="11355" spans="16:23" s="1" customFormat="1" x14ac:dyDescent="0.2">
      <c r="P11355" s="95"/>
      <c r="R11355"/>
      <c r="S11355"/>
      <c r="T11355"/>
      <c r="U11355"/>
      <c r="V11355"/>
      <c r="W11355"/>
    </row>
    <row r="11356" spans="16:23" s="1" customFormat="1" x14ac:dyDescent="0.2">
      <c r="P11356" s="95"/>
      <c r="R11356"/>
      <c r="S11356"/>
      <c r="T11356"/>
      <c r="U11356"/>
      <c r="V11356"/>
      <c r="W11356"/>
    </row>
    <row r="11357" spans="16:23" s="1" customFormat="1" x14ac:dyDescent="0.2">
      <c r="P11357" s="95"/>
      <c r="R11357"/>
      <c r="S11357"/>
      <c r="T11357"/>
      <c r="U11357"/>
      <c r="V11357"/>
      <c r="W11357"/>
    </row>
    <row r="11358" spans="16:23" s="1" customFormat="1" x14ac:dyDescent="0.2">
      <c r="P11358" s="95"/>
      <c r="R11358"/>
      <c r="S11358"/>
      <c r="T11358"/>
      <c r="U11358"/>
      <c r="V11358"/>
      <c r="W11358"/>
    </row>
    <row r="11359" spans="16:23" s="1" customFormat="1" x14ac:dyDescent="0.2">
      <c r="P11359" s="95"/>
      <c r="R11359"/>
      <c r="S11359"/>
      <c r="T11359"/>
      <c r="U11359"/>
      <c r="V11359"/>
      <c r="W11359"/>
    </row>
    <row r="11360" spans="16:23" s="1" customFormat="1" x14ac:dyDescent="0.2">
      <c r="P11360" s="95"/>
      <c r="R11360"/>
      <c r="S11360"/>
      <c r="T11360"/>
      <c r="U11360"/>
      <c r="V11360"/>
      <c r="W11360"/>
    </row>
    <row r="11361" spans="16:23" s="1" customFormat="1" x14ac:dyDescent="0.2">
      <c r="P11361" s="95"/>
      <c r="R11361"/>
      <c r="S11361"/>
      <c r="T11361"/>
      <c r="U11361"/>
      <c r="V11361"/>
      <c r="W11361"/>
    </row>
    <row r="11362" spans="16:23" s="1" customFormat="1" x14ac:dyDescent="0.2">
      <c r="P11362" s="95"/>
      <c r="R11362"/>
      <c r="S11362"/>
      <c r="T11362"/>
      <c r="U11362"/>
      <c r="V11362"/>
      <c r="W11362"/>
    </row>
    <row r="11363" spans="16:23" s="1" customFormat="1" x14ac:dyDescent="0.2">
      <c r="P11363" s="95"/>
      <c r="R11363"/>
      <c r="S11363"/>
      <c r="T11363"/>
      <c r="U11363"/>
      <c r="V11363"/>
      <c r="W11363"/>
    </row>
    <row r="11364" spans="16:23" s="1" customFormat="1" x14ac:dyDescent="0.2">
      <c r="P11364" s="95"/>
      <c r="R11364"/>
      <c r="S11364"/>
      <c r="T11364"/>
      <c r="U11364"/>
      <c r="V11364"/>
      <c r="W11364"/>
    </row>
    <row r="11365" spans="16:23" s="1" customFormat="1" x14ac:dyDescent="0.2">
      <c r="P11365" s="95"/>
      <c r="R11365"/>
      <c r="S11365"/>
      <c r="T11365"/>
      <c r="U11365"/>
      <c r="V11365"/>
      <c r="W11365"/>
    </row>
    <row r="11366" spans="16:23" s="1" customFormat="1" x14ac:dyDescent="0.2">
      <c r="P11366" s="95"/>
      <c r="R11366"/>
      <c r="S11366"/>
      <c r="T11366"/>
      <c r="U11366"/>
      <c r="V11366"/>
      <c r="W11366"/>
    </row>
    <row r="11367" spans="16:23" s="1" customFormat="1" x14ac:dyDescent="0.2">
      <c r="P11367" s="95"/>
      <c r="R11367"/>
      <c r="S11367"/>
      <c r="T11367"/>
      <c r="U11367"/>
      <c r="V11367"/>
      <c r="W11367"/>
    </row>
    <row r="11368" spans="16:23" s="1" customFormat="1" x14ac:dyDescent="0.2">
      <c r="P11368" s="95"/>
      <c r="R11368"/>
      <c r="S11368"/>
      <c r="T11368"/>
      <c r="U11368"/>
      <c r="V11368"/>
      <c r="W11368"/>
    </row>
    <row r="11369" spans="16:23" s="1" customFormat="1" x14ac:dyDescent="0.2">
      <c r="P11369" s="95"/>
      <c r="R11369"/>
      <c r="S11369"/>
      <c r="T11369"/>
      <c r="U11369"/>
      <c r="V11369"/>
      <c r="W11369"/>
    </row>
    <row r="11370" spans="16:23" s="1" customFormat="1" x14ac:dyDescent="0.2">
      <c r="P11370" s="95"/>
      <c r="R11370"/>
      <c r="S11370"/>
      <c r="T11370"/>
      <c r="U11370"/>
      <c r="V11370"/>
      <c r="W11370"/>
    </row>
    <row r="11371" spans="16:23" s="1" customFormat="1" x14ac:dyDescent="0.2">
      <c r="P11371" s="95"/>
      <c r="R11371"/>
      <c r="S11371"/>
      <c r="T11371"/>
      <c r="U11371"/>
      <c r="V11371"/>
      <c r="W11371"/>
    </row>
    <row r="11372" spans="16:23" s="1" customFormat="1" x14ac:dyDescent="0.2">
      <c r="P11372" s="95"/>
      <c r="R11372"/>
      <c r="S11372"/>
      <c r="T11372"/>
      <c r="U11372"/>
      <c r="V11372"/>
      <c r="W11372"/>
    </row>
    <row r="11373" spans="16:23" s="1" customFormat="1" x14ac:dyDescent="0.2">
      <c r="P11373" s="95"/>
      <c r="R11373"/>
      <c r="S11373"/>
      <c r="T11373"/>
      <c r="U11373"/>
      <c r="V11373"/>
      <c r="W11373"/>
    </row>
    <row r="11374" spans="16:23" s="1" customFormat="1" x14ac:dyDescent="0.2">
      <c r="P11374" s="95"/>
      <c r="R11374"/>
      <c r="S11374"/>
      <c r="T11374"/>
      <c r="U11374"/>
      <c r="V11374"/>
      <c r="W11374"/>
    </row>
    <row r="11375" spans="16:23" s="1" customFormat="1" x14ac:dyDescent="0.2">
      <c r="P11375" s="95"/>
      <c r="R11375"/>
      <c r="S11375"/>
      <c r="T11375"/>
      <c r="U11375"/>
      <c r="V11375"/>
      <c r="W11375"/>
    </row>
    <row r="11376" spans="16:23" s="1" customFormat="1" x14ac:dyDescent="0.2">
      <c r="P11376" s="95"/>
      <c r="R11376"/>
      <c r="S11376"/>
      <c r="T11376"/>
      <c r="U11376"/>
      <c r="V11376"/>
      <c r="W11376"/>
    </row>
    <row r="11377" spans="16:23" s="1" customFormat="1" x14ac:dyDescent="0.2">
      <c r="P11377" s="95"/>
      <c r="R11377"/>
      <c r="S11377"/>
      <c r="T11377"/>
      <c r="U11377"/>
      <c r="V11377"/>
      <c r="W11377"/>
    </row>
    <row r="11378" spans="16:23" s="1" customFormat="1" x14ac:dyDescent="0.2">
      <c r="P11378" s="95"/>
      <c r="R11378"/>
      <c r="S11378"/>
      <c r="T11378"/>
      <c r="U11378"/>
      <c r="V11378"/>
      <c r="W11378"/>
    </row>
    <row r="11379" spans="16:23" s="1" customFormat="1" x14ac:dyDescent="0.2">
      <c r="P11379" s="95"/>
      <c r="R11379"/>
      <c r="S11379"/>
      <c r="T11379"/>
      <c r="U11379"/>
      <c r="V11379"/>
      <c r="W11379"/>
    </row>
    <row r="11380" spans="16:23" s="1" customFormat="1" x14ac:dyDescent="0.2">
      <c r="P11380" s="95"/>
      <c r="R11380"/>
      <c r="S11380"/>
      <c r="T11380"/>
      <c r="U11380"/>
      <c r="V11380"/>
      <c r="W11380"/>
    </row>
    <row r="11381" spans="16:23" s="1" customFormat="1" x14ac:dyDescent="0.2">
      <c r="P11381" s="95"/>
      <c r="R11381"/>
      <c r="S11381"/>
      <c r="T11381"/>
      <c r="U11381"/>
      <c r="V11381"/>
      <c r="W11381"/>
    </row>
    <row r="11382" spans="16:23" s="1" customFormat="1" x14ac:dyDescent="0.2">
      <c r="P11382" s="95"/>
      <c r="R11382"/>
      <c r="S11382"/>
      <c r="T11382"/>
      <c r="U11382"/>
      <c r="V11382"/>
      <c r="W11382"/>
    </row>
    <row r="11383" spans="16:23" s="1" customFormat="1" x14ac:dyDescent="0.2">
      <c r="P11383" s="95"/>
      <c r="R11383"/>
      <c r="S11383"/>
      <c r="T11383"/>
      <c r="U11383"/>
      <c r="V11383"/>
      <c r="W11383"/>
    </row>
    <row r="11384" spans="16:23" s="1" customFormat="1" x14ac:dyDescent="0.2">
      <c r="P11384" s="95"/>
      <c r="R11384"/>
      <c r="S11384"/>
      <c r="T11384"/>
      <c r="U11384"/>
      <c r="V11384"/>
      <c r="W11384"/>
    </row>
    <row r="11385" spans="16:23" s="1" customFormat="1" x14ac:dyDescent="0.2">
      <c r="P11385" s="95"/>
      <c r="R11385"/>
      <c r="S11385"/>
      <c r="T11385"/>
      <c r="U11385"/>
      <c r="V11385"/>
      <c r="W11385"/>
    </row>
    <row r="11386" spans="16:23" s="1" customFormat="1" x14ac:dyDescent="0.2">
      <c r="P11386" s="95"/>
      <c r="R11386"/>
      <c r="S11386"/>
      <c r="T11386"/>
      <c r="U11386"/>
      <c r="V11386"/>
      <c r="W11386"/>
    </row>
    <row r="11387" spans="16:23" s="1" customFormat="1" x14ac:dyDescent="0.2">
      <c r="P11387" s="95"/>
      <c r="R11387"/>
      <c r="S11387"/>
      <c r="T11387"/>
      <c r="U11387"/>
      <c r="V11387"/>
      <c r="W11387"/>
    </row>
    <row r="11388" spans="16:23" s="1" customFormat="1" x14ac:dyDescent="0.2">
      <c r="P11388" s="95"/>
      <c r="R11388"/>
      <c r="S11388"/>
      <c r="T11388"/>
      <c r="U11388"/>
      <c r="V11388"/>
      <c r="W11388"/>
    </row>
    <row r="11389" spans="16:23" s="1" customFormat="1" x14ac:dyDescent="0.2">
      <c r="P11389" s="95"/>
      <c r="R11389"/>
      <c r="S11389"/>
      <c r="T11389"/>
      <c r="U11389"/>
      <c r="V11389"/>
      <c r="W11389"/>
    </row>
    <row r="11390" spans="16:23" s="1" customFormat="1" x14ac:dyDescent="0.2">
      <c r="P11390" s="95"/>
      <c r="R11390"/>
      <c r="S11390"/>
      <c r="T11390"/>
      <c r="U11390"/>
      <c r="V11390"/>
      <c r="W11390"/>
    </row>
    <row r="11391" spans="16:23" s="1" customFormat="1" x14ac:dyDescent="0.2">
      <c r="P11391" s="95"/>
      <c r="R11391"/>
      <c r="S11391"/>
      <c r="T11391"/>
      <c r="U11391"/>
      <c r="V11391"/>
      <c r="W11391"/>
    </row>
    <row r="11392" spans="16:23" s="1" customFormat="1" x14ac:dyDescent="0.2">
      <c r="P11392" s="95"/>
      <c r="R11392"/>
      <c r="S11392"/>
      <c r="T11392"/>
      <c r="U11392"/>
      <c r="V11392"/>
      <c r="W11392"/>
    </row>
    <row r="11393" spans="16:23" s="1" customFormat="1" x14ac:dyDescent="0.2">
      <c r="P11393" s="95"/>
      <c r="R11393"/>
      <c r="S11393"/>
      <c r="T11393"/>
      <c r="U11393"/>
      <c r="V11393"/>
      <c r="W11393"/>
    </row>
    <row r="11394" spans="16:23" s="1" customFormat="1" x14ac:dyDescent="0.2">
      <c r="P11394" s="95"/>
      <c r="R11394"/>
      <c r="S11394"/>
      <c r="T11394"/>
      <c r="U11394"/>
      <c r="V11394"/>
      <c r="W11394"/>
    </row>
    <row r="11395" spans="16:23" s="1" customFormat="1" x14ac:dyDescent="0.2">
      <c r="P11395" s="95"/>
      <c r="R11395"/>
      <c r="S11395"/>
      <c r="T11395"/>
      <c r="U11395"/>
      <c r="V11395"/>
      <c r="W11395"/>
    </row>
    <row r="11396" spans="16:23" s="1" customFormat="1" x14ac:dyDescent="0.2">
      <c r="P11396" s="95"/>
      <c r="R11396"/>
      <c r="S11396"/>
      <c r="T11396"/>
      <c r="U11396"/>
      <c r="V11396"/>
      <c r="W11396"/>
    </row>
    <row r="11397" spans="16:23" s="1" customFormat="1" x14ac:dyDescent="0.2">
      <c r="P11397" s="95"/>
      <c r="R11397"/>
      <c r="S11397"/>
      <c r="T11397"/>
      <c r="U11397"/>
      <c r="V11397"/>
      <c r="W11397"/>
    </row>
    <row r="11398" spans="16:23" s="1" customFormat="1" x14ac:dyDescent="0.2">
      <c r="P11398" s="95"/>
      <c r="R11398"/>
      <c r="S11398"/>
      <c r="T11398"/>
      <c r="U11398"/>
      <c r="V11398"/>
      <c r="W11398"/>
    </row>
    <row r="11399" spans="16:23" s="1" customFormat="1" x14ac:dyDescent="0.2">
      <c r="P11399" s="95"/>
      <c r="R11399"/>
      <c r="S11399"/>
      <c r="T11399"/>
      <c r="U11399"/>
      <c r="V11399"/>
      <c r="W11399"/>
    </row>
    <row r="11400" spans="16:23" s="1" customFormat="1" x14ac:dyDescent="0.2">
      <c r="P11400" s="95"/>
      <c r="R11400"/>
      <c r="S11400"/>
      <c r="T11400"/>
      <c r="U11400"/>
      <c r="V11400"/>
      <c r="W11400"/>
    </row>
    <row r="11401" spans="16:23" s="1" customFormat="1" x14ac:dyDescent="0.2">
      <c r="P11401" s="95"/>
      <c r="R11401"/>
      <c r="S11401"/>
      <c r="T11401"/>
      <c r="U11401"/>
      <c r="V11401"/>
      <c r="W11401"/>
    </row>
    <row r="11402" spans="16:23" s="1" customFormat="1" x14ac:dyDescent="0.2">
      <c r="P11402" s="95"/>
      <c r="R11402"/>
      <c r="S11402"/>
      <c r="T11402"/>
      <c r="U11402"/>
      <c r="V11402"/>
      <c r="W11402"/>
    </row>
    <row r="11403" spans="16:23" s="1" customFormat="1" x14ac:dyDescent="0.2">
      <c r="P11403" s="95"/>
      <c r="R11403"/>
      <c r="S11403"/>
      <c r="T11403"/>
      <c r="U11403"/>
      <c r="V11403"/>
      <c r="W11403"/>
    </row>
    <row r="11404" spans="16:23" s="1" customFormat="1" x14ac:dyDescent="0.2">
      <c r="P11404" s="95"/>
      <c r="R11404"/>
      <c r="S11404"/>
      <c r="T11404"/>
      <c r="U11404"/>
      <c r="V11404"/>
      <c r="W11404"/>
    </row>
    <row r="11405" spans="16:23" s="1" customFormat="1" x14ac:dyDescent="0.2">
      <c r="P11405" s="95"/>
      <c r="R11405"/>
      <c r="S11405"/>
      <c r="T11405"/>
      <c r="U11405"/>
      <c r="V11405"/>
      <c r="W11405"/>
    </row>
    <row r="11406" spans="16:23" s="1" customFormat="1" x14ac:dyDescent="0.2">
      <c r="P11406" s="95"/>
      <c r="R11406"/>
      <c r="S11406"/>
      <c r="T11406"/>
      <c r="U11406"/>
      <c r="V11406"/>
      <c r="W11406"/>
    </row>
    <row r="11407" spans="16:23" s="1" customFormat="1" x14ac:dyDescent="0.2">
      <c r="P11407" s="95"/>
      <c r="R11407"/>
      <c r="S11407"/>
      <c r="T11407"/>
      <c r="U11407"/>
      <c r="V11407"/>
      <c r="W11407"/>
    </row>
    <row r="11408" spans="16:23" s="1" customFormat="1" x14ac:dyDescent="0.2">
      <c r="P11408" s="95"/>
      <c r="R11408"/>
      <c r="S11408"/>
      <c r="T11408"/>
      <c r="U11408"/>
      <c r="V11408"/>
      <c r="W11408"/>
    </row>
    <row r="11409" spans="16:23" s="1" customFormat="1" x14ac:dyDescent="0.2">
      <c r="P11409" s="95"/>
      <c r="R11409"/>
      <c r="S11409"/>
      <c r="T11409"/>
      <c r="U11409"/>
      <c r="V11409"/>
      <c r="W11409"/>
    </row>
    <row r="11410" spans="16:23" s="1" customFormat="1" x14ac:dyDescent="0.2">
      <c r="P11410" s="95"/>
      <c r="R11410"/>
      <c r="S11410"/>
      <c r="T11410"/>
      <c r="U11410"/>
      <c r="V11410"/>
      <c r="W11410"/>
    </row>
    <row r="11411" spans="16:23" s="1" customFormat="1" x14ac:dyDescent="0.2">
      <c r="P11411" s="95"/>
      <c r="R11411"/>
      <c r="S11411"/>
      <c r="T11411"/>
      <c r="U11411"/>
      <c r="V11411"/>
      <c r="W11411"/>
    </row>
    <row r="11412" spans="16:23" s="1" customFormat="1" x14ac:dyDescent="0.2">
      <c r="P11412" s="95"/>
      <c r="R11412"/>
      <c r="S11412"/>
      <c r="T11412"/>
      <c r="U11412"/>
      <c r="V11412"/>
      <c r="W11412"/>
    </row>
    <row r="11413" spans="16:23" s="1" customFormat="1" x14ac:dyDescent="0.2">
      <c r="P11413" s="95"/>
      <c r="R11413"/>
      <c r="S11413"/>
      <c r="T11413"/>
      <c r="U11413"/>
      <c r="V11413"/>
      <c r="W11413"/>
    </row>
    <row r="11414" spans="16:23" s="1" customFormat="1" x14ac:dyDescent="0.2">
      <c r="P11414" s="95"/>
      <c r="R11414"/>
      <c r="S11414"/>
      <c r="T11414"/>
      <c r="U11414"/>
      <c r="V11414"/>
      <c r="W11414"/>
    </row>
    <row r="11415" spans="16:23" s="1" customFormat="1" x14ac:dyDescent="0.2">
      <c r="P11415" s="95"/>
      <c r="R11415"/>
      <c r="S11415"/>
      <c r="T11415"/>
      <c r="U11415"/>
      <c r="V11415"/>
      <c r="W11415"/>
    </row>
    <row r="11416" spans="16:23" s="1" customFormat="1" x14ac:dyDescent="0.2">
      <c r="P11416" s="95"/>
      <c r="R11416"/>
      <c r="S11416"/>
      <c r="T11416"/>
      <c r="U11416"/>
      <c r="V11416"/>
      <c r="W11416"/>
    </row>
    <row r="11417" spans="16:23" s="1" customFormat="1" x14ac:dyDescent="0.2">
      <c r="P11417" s="95"/>
      <c r="R11417"/>
      <c r="S11417"/>
      <c r="T11417"/>
      <c r="U11417"/>
      <c r="V11417"/>
      <c r="W11417"/>
    </row>
    <row r="11418" spans="16:23" s="1" customFormat="1" x14ac:dyDescent="0.2">
      <c r="P11418" s="95"/>
      <c r="R11418"/>
      <c r="S11418"/>
      <c r="T11418"/>
      <c r="U11418"/>
      <c r="V11418"/>
      <c r="W11418"/>
    </row>
    <row r="11419" spans="16:23" s="1" customFormat="1" x14ac:dyDescent="0.2">
      <c r="P11419" s="95"/>
      <c r="R11419"/>
      <c r="S11419"/>
      <c r="T11419"/>
      <c r="U11419"/>
      <c r="V11419"/>
      <c r="W11419"/>
    </row>
    <row r="11420" spans="16:23" s="1" customFormat="1" x14ac:dyDescent="0.2">
      <c r="P11420" s="95"/>
      <c r="R11420"/>
      <c r="S11420"/>
      <c r="T11420"/>
      <c r="U11420"/>
      <c r="V11420"/>
      <c r="W11420"/>
    </row>
    <row r="11421" spans="16:23" s="1" customFormat="1" x14ac:dyDescent="0.2">
      <c r="P11421" s="95"/>
      <c r="R11421"/>
      <c r="S11421"/>
      <c r="T11421"/>
      <c r="U11421"/>
      <c r="V11421"/>
      <c r="W11421"/>
    </row>
    <row r="11422" spans="16:23" s="1" customFormat="1" x14ac:dyDescent="0.2">
      <c r="P11422" s="95"/>
      <c r="R11422"/>
      <c r="S11422"/>
      <c r="T11422"/>
      <c r="U11422"/>
      <c r="V11422"/>
      <c r="W11422"/>
    </row>
    <row r="11423" spans="16:23" s="1" customFormat="1" x14ac:dyDescent="0.2">
      <c r="P11423" s="95"/>
      <c r="R11423"/>
      <c r="S11423"/>
      <c r="T11423"/>
      <c r="U11423"/>
      <c r="V11423"/>
      <c r="W11423"/>
    </row>
    <row r="11424" spans="16:23" s="1" customFormat="1" x14ac:dyDescent="0.2">
      <c r="P11424" s="95"/>
      <c r="R11424"/>
      <c r="S11424"/>
      <c r="T11424"/>
      <c r="U11424"/>
      <c r="V11424"/>
      <c r="W11424"/>
    </row>
    <row r="11425" spans="16:23" s="1" customFormat="1" x14ac:dyDescent="0.2">
      <c r="P11425" s="95"/>
      <c r="R11425"/>
      <c r="S11425"/>
      <c r="T11425"/>
      <c r="U11425"/>
      <c r="V11425"/>
      <c r="W11425"/>
    </row>
    <row r="11426" spans="16:23" s="1" customFormat="1" x14ac:dyDescent="0.2">
      <c r="P11426" s="95"/>
      <c r="R11426"/>
      <c r="S11426"/>
      <c r="T11426"/>
      <c r="U11426"/>
      <c r="V11426"/>
      <c r="W11426"/>
    </row>
    <row r="11427" spans="16:23" s="1" customFormat="1" x14ac:dyDescent="0.2">
      <c r="P11427" s="95"/>
      <c r="R11427"/>
      <c r="S11427"/>
      <c r="T11427"/>
      <c r="U11427"/>
      <c r="V11427"/>
      <c r="W11427"/>
    </row>
    <row r="11428" spans="16:23" s="1" customFormat="1" x14ac:dyDescent="0.2">
      <c r="P11428" s="95"/>
      <c r="R11428"/>
      <c r="S11428"/>
      <c r="T11428"/>
      <c r="U11428"/>
      <c r="V11428"/>
      <c r="W11428"/>
    </row>
    <row r="11429" spans="16:23" s="1" customFormat="1" x14ac:dyDescent="0.2">
      <c r="P11429" s="95"/>
      <c r="R11429"/>
      <c r="S11429"/>
      <c r="T11429"/>
      <c r="U11429"/>
      <c r="V11429"/>
      <c r="W11429"/>
    </row>
    <row r="11430" spans="16:23" s="1" customFormat="1" x14ac:dyDescent="0.2">
      <c r="P11430" s="95"/>
      <c r="R11430"/>
      <c r="S11430"/>
      <c r="T11430"/>
      <c r="U11430"/>
      <c r="V11430"/>
      <c r="W11430"/>
    </row>
    <row r="11431" spans="16:23" s="1" customFormat="1" x14ac:dyDescent="0.2">
      <c r="P11431" s="95"/>
      <c r="R11431"/>
      <c r="S11431"/>
      <c r="T11431"/>
      <c r="U11431"/>
      <c r="V11431"/>
      <c r="W11431"/>
    </row>
    <row r="11432" spans="16:23" s="1" customFormat="1" x14ac:dyDescent="0.2">
      <c r="P11432" s="95"/>
      <c r="R11432"/>
      <c r="S11432"/>
      <c r="T11432"/>
      <c r="U11432"/>
      <c r="V11432"/>
      <c r="W11432"/>
    </row>
    <row r="11433" spans="16:23" s="1" customFormat="1" x14ac:dyDescent="0.2">
      <c r="P11433" s="95"/>
      <c r="R11433"/>
      <c r="S11433"/>
      <c r="T11433"/>
      <c r="U11433"/>
      <c r="V11433"/>
      <c r="W11433"/>
    </row>
    <row r="11434" spans="16:23" s="1" customFormat="1" x14ac:dyDescent="0.2">
      <c r="P11434" s="95"/>
      <c r="R11434"/>
      <c r="S11434"/>
      <c r="T11434"/>
      <c r="U11434"/>
      <c r="V11434"/>
      <c r="W11434"/>
    </row>
    <row r="11435" spans="16:23" s="1" customFormat="1" x14ac:dyDescent="0.2">
      <c r="P11435" s="95"/>
      <c r="R11435"/>
      <c r="S11435"/>
      <c r="T11435"/>
      <c r="U11435"/>
      <c r="V11435"/>
      <c r="W11435"/>
    </row>
    <row r="11436" spans="16:23" s="1" customFormat="1" x14ac:dyDescent="0.2">
      <c r="P11436" s="95"/>
      <c r="R11436"/>
      <c r="S11436"/>
      <c r="T11436"/>
      <c r="U11436"/>
      <c r="V11436"/>
      <c r="W11436"/>
    </row>
    <row r="11437" spans="16:23" s="1" customFormat="1" x14ac:dyDescent="0.2">
      <c r="P11437" s="95"/>
      <c r="R11437"/>
      <c r="S11437"/>
      <c r="T11437"/>
      <c r="U11437"/>
      <c r="V11437"/>
      <c r="W11437"/>
    </row>
    <row r="11438" spans="16:23" s="1" customFormat="1" x14ac:dyDescent="0.2">
      <c r="P11438" s="95"/>
      <c r="R11438"/>
      <c r="S11438"/>
      <c r="T11438"/>
      <c r="U11438"/>
      <c r="V11438"/>
      <c r="W11438"/>
    </row>
    <row r="11439" spans="16:23" s="1" customFormat="1" x14ac:dyDescent="0.2">
      <c r="P11439" s="95"/>
      <c r="R11439"/>
      <c r="S11439"/>
      <c r="T11439"/>
      <c r="U11439"/>
      <c r="V11439"/>
      <c r="W11439"/>
    </row>
    <row r="11440" spans="16:23" s="1" customFormat="1" x14ac:dyDescent="0.2">
      <c r="P11440" s="95"/>
      <c r="R11440"/>
      <c r="S11440"/>
      <c r="T11440"/>
      <c r="U11440"/>
      <c r="V11440"/>
      <c r="W11440"/>
    </row>
    <row r="11441" spans="16:23" s="1" customFormat="1" x14ac:dyDescent="0.2">
      <c r="P11441" s="95"/>
      <c r="R11441"/>
      <c r="S11441"/>
      <c r="T11441"/>
      <c r="U11441"/>
      <c r="V11441"/>
      <c r="W11441"/>
    </row>
    <row r="11442" spans="16:23" s="1" customFormat="1" x14ac:dyDescent="0.2">
      <c r="P11442" s="95"/>
      <c r="R11442"/>
      <c r="S11442"/>
      <c r="T11442"/>
      <c r="U11442"/>
      <c r="V11442"/>
      <c r="W11442"/>
    </row>
    <row r="11443" spans="16:23" s="1" customFormat="1" x14ac:dyDescent="0.2">
      <c r="P11443" s="95"/>
      <c r="R11443"/>
      <c r="S11443"/>
      <c r="T11443"/>
      <c r="U11443"/>
      <c r="V11443"/>
      <c r="W11443"/>
    </row>
    <row r="11444" spans="16:23" s="1" customFormat="1" x14ac:dyDescent="0.2">
      <c r="P11444" s="95"/>
      <c r="R11444"/>
      <c r="S11444"/>
      <c r="T11444"/>
      <c r="U11444"/>
      <c r="V11444"/>
      <c r="W11444"/>
    </row>
    <row r="11445" spans="16:23" s="1" customFormat="1" x14ac:dyDescent="0.2">
      <c r="P11445" s="95"/>
      <c r="R11445"/>
      <c r="S11445"/>
      <c r="T11445"/>
      <c r="U11445"/>
      <c r="V11445"/>
      <c r="W11445"/>
    </row>
    <row r="11446" spans="16:23" s="1" customFormat="1" x14ac:dyDescent="0.2">
      <c r="P11446" s="95"/>
      <c r="R11446"/>
      <c r="S11446"/>
      <c r="T11446"/>
      <c r="U11446"/>
      <c r="V11446"/>
      <c r="W11446"/>
    </row>
    <row r="11447" spans="16:23" s="1" customFormat="1" x14ac:dyDescent="0.2">
      <c r="P11447" s="95"/>
      <c r="R11447"/>
      <c r="S11447"/>
      <c r="T11447"/>
      <c r="U11447"/>
      <c r="V11447"/>
      <c r="W11447"/>
    </row>
    <row r="11448" spans="16:23" s="1" customFormat="1" x14ac:dyDescent="0.2">
      <c r="P11448" s="95"/>
      <c r="R11448"/>
      <c r="S11448"/>
      <c r="T11448"/>
      <c r="U11448"/>
      <c r="V11448"/>
      <c r="W11448"/>
    </row>
    <row r="11449" spans="16:23" s="1" customFormat="1" x14ac:dyDescent="0.2">
      <c r="P11449" s="95"/>
      <c r="R11449"/>
      <c r="S11449"/>
      <c r="T11449"/>
      <c r="U11449"/>
      <c r="V11449"/>
      <c r="W11449"/>
    </row>
    <row r="11450" spans="16:23" s="1" customFormat="1" x14ac:dyDescent="0.2">
      <c r="P11450" s="95"/>
      <c r="R11450"/>
      <c r="S11450"/>
      <c r="T11450"/>
      <c r="U11450"/>
      <c r="V11450"/>
      <c r="W11450"/>
    </row>
    <row r="11451" spans="16:23" s="1" customFormat="1" x14ac:dyDescent="0.2">
      <c r="P11451" s="95"/>
      <c r="R11451"/>
      <c r="S11451"/>
      <c r="T11451"/>
      <c r="U11451"/>
      <c r="V11451"/>
      <c r="W11451"/>
    </row>
    <row r="11452" spans="16:23" s="1" customFormat="1" x14ac:dyDescent="0.2">
      <c r="P11452" s="95"/>
      <c r="R11452"/>
      <c r="S11452"/>
      <c r="T11452"/>
      <c r="U11452"/>
      <c r="V11452"/>
      <c r="W11452"/>
    </row>
    <row r="11453" spans="16:23" s="1" customFormat="1" x14ac:dyDescent="0.2">
      <c r="P11453" s="95"/>
      <c r="R11453"/>
      <c r="S11453"/>
      <c r="T11453"/>
      <c r="U11453"/>
      <c r="V11453"/>
      <c r="W11453"/>
    </row>
    <row r="11454" spans="16:23" s="1" customFormat="1" x14ac:dyDescent="0.2">
      <c r="P11454" s="95"/>
      <c r="R11454"/>
      <c r="S11454"/>
      <c r="T11454"/>
      <c r="U11454"/>
      <c r="V11454"/>
      <c r="W11454"/>
    </row>
    <row r="11455" spans="16:23" s="1" customFormat="1" x14ac:dyDescent="0.2">
      <c r="P11455" s="95"/>
      <c r="R11455"/>
      <c r="S11455"/>
      <c r="T11455"/>
      <c r="U11455"/>
      <c r="V11455"/>
      <c r="W11455"/>
    </row>
    <row r="11456" spans="16:23" s="1" customFormat="1" x14ac:dyDescent="0.2">
      <c r="P11456" s="95"/>
      <c r="R11456"/>
      <c r="S11456"/>
      <c r="T11456"/>
      <c r="U11456"/>
      <c r="V11456"/>
      <c r="W11456"/>
    </row>
    <row r="11457" spans="16:23" s="1" customFormat="1" x14ac:dyDescent="0.2">
      <c r="P11457" s="95"/>
      <c r="R11457"/>
      <c r="S11457"/>
      <c r="T11457"/>
      <c r="U11457"/>
      <c r="V11457"/>
      <c r="W11457"/>
    </row>
    <row r="11458" spans="16:23" s="1" customFormat="1" x14ac:dyDescent="0.2">
      <c r="P11458" s="95"/>
      <c r="R11458"/>
      <c r="S11458"/>
      <c r="T11458"/>
      <c r="U11458"/>
      <c r="V11458"/>
      <c r="W11458"/>
    </row>
    <row r="11459" spans="16:23" s="1" customFormat="1" x14ac:dyDescent="0.2">
      <c r="P11459" s="95"/>
      <c r="R11459"/>
      <c r="S11459"/>
      <c r="T11459"/>
      <c r="U11459"/>
      <c r="V11459"/>
      <c r="W11459"/>
    </row>
    <row r="11460" spans="16:23" s="1" customFormat="1" x14ac:dyDescent="0.2">
      <c r="P11460" s="95"/>
      <c r="R11460"/>
      <c r="S11460"/>
      <c r="T11460"/>
      <c r="U11460"/>
      <c r="V11460"/>
      <c r="W11460"/>
    </row>
    <row r="11461" spans="16:23" s="1" customFormat="1" x14ac:dyDescent="0.2">
      <c r="P11461" s="95"/>
      <c r="R11461"/>
      <c r="S11461"/>
      <c r="T11461"/>
      <c r="U11461"/>
      <c r="V11461"/>
      <c r="W11461"/>
    </row>
    <row r="11462" spans="16:23" s="1" customFormat="1" x14ac:dyDescent="0.2">
      <c r="P11462" s="95"/>
      <c r="R11462"/>
      <c r="S11462"/>
      <c r="T11462"/>
      <c r="U11462"/>
      <c r="V11462"/>
      <c r="W11462"/>
    </row>
    <row r="11463" spans="16:23" s="1" customFormat="1" x14ac:dyDescent="0.2">
      <c r="P11463" s="95"/>
      <c r="R11463"/>
      <c r="S11463"/>
      <c r="T11463"/>
      <c r="U11463"/>
      <c r="V11463"/>
      <c r="W11463"/>
    </row>
    <row r="11464" spans="16:23" s="1" customFormat="1" x14ac:dyDescent="0.2">
      <c r="P11464" s="95"/>
      <c r="R11464"/>
      <c r="S11464"/>
      <c r="T11464"/>
      <c r="U11464"/>
      <c r="V11464"/>
      <c r="W11464"/>
    </row>
    <row r="11465" spans="16:23" s="1" customFormat="1" x14ac:dyDescent="0.2">
      <c r="P11465" s="95"/>
      <c r="R11465"/>
      <c r="S11465"/>
      <c r="T11465"/>
      <c r="U11465"/>
      <c r="V11465"/>
      <c r="W11465"/>
    </row>
    <row r="11466" spans="16:23" s="1" customFormat="1" x14ac:dyDescent="0.2">
      <c r="P11466" s="95"/>
      <c r="R11466"/>
      <c r="S11466"/>
      <c r="T11466"/>
      <c r="U11466"/>
      <c r="V11466"/>
      <c r="W11466"/>
    </row>
    <row r="11467" spans="16:23" s="1" customFormat="1" x14ac:dyDescent="0.2">
      <c r="P11467" s="95"/>
      <c r="R11467"/>
      <c r="S11467"/>
      <c r="T11467"/>
      <c r="U11467"/>
      <c r="V11467"/>
      <c r="W11467"/>
    </row>
    <row r="11468" spans="16:23" s="1" customFormat="1" x14ac:dyDescent="0.2">
      <c r="P11468" s="95"/>
      <c r="R11468"/>
      <c r="S11468"/>
      <c r="T11468"/>
      <c r="U11468"/>
      <c r="V11468"/>
      <c r="W11468"/>
    </row>
    <row r="11469" spans="16:23" s="1" customFormat="1" x14ac:dyDescent="0.2">
      <c r="P11469" s="95"/>
      <c r="R11469"/>
      <c r="S11469"/>
      <c r="T11469"/>
      <c r="U11469"/>
      <c r="V11469"/>
      <c r="W11469"/>
    </row>
    <row r="11470" spans="16:23" s="1" customFormat="1" x14ac:dyDescent="0.2">
      <c r="P11470" s="95"/>
      <c r="R11470"/>
      <c r="S11470"/>
      <c r="T11470"/>
      <c r="U11470"/>
      <c r="V11470"/>
      <c r="W11470"/>
    </row>
    <row r="11471" spans="16:23" s="1" customFormat="1" x14ac:dyDescent="0.2">
      <c r="P11471" s="95"/>
      <c r="R11471"/>
      <c r="S11471"/>
      <c r="T11471"/>
      <c r="U11471"/>
      <c r="V11471"/>
      <c r="W11471"/>
    </row>
    <row r="11472" spans="16:23" s="1" customFormat="1" x14ac:dyDescent="0.2">
      <c r="P11472" s="95"/>
      <c r="R11472"/>
      <c r="S11472"/>
      <c r="T11472"/>
      <c r="U11472"/>
      <c r="V11472"/>
      <c r="W11472"/>
    </row>
    <row r="11473" spans="16:23" s="1" customFormat="1" x14ac:dyDescent="0.2">
      <c r="P11473" s="95"/>
      <c r="R11473"/>
      <c r="S11473"/>
      <c r="T11473"/>
      <c r="U11473"/>
      <c r="V11473"/>
      <c r="W11473"/>
    </row>
    <row r="11474" spans="16:23" s="1" customFormat="1" x14ac:dyDescent="0.2">
      <c r="P11474" s="95"/>
      <c r="R11474"/>
      <c r="S11474"/>
      <c r="T11474"/>
      <c r="U11474"/>
      <c r="V11474"/>
      <c r="W11474"/>
    </row>
    <row r="11475" spans="16:23" s="1" customFormat="1" x14ac:dyDescent="0.2">
      <c r="P11475" s="95"/>
      <c r="R11475"/>
      <c r="S11475"/>
      <c r="T11475"/>
      <c r="U11475"/>
      <c r="V11475"/>
      <c r="W11475"/>
    </row>
    <row r="11476" spans="16:23" s="1" customFormat="1" x14ac:dyDescent="0.2">
      <c r="P11476" s="95"/>
      <c r="R11476"/>
      <c r="S11476"/>
      <c r="T11476"/>
      <c r="U11476"/>
      <c r="V11476"/>
      <c r="W11476"/>
    </row>
    <row r="11477" spans="16:23" s="1" customFormat="1" x14ac:dyDescent="0.2">
      <c r="P11477" s="95"/>
      <c r="R11477"/>
      <c r="S11477"/>
      <c r="T11477"/>
      <c r="U11477"/>
      <c r="V11477"/>
      <c r="W11477"/>
    </row>
    <row r="11478" spans="16:23" s="1" customFormat="1" x14ac:dyDescent="0.2">
      <c r="P11478" s="95"/>
      <c r="R11478"/>
      <c r="S11478"/>
      <c r="T11478"/>
      <c r="U11478"/>
      <c r="V11478"/>
      <c r="W11478"/>
    </row>
    <row r="11479" spans="16:23" s="1" customFormat="1" x14ac:dyDescent="0.2">
      <c r="P11479" s="95"/>
      <c r="R11479"/>
      <c r="S11479"/>
      <c r="T11479"/>
      <c r="U11479"/>
      <c r="V11479"/>
      <c r="W11479"/>
    </row>
    <row r="11480" spans="16:23" s="1" customFormat="1" x14ac:dyDescent="0.2">
      <c r="P11480" s="95"/>
      <c r="R11480"/>
      <c r="S11480"/>
      <c r="T11480"/>
      <c r="U11480"/>
      <c r="V11480"/>
      <c r="W11480"/>
    </row>
    <row r="11481" spans="16:23" s="1" customFormat="1" x14ac:dyDescent="0.2">
      <c r="P11481" s="95"/>
      <c r="R11481"/>
      <c r="S11481"/>
      <c r="T11481"/>
      <c r="U11481"/>
      <c r="V11481"/>
      <c r="W11481"/>
    </row>
    <row r="11482" spans="16:23" s="1" customFormat="1" x14ac:dyDescent="0.2">
      <c r="P11482" s="95"/>
      <c r="R11482"/>
      <c r="S11482"/>
      <c r="T11482"/>
      <c r="U11482"/>
      <c r="V11482"/>
      <c r="W11482"/>
    </row>
    <row r="11483" spans="16:23" s="1" customFormat="1" x14ac:dyDescent="0.2">
      <c r="P11483" s="95"/>
      <c r="R11483"/>
      <c r="S11483"/>
      <c r="T11483"/>
      <c r="U11483"/>
      <c r="V11483"/>
      <c r="W11483"/>
    </row>
    <row r="11484" spans="16:23" s="1" customFormat="1" x14ac:dyDescent="0.2">
      <c r="P11484" s="95"/>
      <c r="R11484"/>
      <c r="S11484"/>
      <c r="T11484"/>
      <c r="U11484"/>
      <c r="V11484"/>
      <c r="W11484"/>
    </row>
    <row r="11485" spans="16:23" s="1" customFormat="1" x14ac:dyDescent="0.2">
      <c r="P11485" s="95"/>
      <c r="R11485"/>
      <c r="S11485"/>
      <c r="T11485"/>
      <c r="U11485"/>
      <c r="V11485"/>
      <c r="W11485"/>
    </row>
    <row r="11486" spans="16:23" s="1" customFormat="1" x14ac:dyDescent="0.2">
      <c r="P11486" s="95"/>
      <c r="R11486"/>
      <c r="S11486"/>
      <c r="T11486"/>
      <c r="U11486"/>
      <c r="V11486"/>
      <c r="W11486"/>
    </row>
    <row r="11487" spans="16:23" s="1" customFormat="1" x14ac:dyDescent="0.2">
      <c r="P11487" s="95"/>
      <c r="R11487"/>
      <c r="S11487"/>
      <c r="T11487"/>
      <c r="U11487"/>
      <c r="V11487"/>
      <c r="W11487"/>
    </row>
    <row r="11488" spans="16:23" s="1" customFormat="1" x14ac:dyDescent="0.2">
      <c r="P11488" s="95"/>
      <c r="R11488"/>
      <c r="S11488"/>
      <c r="T11488"/>
      <c r="U11488"/>
      <c r="V11488"/>
      <c r="W11488"/>
    </row>
    <row r="11489" spans="16:23" s="1" customFormat="1" x14ac:dyDescent="0.2">
      <c r="P11489" s="95"/>
      <c r="R11489"/>
      <c r="S11489"/>
      <c r="T11489"/>
      <c r="U11489"/>
      <c r="V11489"/>
      <c r="W11489"/>
    </row>
    <row r="11490" spans="16:23" s="1" customFormat="1" x14ac:dyDescent="0.2">
      <c r="P11490" s="95"/>
      <c r="R11490"/>
      <c r="S11490"/>
      <c r="T11490"/>
      <c r="U11490"/>
      <c r="V11490"/>
      <c r="W11490"/>
    </row>
    <row r="11491" spans="16:23" s="1" customFormat="1" x14ac:dyDescent="0.2">
      <c r="P11491" s="95"/>
      <c r="R11491"/>
      <c r="S11491"/>
      <c r="T11491"/>
      <c r="U11491"/>
      <c r="V11491"/>
      <c r="W11491"/>
    </row>
    <row r="11492" spans="16:23" s="1" customFormat="1" x14ac:dyDescent="0.2">
      <c r="P11492" s="95"/>
      <c r="R11492"/>
      <c r="S11492"/>
      <c r="T11492"/>
      <c r="U11492"/>
      <c r="V11492"/>
      <c r="W11492"/>
    </row>
    <row r="11493" spans="16:23" s="1" customFormat="1" x14ac:dyDescent="0.2">
      <c r="P11493" s="95"/>
      <c r="R11493"/>
      <c r="S11493"/>
      <c r="T11493"/>
      <c r="U11493"/>
      <c r="V11493"/>
      <c r="W11493"/>
    </row>
    <row r="11494" spans="16:23" s="1" customFormat="1" x14ac:dyDescent="0.2">
      <c r="P11494" s="95"/>
      <c r="R11494"/>
      <c r="S11494"/>
      <c r="T11494"/>
      <c r="U11494"/>
      <c r="V11494"/>
      <c r="W11494"/>
    </row>
    <row r="11495" spans="16:23" s="1" customFormat="1" x14ac:dyDescent="0.2">
      <c r="P11495" s="95"/>
      <c r="R11495"/>
      <c r="S11495"/>
      <c r="T11495"/>
      <c r="U11495"/>
      <c r="V11495"/>
      <c r="W11495"/>
    </row>
    <row r="11496" spans="16:23" s="1" customFormat="1" x14ac:dyDescent="0.2">
      <c r="P11496" s="95"/>
      <c r="R11496"/>
      <c r="S11496"/>
      <c r="T11496"/>
      <c r="U11496"/>
      <c r="V11496"/>
      <c r="W11496"/>
    </row>
    <row r="11497" spans="16:23" s="1" customFormat="1" x14ac:dyDescent="0.2">
      <c r="P11497" s="95"/>
      <c r="R11497"/>
      <c r="S11497"/>
      <c r="T11497"/>
      <c r="U11497"/>
      <c r="V11497"/>
      <c r="W11497"/>
    </row>
    <row r="11498" spans="16:23" s="1" customFormat="1" x14ac:dyDescent="0.2">
      <c r="P11498" s="95"/>
      <c r="R11498"/>
      <c r="S11498"/>
      <c r="T11498"/>
      <c r="U11498"/>
      <c r="V11498"/>
      <c r="W11498"/>
    </row>
    <row r="11499" spans="16:23" s="1" customFormat="1" x14ac:dyDescent="0.2">
      <c r="P11499" s="95"/>
      <c r="R11499"/>
      <c r="S11499"/>
      <c r="T11499"/>
      <c r="U11499"/>
      <c r="V11499"/>
      <c r="W11499"/>
    </row>
    <row r="11500" spans="16:23" s="1" customFormat="1" x14ac:dyDescent="0.2">
      <c r="P11500" s="95"/>
      <c r="R11500"/>
      <c r="S11500"/>
      <c r="T11500"/>
      <c r="U11500"/>
      <c r="V11500"/>
      <c r="W11500"/>
    </row>
    <row r="11501" spans="16:23" s="1" customFormat="1" x14ac:dyDescent="0.2">
      <c r="P11501" s="95"/>
      <c r="R11501"/>
      <c r="S11501"/>
      <c r="T11501"/>
      <c r="U11501"/>
      <c r="V11501"/>
      <c r="W11501"/>
    </row>
    <row r="11502" spans="16:23" s="1" customFormat="1" x14ac:dyDescent="0.2">
      <c r="P11502" s="95"/>
      <c r="R11502"/>
      <c r="S11502"/>
      <c r="T11502"/>
      <c r="U11502"/>
      <c r="V11502"/>
      <c r="W11502"/>
    </row>
    <row r="11503" spans="16:23" s="1" customFormat="1" x14ac:dyDescent="0.2">
      <c r="P11503" s="95"/>
      <c r="R11503"/>
      <c r="S11503"/>
      <c r="T11503"/>
      <c r="U11503"/>
      <c r="V11503"/>
      <c r="W11503"/>
    </row>
    <row r="11504" spans="16:23" s="1" customFormat="1" x14ac:dyDescent="0.2">
      <c r="P11504" s="95"/>
      <c r="R11504"/>
      <c r="S11504"/>
      <c r="T11504"/>
      <c r="U11504"/>
      <c r="V11504"/>
      <c r="W11504"/>
    </row>
    <row r="11505" spans="16:23" s="1" customFormat="1" x14ac:dyDescent="0.2">
      <c r="P11505" s="95"/>
      <c r="R11505"/>
      <c r="S11505"/>
      <c r="T11505"/>
      <c r="U11505"/>
      <c r="V11505"/>
      <c r="W11505"/>
    </row>
    <row r="11506" spans="16:23" s="1" customFormat="1" x14ac:dyDescent="0.2">
      <c r="P11506" s="95"/>
      <c r="R11506"/>
      <c r="S11506"/>
      <c r="T11506"/>
      <c r="U11506"/>
      <c r="V11506"/>
      <c r="W11506"/>
    </row>
    <row r="11507" spans="16:23" s="1" customFormat="1" x14ac:dyDescent="0.2">
      <c r="P11507" s="95"/>
      <c r="R11507"/>
      <c r="S11507"/>
      <c r="T11507"/>
      <c r="U11507"/>
      <c r="V11507"/>
      <c r="W11507"/>
    </row>
    <row r="11508" spans="16:23" s="1" customFormat="1" x14ac:dyDescent="0.2">
      <c r="P11508" s="95"/>
      <c r="R11508"/>
      <c r="S11508"/>
      <c r="T11508"/>
      <c r="U11508"/>
      <c r="V11508"/>
      <c r="W11508"/>
    </row>
    <row r="11509" spans="16:23" s="1" customFormat="1" x14ac:dyDescent="0.2">
      <c r="P11509" s="95"/>
      <c r="R11509"/>
      <c r="S11509"/>
      <c r="T11509"/>
      <c r="U11509"/>
      <c r="V11509"/>
      <c r="W11509"/>
    </row>
    <row r="11510" spans="16:23" s="1" customFormat="1" x14ac:dyDescent="0.2">
      <c r="P11510" s="95"/>
      <c r="R11510"/>
      <c r="S11510"/>
      <c r="T11510"/>
      <c r="U11510"/>
      <c r="V11510"/>
      <c r="W11510"/>
    </row>
    <row r="11511" spans="16:23" s="1" customFormat="1" x14ac:dyDescent="0.2">
      <c r="P11511" s="95"/>
      <c r="R11511"/>
      <c r="S11511"/>
      <c r="T11511"/>
      <c r="U11511"/>
      <c r="V11511"/>
      <c r="W11511"/>
    </row>
    <row r="11512" spans="16:23" s="1" customFormat="1" x14ac:dyDescent="0.2">
      <c r="P11512" s="95"/>
      <c r="R11512"/>
      <c r="S11512"/>
      <c r="T11512"/>
      <c r="U11512"/>
      <c r="V11512"/>
      <c r="W11512"/>
    </row>
    <row r="11513" spans="16:23" s="1" customFormat="1" x14ac:dyDescent="0.2">
      <c r="P11513" s="95"/>
      <c r="R11513"/>
      <c r="S11513"/>
      <c r="T11513"/>
      <c r="U11513"/>
      <c r="V11513"/>
      <c r="W11513"/>
    </row>
    <row r="11514" spans="16:23" s="1" customFormat="1" x14ac:dyDescent="0.2">
      <c r="P11514" s="95"/>
      <c r="R11514"/>
      <c r="S11514"/>
      <c r="T11514"/>
      <c r="U11514"/>
      <c r="V11514"/>
      <c r="W11514"/>
    </row>
    <row r="11515" spans="16:23" s="1" customFormat="1" x14ac:dyDescent="0.2">
      <c r="P11515" s="95"/>
      <c r="R11515"/>
      <c r="S11515"/>
      <c r="T11515"/>
      <c r="U11515"/>
      <c r="V11515"/>
      <c r="W11515"/>
    </row>
    <row r="11516" spans="16:23" s="1" customFormat="1" x14ac:dyDescent="0.2">
      <c r="P11516" s="95"/>
      <c r="R11516"/>
      <c r="S11516"/>
      <c r="T11516"/>
      <c r="U11516"/>
      <c r="V11516"/>
      <c r="W11516"/>
    </row>
    <row r="11517" spans="16:23" s="1" customFormat="1" x14ac:dyDescent="0.2">
      <c r="P11517" s="95"/>
      <c r="R11517"/>
      <c r="S11517"/>
      <c r="T11517"/>
      <c r="U11517"/>
      <c r="V11517"/>
      <c r="W11517"/>
    </row>
    <row r="11518" spans="16:23" s="1" customFormat="1" x14ac:dyDescent="0.2">
      <c r="P11518" s="95"/>
      <c r="R11518"/>
      <c r="S11518"/>
      <c r="T11518"/>
      <c r="U11518"/>
      <c r="V11518"/>
      <c r="W11518"/>
    </row>
    <row r="11519" spans="16:23" s="1" customFormat="1" x14ac:dyDescent="0.2">
      <c r="P11519" s="95"/>
      <c r="R11519"/>
      <c r="S11519"/>
      <c r="T11519"/>
      <c r="U11519"/>
      <c r="V11519"/>
      <c r="W11519"/>
    </row>
    <row r="11520" spans="16:23" s="1" customFormat="1" x14ac:dyDescent="0.2">
      <c r="P11520" s="95"/>
      <c r="R11520"/>
      <c r="S11520"/>
      <c r="T11520"/>
      <c r="U11520"/>
      <c r="V11520"/>
      <c r="W11520"/>
    </row>
    <row r="11521" spans="16:23" s="1" customFormat="1" x14ac:dyDescent="0.2">
      <c r="P11521" s="95"/>
      <c r="R11521"/>
      <c r="S11521"/>
      <c r="T11521"/>
      <c r="U11521"/>
      <c r="V11521"/>
      <c r="W11521"/>
    </row>
    <row r="11522" spans="16:23" s="1" customFormat="1" x14ac:dyDescent="0.2">
      <c r="P11522" s="95"/>
      <c r="R11522"/>
      <c r="S11522"/>
      <c r="T11522"/>
      <c r="U11522"/>
      <c r="V11522"/>
      <c r="W11522"/>
    </row>
    <row r="11523" spans="16:23" s="1" customFormat="1" x14ac:dyDescent="0.2">
      <c r="P11523" s="95"/>
      <c r="R11523"/>
      <c r="S11523"/>
      <c r="T11523"/>
      <c r="U11523"/>
      <c r="V11523"/>
      <c r="W11523"/>
    </row>
    <row r="11524" spans="16:23" s="1" customFormat="1" x14ac:dyDescent="0.2">
      <c r="P11524" s="95"/>
      <c r="R11524"/>
      <c r="S11524"/>
      <c r="T11524"/>
      <c r="U11524"/>
      <c r="V11524"/>
      <c r="W11524"/>
    </row>
    <row r="11525" spans="16:23" s="1" customFormat="1" x14ac:dyDescent="0.2">
      <c r="P11525" s="95"/>
      <c r="R11525"/>
      <c r="S11525"/>
      <c r="T11525"/>
      <c r="U11525"/>
      <c r="V11525"/>
      <c r="W11525"/>
    </row>
    <row r="11526" spans="16:23" s="1" customFormat="1" x14ac:dyDescent="0.2">
      <c r="P11526" s="95"/>
      <c r="R11526"/>
      <c r="S11526"/>
      <c r="T11526"/>
      <c r="U11526"/>
      <c r="V11526"/>
      <c r="W11526"/>
    </row>
    <row r="11527" spans="16:23" s="1" customFormat="1" x14ac:dyDescent="0.2">
      <c r="P11527" s="95"/>
      <c r="R11527"/>
      <c r="S11527"/>
      <c r="T11527"/>
      <c r="U11527"/>
      <c r="V11527"/>
      <c r="W11527"/>
    </row>
    <row r="11528" spans="16:23" s="1" customFormat="1" x14ac:dyDescent="0.2">
      <c r="P11528" s="95"/>
      <c r="R11528"/>
      <c r="S11528"/>
      <c r="T11528"/>
      <c r="U11528"/>
      <c r="V11528"/>
      <c r="W11528"/>
    </row>
    <row r="11529" spans="16:23" s="1" customFormat="1" x14ac:dyDescent="0.2">
      <c r="P11529" s="95"/>
      <c r="R11529"/>
      <c r="S11529"/>
      <c r="T11529"/>
      <c r="U11529"/>
      <c r="V11529"/>
      <c r="W11529"/>
    </row>
    <row r="11530" spans="16:23" s="1" customFormat="1" x14ac:dyDescent="0.2">
      <c r="P11530" s="95"/>
      <c r="R11530"/>
      <c r="S11530"/>
      <c r="T11530"/>
      <c r="U11530"/>
      <c r="V11530"/>
      <c r="W11530"/>
    </row>
    <row r="11531" spans="16:23" s="1" customFormat="1" x14ac:dyDescent="0.2">
      <c r="P11531" s="95"/>
      <c r="R11531"/>
      <c r="S11531"/>
      <c r="T11531"/>
      <c r="U11531"/>
      <c r="V11531"/>
      <c r="W11531"/>
    </row>
    <row r="11532" spans="16:23" s="1" customFormat="1" x14ac:dyDescent="0.2">
      <c r="P11532" s="95"/>
      <c r="R11532"/>
      <c r="S11532"/>
      <c r="T11532"/>
      <c r="U11532"/>
      <c r="V11532"/>
      <c r="W11532"/>
    </row>
    <row r="11533" spans="16:23" s="1" customFormat="1" x14ac:dyDescent="0.2">
      <c r="P11533" s="95"/>
      <c r="R11533"/>
      <c r="S11533"/>
      <c r="T11533"/>
      <c r="U11533"/>
      <c r="V11533"/>
      <c r="W11533"/>
    </row>
    <row r="11534" spans="16:23" s="1" customFormat="1" x14ac:dyDescent="0.2">
      <c r="P11534" s="95"/>
      <c r="R11534"/>
      <c r="S11534"/>
      <c r="T11534"/>
      <c r="U11534"/>
      <c r="V11534"/>
      <c r="W11534"/>
    </row>
    <row r="11535" spans="16:23" s="1" customFormat="1" x14ac:dyDescent="0.2">
      <c r="P11535" s="95"/>
      <c r="R11535"/>
      <c r="S11535"/>
      <c r="T11535"/>
      <c r="U11535"/>
      <c r="V11535"/>
      <c r="W11535"/>
    </row>
    <row r="11536" spans="16:23" s="1" customFormat="1" x14ac:dyDescent="0.2">
      <c r="P11536" s="95"/>
      <c r="R11536"/>
      <c r="S11536"/>
      <c r="T11536"/>
      <c r="U11536"/>
      <c r="V11536"/>
      <c r="W11536"/>
    </row>
    <row r="11537" spans="16:23" s="1" customFormat="1" x14ac:dyDescent="0.2">
      <c r="P11537" s="95"/>
      <c r="R11537"/>
      <c r="S11537"/>
      <c r="T11537"/>
      <c r="U11537"/>
      <c r="V11537"/>
      <c r="W11537"/>
    </row>
    <row r="11538" spans="16:23" s="1" customFormat="1" x14ac:dyDescent="0.2">
      <c r="P11538" s="95"/>
      <c r="R11538"/>
      <c r="S11538"/>
      <c r="T11538"/>
      <c r="U11538"/>
      <c r="V11538"/>
      <c r="W11538"/>
    </row>
    <row r="11539" spans="16:23" s="1" customFormat="1" x14ac:dyDescent="0.2">
      <c r="P11539" s="95"/>
      <c r="R11539"/>
      <c r="S11539"/>
      <c r="T11539"/>
      <c r="U11539"/>
      <c r="V11539"/>
      <c r="W11539"/>
    </row>
    <row r="11540" spans="16:23" s="1" customFormat="1" x14ac:dyDescent="0.2">
      <c r="P11540" s="95"/>
      <c r="R11540"/>
      <c r="S11540"/>
      <c r="T11540"/>
      <c r="U11540"/>
      <c r="V11540"/>
      <c r="W11540"/>
    </row>
    <row r="11541" spans="16:23" s="1" customFormat="1" x14ac:dyDescent="0.2">
      <c r="P11541" s="95"/>
      <c r="R11541"/>
      <c r="S11541"/>
      <c r="T11541"/>
      <c r="U11541"/>
      <c r="V11541"/>
      <c r="W11541"/>
    </row>
    <row r="11542" spans="16:23" s="1" customFormat="1" x14ac:dyDescent="0.2">
      <c r="P11542" s="95"/>
      <c r="R11542"/>
      <c r="S11542"/>
      <c r="T11542"/>
      <c r="U11542"/>
      <c r="V11542"/>
      <c r="W11542"/>
    </row>
    <row r="11543" spans="16:23" s="1" customFormat="1" x14ac:dyDescent="0.2">
      <c r="P11543" s="95"/>
      <c r="R11543"/>
      <c r="S11543"/>
      <c r="T11543"/>
      <c r="U11543"/>
      <c r="V11543"/>
      <c r="W11543"/>
    </row>
    <row r="11544" spans="16:23" s="1" customFormat="1" x14ac:dyDescent="0.2">
      <c r="P11544" s="95"/>
      <c r="R11544"/>
      <c r="S11544"/>
      <c r="T11544"/>
      <c r="U11544"/>
      <c r="V11544"/>
      <c r="W11544"/>
    </row>
    <row r="11545" spans="16:23" s="1" customFormat="1" x14ac:dyDescent="0.2">
      <c r="P11545" s="95"/>
      <c r="R11545"/>
      <c r="S11545"/>
      <c r="T11545"/>
      <c r="U11545"/>
      <c r="V11545"/>
      <c r="W11545"/>
    </row>
    <row r="11546" spans="16:23" s="1" customFormat="1" x14ac:dyDescent="0.2">
      <c r="P11546" s="95"/>
      <c r="R11546"/>
      <c r="S11546"/>
      <c r="T11546"/>
      <c r="U11546"/>
      <c r="V11546"/>
      <c r="W11546"/>
    </row>
    <row r="11547" spans="16:23" s="1" customFormat="1" x14ac:dyDescent="0.2">
      <c r="P11547" s="95"/>
      <c r="R11547"/>
      <c r="S11547"/>
      <c r="T11547"/>
      <c r="U11547"/>
      <c r="V11547"/>
      <c r="W11547"/>
    </row>
    <row r="11548" spans="16:23" s="1" customFormat="1" x14ac:dyDescent="0.2">
      <c r="P11548" s="95"/>
      <c r="R11548"/>
      <c r="S11548"/>
      <c r="T11548"/>
      <c r="U11548"/>
      <c r="V11548"/>
      <c r="W11548"/>
    </row>
    <row r="11549" spans="16:23" s="1" customFormat="1" x14ac:dyDescent="0.2">
      <c r="P11549" s="95"/>
      <c r="R11549"/>
      <c r="S11549"/>
      <c r="T11549"/>
      <c r="U11549"/>
      <c r="V11549"/>
      <c r="W11549"/>
    </row>
    <row r="11550" spans="16:23" s="1" customFormat="1" x14ac:dyDescent="0.2">
      <c r="P11550" s="95"/>
      <c r="R11550"/>
      <c r="S11550"/>
      <c r="T11550"/>
      <c r="U11550"/>
      <c r="V11550"/>
      <c r="W11550"/>
    </row>
    <row r="11551" spans="16:23" s="1" customFormat="1" x14ac:dyDescent="0.2">
      <c r="P11551" s="95"/>
      <c r="R11551"/>
      <c r="S11551"/>
      <c r="T11551"/>
      <c r="U11551"/>
      <c r="V11551"/>
      <c r="W11551"/>
    </row>
    <row r="11552" spans="16:23" s="1" customFormat="1" x14ac:dyDescent="0.2">
      <c r="P11552" s="95"/>
      <c r="R11552"/>
      <c r="S11552"/>
      <c r="T11552"/>
      <c r="U11552"/>
      <c r="V11552"/>
      <c r="W11552"/>
    </row>
    <row r="11553" spans="16:23" s="1" customFormat="1" x14ac:dyDescent="0.2">
      <c r="P11553" s="95"/>
      <c r="R11553"/>
      <c r="S11553"/>
      <c r="T11553"/>
      <c r="U11553"/>
      <c r="V11553"/>
      <c r="W11553"/>
    </row>
    <row r="11554" spans="16:23" s="1" customFormat="1" x14ac:dyDescent="0.2">
      <c r="P11554" s="95"/>
      <c r="R11554"/>
      <c r="S11554"/>
      <c r="T11554"/>
      <c r="U11554"/>
      <c r="V11554"/>
      <c r="W11554"/>
    </row>
    <row r="11555" spans="16:23" s="1" customFormat="1" x14ac:dyDescent="0.2">
      <c r="P11555" s="95"/>
      <c r="R11555"/>
      <c r="S11555"/>
      <c r="T11555"/>
      <c r="U11555"/>
      <c r="V11555"/>
      <c r="W11555"/>
    </row>
    <row r="11556" spans="16:23" s="1" customFormat="1" x14ac:dyDescent="0.2">
      <c r="P11556" s="95"/>
      <c r="R11556"/>
      <c r="S11556"/>
      <c r="T11556"/>
      <c r="U11556"/>
      <c r="V11556"/>
      <c r="W11556"/>
    </row>
    <row r="11557" spans="16:23" s="1" customFormat="1" x14ac:dyDescent="0.2">
      <c r="P11557" s="95"/>
      <c r="R11557"/>
      <c r="S11557"/>
      <c r="T11557"/>
      <c r="U11557"/>
      <c r="V11557"/>
      <c r="W11557"/>
    </row>
    <row r="11558" spans="16:23" s="1" customFormat="1" x14ac:dyDescent="0.2">
      <c r="P11558" s="95"/>
      <c r="R11558"/>
      <c r="S11558"/>
      <c r="T11558"/>
      <c r="U11558"/>
      <c r="V11558"/>
      <c r="W11558"/>
    </row>
    <row r="11559" spans="16:23" s="1" customFormat="1" x14ac:dyDescent="0.2">
      <c r="P11559" s="95"/>
      <c r="R11559"/>
      <c r="S11559"/>
      <c r="T11559"/>
      <c r="U11559"/>
      <c r="V11559"/>
      <c r="W11559"/>
    </row>
    <row r="11560" spans="16:23" s="1" customFormat="1" x14ac:dyDescent="0.2">
      <c r="P11560" s="95"/>
      <c r="R11560"/>
      <c r="S11560"/>
      <c r="T11560"/>
      <c r="U11560"/>
      <c r="V11560"/>
      <c r="W11560"/>
    </row>
    <row r="11561" spans="16:23" s="1" customFormat="1" x14ac:dyDescent="0.2">
      <c r="P11561" s="95"/>
      <c r="R11561"/>
      <c r="S11561"/>
      <c r="T11561"/>
      <c r="U11561"/>
      <c r="V11561"/>
      <c r="W11561"/>
    </row>
    <row r="11562" spans="16:23" s="1" customFormat="1" x14ac:dyDescent="0.2">
      <c r="P11562" s="95"/>
      <c r="R11562"/>
      <c r="S11562"/>
      <c r="T11562"/>
      <c r="U11562"/>
      <c r="V11562"/>
      <c r="W11562"/>
    </row>
    <row r="11563" spans="16:23" s="1" customFormat="1" x14ac:dyDescent="0.2">
      <c r="P11563" s="95"/>
      <c r="R11563"/>
      <c r="S11563"/>
      <c r="T11563"/>
      <c r="U11563"/>
      <c r="V11563"/>
      <c r="W11563"/>
    </row>
    <row r="11564" spans="16:23" s="1" customFormat="1" x14ac:dyDescent="0.2">
      <c r="P11564" s="95"/>
      <c r="R11564"/>
      <c r="S11564"/>
      <c r="T11564"/>
      <c r="U11564"/>
      <c r="V11564"/>
      <c r="W11564"/>
    </row>
    <row r="11565" spans="16:23" s="1" customFormat="1" x14ac:dyDescent="0.2">
      <c r="P11565" s="95"/>
      <c r="R11565"/>
      <c r="S11565"/>
      <c r="T11565"/>
      <c r="U11565"/>
      <c r="V11565"/>
      <c r="W11565"/>
    </row>
    <row r="11566" spans="16:23" s="1" customFormat="1" x14ac:dyDescent="0.2">
      <c r="P11566" s="95"/>
      <c r="R11566"/>
      <c r="S11566"/>
      <c r="T11566"/>
      <c r="U11566"/>
      <c r="V11566"/>
      <c r="W11566"/>
    </row>
    <row r="11567" spans="16:23" s="1" customFormat="1" x14ac:dyDescent="0.2">
      <c r="P11567" s="95"/>
      <c r="R11567"/>
      <c r="S11567"/>
      <c r="T11567"/>
      <c r="U11567"/>
      <c r="V11567"/>
      <c r="W11567"/>
    </row>
    <row r="11568" spans="16:23" s="1" customFormat="1" x14ac:dyDescent="0.2">
      <c r="P11568" s="95"/>
      <c r="R11568"/>
      <c r="S11568"/>
      <c r="T11568"/>
      <c r="U11568"/>
      <c r="V11568"/>
      <c r="W11568"/>
    </row>
    <row r="11569" spans="16:23" s="1" customFormat="1" x14ac:dyDescent="0.2">
      <c r="P11569" s="95"/>
      <c r="R11569"/>
      <c r="S11569"/>
      <c r="T11569"/>
      <c r="U11569"/>
      <c r="V11569"/>
      <c r="W11569"/>
    </row>
    <row r="11570" spans="16:23" s="1" customFormat="1" x14ac:dyDescent="0.2">
      <c r="P11570" s="95"/>
      <c r="R11570"/>
      <c r="S11570"/>
      <c r="T11570"/>
      <c r="U11570"/>
      <c r="V11570"/>
      <c r="W11570"/>
    </row>
    <row r="11571" spans="16:23" s="1" customFormat="1" x14ac:dyDescent="0.2">
      <c r="P11571" s="95"/>
      <c r="R11571"/>
      <c r="S11571"/>
      <c r="T11571"/>
      <c r="U11571"/>
      <c r="V11571"/>
      <c r="W11571"/>
    </row>
    <row r="11572" spans="16:23" s="1" customFormat="1" x14ac:dyDescent="0.2">
      <c r="P11572" s="95"/>
      <c r="R11572"/>
      <c r="S11572"/>
      <c r="T11572"/>
      <c r="U11572"/>
      <c r="V11572"/>
      <c r="W11572"/>
    </row>
    <row r="11573" spans="16:23" s="1" customFormat="1" x14ac:dyDescent="0.2">
      <c r="P11573" s="95"/>
      <c r="R11573"/>
      <c r="S11573"/>
      <c r="T11573"/>
      <c r="U11573"/>
      <c r="V11573"/>
      <c r="W11573"/>
    </row>
    <row r="11574" spans="16:23" s="1" customFormat="1" x14ac:dyDescent="0.2">
      <c r="P11574" s="95"/>
      <c r="R11574"/>
      <c r="S11574"/>
      <c r="T11574"/>
      <c r="U11574"/>
      <c r="V11574"/>
      <c r="W11574"/>
    </row>
    <row r="11575" spans="16:23" s="1" customFormat="1" x14ac:dyDescent="0.2">
      <c r="P11575" s="95"/>
      <c r="R11575"/>
      <c r="S11575"/>
      <c r="T11575"/>
      <c r="U11575"/>
      <c r="V11575"/>
      <c r="W11575"/>
    </row>
    <row r="11576" spans="16:23" s="1" customFormat="1" x14ac:dyDescent="0.2">
      <c r="P11576" s="95"/>
      <c r="R11576"/>
      <c r="S11576"/>
      <c r="T11576"/>
      <c r="U11576"/>
      <c r="V11576"/>
      <c r="W11576"/>
    </row>
    <row r="11577" spans="16:23" s="1" customFormat="1" x14ac:dyDescent="0.2">
      <c r="P11577" s="95"/>
      <c r="R11577"/>
      <c r="S11577"/>
      <c r="T11577"/>
      <c r="U11577"/>
      <c r="V11577"/>
      <c r="W11577"/>
    </row>
    <row r="11578" spans="16:23" s="1" customFormat="1" x14ac:dyDescent="0.2">
      <c r="P11578" s="95"/>
      <c r="R11578"/>
      <c r="S11578"/>
      <c r="T11578"/>
      <c r="U11578"/>
      <c r="V11578"/>
      <c r="W11578"/>
    </row>
    <row r="11579" spans="16:23" s="1" customFormat="1" x14ac:dyDescent="0.2">
      <c r="P11579" s="95"/>
      <c r="R11579"/>
      <c r="S11579"/>
      <c r="T11579"/>
      <c r="U11579"/>
      <c r="V11579"/>
      <c r="W11579"/>
    </row>
    <row r="11580" spans="16:23" s="1" customFormat="1" x14ac:dyDescent="0.2">
      <c r="P11580" s="95"/>
      <c r="R11580"/>
      <c r="S11580"/>
      <c r="T11580"/>
      <c r="U11580"/>
      <c r="V11580"/>
      <c r="W11580"/>
    </row>
    <row r="11581" spans="16:23" s="1" customFormat="1" x14ac:dyDescent="0.2">
      <c r="P11581" s="95"/>
      <c r="R11581"/>
      <c r="S11581"/>
      <c r="T11581"/>
      <c r="U11581"/>
      <c r="V11581"/>
      <c r="W11581"/>
    </row>
    <row r="11582" spans="16:23" s="1" customFormat="1" x14ac:dyDescent="0.2">
      <c r="P11582" s="95"/>
      <c r="R11582"/>
      <c r="S11582"/>
      <c r="T11582"/>
      <c r="U11582"/>
      <c r="V11582"/>
      <c r="W11582"/>
    </row>
    <row r="11583" spans="16:23" s="1" customFormat="1" x14ac:dyDescent="0.2">
      <c r="P11583" s="95"/>
      <c r="R11583"/>
      <c r="S11583"/>
      <c r="T11583"/>
      <c r="U11583"/>
      <c r="V11583"/>
      <c r="W11583"/>
    </row>
    <row r="11584" spans="16:23" s="1" customFormat="1" x14ac:dyDescent="0.2">
      <c r="P11584" s="95"/>
      <c r="R11584"/>
      <c r="S11584"/>
      <c r="T11584"/>
      <c r="U11584"/>
      <c r="V11584"/>
      <c r="W11584"/>
    </row>
    <row r="11585" spans="16:23" s="1" customFormat="1" x14ac:dyDescent="0.2">
      <c r="P11585" s="95"/>
      <c r="R11585"/>
      <c r="S11585"/>
      <c r="T11585"/>
      <c r="U11585"/>
      <c r="V11585"/>
      <c r="W11585"/>
    </row>
    <row r="11586" spans="16:23" s="1" customFormat="1" x14ac:dyDescent="0.2">
      <c r="P11586" s="95"/>
      <c r="R11586"/>
      <c r="S11586"/>
      <c r="T11586"/>
      <c r="U11586"/>
      <c r="V11586"/>
      <c r="W11586"/>
    </row>
    <row r="11587" spans="16:23" s="1" customFormat="1" x14ac:dyDescent="0.2">
      <c r="P11587" s="95"/>
      <c r="R11587"/>
      <c r="S11587"/>
      <c r="T11587"/>
      <c r="U11587"/>
      <c r="V11587"/>
      <c r="W11587"/>
    </row>
    <row r="11588" spans="16:23" s="1" customFormat="1" x14ac:dyDescent="0.2">
      <c r="P11588" s="95"/>
      <c r="R11588"/>
      <c r="S11588"/>
      <c r="T11588"/>
      <c r="U11588"/>
      <c r="V11588"/>
      <c r="W11588"/>
    </row>
    <row r="11589" spans="16:23" s="1" customFormat="1" x14ac:dyDescent="0.2">
      <c r="P11589" s="95"/>
      <c r="R11589"/>
      <c r="S11589"/>
      <c r="T11589"/>
      <c r="U11589"/>
      <c r="V11589"/>
      <c r="W11589"/>
    </row>
    <row r="11590" spans="16:23" s="1" customFormat="1" x14ac:dyDescent="0.2">
      <c r="P11590" s="95"/>
      <c r="R11590"/>
      <c r="S11590"/>
      <c r="T11590"/>
      <c r="U11590"/>
      <c r="V11590"/>
      <c r="W11590"/>
    </row>
    <row r="11591" spans="16:23" s="1" customFormat="1" x14ac:dyDescent="0.2">
      <c r="P11591" s="95"/>
      <c r="R11591"/>
      <c r="S11591"/>
      <c r="T11591"/>
      <c r="U11591"/>
      <c r="V11591"/>
      <c r="W11591"/>
    </row>
    <row r="11592" spans="16:23" s="1" customFormat="1" x14ac:dyDescent="0.2">
      <c r="P11592" s="95"/>
      <c r="R11592"/>
      <c r="S11592"/>
      <c r="T11592"/>
      <c r="U11592"/>
      <c r="V11592"/>
      <c r="W11592"/>
    </row>
    <row r="11593" spans="16:23" s="1" customFormat="1" x14ac:dyDescent="0.2">
      <c r="P11593" s="95"/>
      <c r="R11593"/>
      <c r="S11593"/>
      <c r="T11593"/>
      <c r="U11593"/>
      <c r="V11593"/>
      <c r="W11593"/>
    </row>
    <row r="11594" spans="16:23" s="1" customFormat="1" x14ac:dyDescent="0.2">
      <c r="P11594" s="95"/>
      <c r="R11594"/>
      <c r="S11594"/>
      <c r="T11594"/>
      <c r="U11594"/>
      <c r="V11594"/>
      <c r="W11594"/>
    </row>
    <row r="11595" spans="16:23" s="1" customFormat="1" x14ac:dyDescent="0.2">
      <c r="P11595" s="95"/>
      <c r="R11595"/>
      <c r="S11595"/>
      <c r="T11595"/>
      <c r="U11595"/>
      <c r="V11595"/>
      <c r="W11595"/>
    </row>
    <row r="11596" spans="16:23" s="1" customFormat="1" x14ac:dyDescent="0.2">
      <c r="P11596" s="95"/>
      <c r="R11596"/>
      <c r="S11596"/>
      <c r="T11596"/>
      <c r="U11596"/>
      <c r="V11596"/>
      <c r="W11596"/>
    </row>
    <row r="11597" spans="16:23" s="1" customFormat="1" x14ac:dyDescent="0.2">
      <c r="P11597" s="95"/>
      <c r="R11597"/>
      <c r="S11597"/>
      <c r="T11597"/>
      <c r="U11597"/>
      <c r="V11597"/>
      <c r="W11597"/>
    </row>
    <row r="11598" spans="16:23" s="1" customFormat="1" x14ac:dyDescent="0.2">
      <c r="P11598" s="95"/>
      <c r="R11598"/>
      <c r="S11598"/>
      <c r="T11598"/>
      <c r="U11598"/>
      <c r="V11598"/>
      <c r="W11598"/>
    </row>
    <row r="11599" spans="16:23" s="1" customFormat="1" x14ac:dyDescent="0.2">
      <c r="P11599" s="95"/>
      <c r="R11599"/>
      <c r="S11599"/>
      <c r="T11599"/>
      <c r="U11599"/>
      <c r="V11599"/>
      <c r="W11599"/>
    </row>
    <row r="11600" spans="16:23" s="1" customFormat="1" x14ac:dyDescent="0.2">
      <c r="P11600" s="95"/>
      <c r="R11600"/>
      <c r="S11600"/>
      <c r="T11600"/>
      <c r="U11600"/>
      <c r="V11600"/>
      <c r="W11600"/>
    </row>
    <row r="11601" spans="16:23" s="1" customFormat="1" x14ac:dyDescent="0.2">
      <c r="P11601" s="95"/>
      <c r="R11601"/>
      <c r="S11601"/>
      <c r="T11601"/>
      <c r="U11601"/>
      <c r="V11601"/>
      <c r="W11601"/>
    </row>
    <row r="11602" spans="16:23" s="1" customFormat="1" x14ac:dyDescent="0.2">
      <c r="P11602" s="95"/>
      <c r="R11602"/>
      <c r="S11602"/>
      <c r="T11602"/>
      <c r="U11602"/>
      <c r="V11602"/>
      <c r="W11602"/>
    </row>
    <row r="11603" spans="16:23" s="1" customFormat="1" x14ac:dyDescent="0.2">
      <c r="P11603" s="95"/>
      <c r="R11603"/>
      <c r="S11603"/>
      <c r="T11603"/>
      <c r="U11603"/>
      <c r="V11603"/>
      <c r="W11603"/>
    </row>
    <row r="11604" spans="16:23" s="1" customFormat="1" x14ac:dyDescent="0.2">
      <c r="P11604" s="95"/>
      <c r="R11604"/>
      <c r="S11604"/>
      <c r="T11604"/>
      <c r="U11604"/>
      <c r="V11604"/>
      <c r="W11604"/>
    </row>
    <row r="11605" spans="16:23" s="1" customFormat="1" x14ac:dyDescent="0.2">
      <c r="P11605" s="95"/>
      <c r="R11605"/>
      <c r="S11605"/>
      <c r="T11605"/>
      <c r="U11605"/>
      <c r="V11605"/>
      <c r="W11605"/>
    </row>
    <row r="11606" spans="16:23" s="1" customFormat="1" x14ac:dyDescent="0.2">
      <c r="P11606" s="95"/>
      <c r="R11606"/>
      <c r="S11606"/>
      <c r="T11606"/>
      <c r="U11606"/>
      <c r="V11606"/>
      <c r="W11606"/>
    </row>
    <row r="11607" spans="16:23" s="1" customFormat="1" x14ac:dyDescent="0.2">
      <c r="P11607" s="95"/>
      <c r="R11607"/>
      <c r="S11607"/>
      <c r="T11607"/>
      <c r="U11607"/>
      <c r="V11607"/>
      <c r="W11607"/>
    </row>
    <row r="11608" spans="16:23" s="1" customFormat="1" x14ac:dyDescent="0.2">
      <c r="P11608" s="95"/>
      <c r="R11608"/>
      <c r="S11608"/>
      <c r="T11608"/>
      <c r="U11608"/>
      <c r="V11608"/>
      <c r="W11608"/>
    </row>
    <row r="11609" spans="16:23" s="1" customFormat="1" x14ac:dyDescent="0.2">
      <c r="P11609" s="95"/>
      <c r="R11609"/>
      <c r="S11609"/>
      <c r="T11609"/>
      <c r="U11609"/>
      <c r="V11609"/>
      <c r="W11609"/>
    </row>
    <row r="11610" spans="16:23" s="1" customFormat="1" x14ac:dyDescent="0.2">
      <c r="P11610" s="95"/>
      <c r="R11610"/>
      <c r="S11610"/>
      <c r="T11610"/>
      <c r="U11610"/>
      <c r="V11610"/>
      <c r="W11610"/>
    </row>
    <row r="11611" spans="16:23" s="1" customFormat="1" x14ac:dyDescent="0.2">
      <c r="P11611" s="95"/>
      <c r="R11611"/>
      <c r="S11611"/>
      <c r="T11611"/>
      <c r="U11611"/>
      <c r="V11611"/>
      <c r="W11611"/>
    </row>
    <row r="11612" spans="16:23" s="1" customFormat="1" x14ac:dyDescent="0.2">
      <c r="P11612" s="95"/>
      <c r="R11612"/>
      <c r="S11612"/>
      <c r="T11612"/>
      <c r="U11612"/>
      <c r="V11612"/>
      <c r="W11612"/>
    </row>
    <row r="11613" spans="16:23" s="1" customFormat="1" x14ac:dyDescent="0.2">
      <c r="P11613" s="95"/>
      <c r="R11613"/>
      <c r="S11613"/>
      <c r="T11613"/>
      <c r="U11613"/>
      <c r="V11613"/>
      <c r="W11613"/>
    </row>
    <row r="11614" spans="16:23" s="1" customFormat="1" x14ac:dyDescent="0.2">
      <c r="P11614" s="95"/>
      <c r="R11614"/>
      <c r="S11614"/>
      <c r="T11614"/>
      <c r="U11614"/>
      <c r="V11614"/>
      <c r="W11614"/>
    </row>
    <row r="11615" spans="16:23" s="1" customFormat="1" x14ac:dyDescent="0.2">
      <c r="P11615" s="95"/>
      <c r="R11615"/>
      <c r="S11615"/>
      <c r="T11615"/>
      <c r="U11615"/>
      <c r="V11615"/>
      <c r="W11615"/>
    </row>
    <row r="11616" spans="16:23" s="1" customFormat="1" x14ac:dyDescent="0.2">
      <c r="P11616" s="95"/>
      <c r="R11616"/>
      <c r="S11616"/>
      <c r="T11616"/>
      <c r="U11616"/>
      <c r="V11616"/>
      <c r="W11616"/>
    </row>
    <row r="11617" spans="16:23" s="1" customFormat="1" x14ac:dyDescent="0.2">
      <c r="P11617" s="95"/>
      <c r="R11617"/>
      <c r="S11617"/>
      <c r="T11617"/>
      <c r="U11617"/>
      <c r="V11617"/>
      <c r="W11617"/>
    </row>
    <row r="11618" spans="16:23" s="1" customFormat="1" x14ac:dyDescent="0.2">
      <c r="P11618" s="95"/>
      <c r="R11618"/>
      <c r="S11618"/>
      <c r="T11618"/>
      <c r="U11618"/>
      <c r="V11618"/>
      <c r="W11618"/>
    </row>
    <row r="11619" spans="16:23" s="1" customFormat="1" x14ac:dyDescent="0.2">
      <c r="P11619" s="95"/>
      <c r="R11619"/>
      <c r="S11619"/>
      <c r="T11619"/>
      <c r="U11619"/>
      <c r="V11619"/>
      <c r="W11619"/>
    </row>
    <row r="11620" spans="16:23" s="1" customFormat="1" x14ac:dyDescent="0.2">
      <c r="P11620" s="95"/>
      <c r="R11620"/>
      <c r="S11620"/>
      <c r="T11620"/>
      <c r="U11620"/>
      <c r="V11620"/>
      <c r="W11620"/>
    </row>
    <row r="11621" spans="16:23" s="1" customFormat="1" x14ac:dyDescent="0.2">
      <c r="P11621" s="95"/>
      <c r="R11621"/>
      <c r="S11621"/>
      <c r="T11621"/>
      <c r="U11621"/>
      <c r="V11621"/>
      <c r="W11621"/>
    </row>
    <row r="11622" spans="16:23" s="1" customFormat="1" x14ac:dyDescent="0.2">
      <c r="P11622" s="95"/>
      <c r="R11622"/>
      <c r="S11622"/>
      <c r="T11622"/>
      <c r="U11622"/>
      <c r="V11622"/>
      <c r="W11622"/>
    </row>
    <row r="11623" spans="16:23" s="1" customFormat="1" x14ac:dyDescent="0.2">
      <c r="P11623" s="95"/>
      <c r="R11623"/>
      <c r="S11623"/>
      <c r="T11623"/>
      <c r="U11623"/>
      <c r="V11623"/>
      <c r="W11623"/>
    </row>
    <row r="11624" spans="16:23" s="1" customFormat="1" x14ac:dyDescent="0.2">
      <c r="P11624" s="95"/>
      <c r="R11624"/>
      <c r="S11624"/>
      <c r="T11624"/>
      <c r="U11624"/>
      <c r="V11624"/>
      <c r="W11624"/>
    </row>
    <row r="11625" spans="16:23" s="1" customFormat="1" x14ac:dyDescent="0.2">
      <c r="P11625" s="95"/>
      <c r="R11625"/>
      <c r="S11625"/>
      <c r="T11625"/>
      <c r="U11625"/>
      <c r="V11625"/>
      <c r="W11625"/>
    </row>
    <row r="11626" spans="16:23" s="1" customFormat="1" x14ac:dyDescent="0.2">
      <c r="P11626" s="95"/>
      <c r="R11626"/>
      <c r="S11626"/>
      <c r="T11626"/>
      <c r="U11626"/>
      <c r="V11626"/>
      <c r="W11626"/>
    </row>
    <row r="11627" spans="16:23" s="1" customFormat="1" x14ac:dyDescent="0.2">
      <c r="P11627" s="95"/>
      <c r="R11627"/>
      <c r="S11627"/>
      <c r="T11627"/>
      <c r="U11627"/>
      <c r="V11627"/>
      <c r="W11627"/>
    </row>
    <row r="11628" spans="16:23" s="1" customFormat="1" x14ac:dyDescent="0.2">
      <c r="P11628" s="95"/>
      <c r="R11628"/>
      <c r="S11628"/>
      <c r="T11628"/>
      <c r="U11628"/>
      <c r="V11628"/>
      <c r="W11628"/>
    </row>
    <row r="11629" spans="16:23" s="1" customFormat="1" x14ac:dyDescent="0.2">
      <c r="P11629" s="95"/>
      <c r="R11629"/>
      <c r="S11629"/>
      <c r="T11629"/>
      <c r="U11629"/>
      <c r="V11629"/>
      <c r="W11629"/>
    </row>
    <row r="11630" spans="16:23" s="1" customFormat="1" x14ac:dyDescent="0.2">
      <c r="P11630" s="95"/>
      <c r="R11630"/>
      <c r="S11630"/>
      <c r="T11630"/>
      <c r="U11630"/>
      <c r="V11630"/>
      <c r="W11630"/>
    </row>
    <row r="11631" spans="16:23" s="1" customFormat="1" x14ac:dyDescent="0.2">
      <c r="P11631" s="95"/>
      <c r="R11631"/>
      <c r="S11631"/>
      <c r="T11631"/>
      <c r="U11631"/>
      <c r="V11631"/>
      <c r="W11631"/>
    </row>
    <row r="11632" spans="16:23" s="1" customFormat="1" x14ac:dyDescent="0.2">
      <c r="P11632" s="95"/>
      <c r="R11632"/>
      <c r="S11632"/>
      <c r="T11632"/>
      <c r="U11632"/>
      <c r="V11632"/>
      <c r="W11632"/>
    </row>
    <row r="11633" spans="16:23" s="1" customFormat="1" x14ac:dyDescent="0.2">
      <c r="P11633" s="95"/>
      <c r="R11633"/>
      <c r="S11633"/>
      <c r="T11633"/>
      <c r="U11633"/>
      <c r="V11633"/>
      <c r="W11633"/>
    </row>
    <row r="11634" spans="16:23" s="1" customFormat="1" x14ac:dyDescent="0.2">
      <c r="P11634" s="95"/>
      <c r="R11634"/>
      <c r="S11634"/>
      <c r="T11634"/>
      <c r="U11634"/>
      <c r="V11634"/>
      <c r="W11634"/>
    </row>
    <row r="11635" spans="16:23" s="1" customFormat="1" x14ac:dyDescent="0.2">
      <c r="P11635" s="95"/>
      <c r="R11635"/>
      <c r="S11635"/>
      <c r="T11635"/>
      <c r="U11635"/>
      <c r="V11635"/>
      <c r="W11635"/>
    </row>
    <row r="11636" spans="16:23" s="1" customFormat="1" x14ac:dyDescent="0.2">
      <c r="P11636" s="95"/>
      <c r="R11636"/>
      <c r="S11636"/>
      <c r="T11636"/>
      <c r="U11636"/>
      <c r="V11636"/>
      <c r="W11636"/>
    </row>
    <row r="11637" spans="16:23" s="1" customFormat="1" x14ac:dyDescent="0.2">
      <c r="P11637" s="95"/>
      <c r="R11637"/>
      <c r="S11637"/>
      <c r="T11637"/>
      <c r="U11637"/>
      <c r="V11637"/>
      <c r="W11637"/>
    </row>
    <row r="11638" spans="16:23" s="1" customFormat="1" x14ac:dyDescent="0.2">
      <c r="P11638" s="95"/>
      <c r="R11638"/>
      <c r="S11638"/>
      <c r="T11638"/>
      <c r="U11638"/>
      <c r="V11638"/>
      <c r="W11638"/>
    </row>
    <row r="11639" spans="16:23" s="1" customFormat="1" x14ac:dyDescent="0.2">
      <c r="P11639" s="95"/>
      <c r="R11639"/>
      <c r="S11639"/>
      <c r="T11639"/>
      <c r="U11639"/>
      <c r="V11639"/>
      <c r="W11639"/>
    </row>
    <row r="11640" spans="16:23" s="1" customFormat="1" x14ac:dyDescent="0.2">
      <c r="P11640" s="95"/>
      <c r="R11640"/>
      <c r="S11640"/>
      <c r="T11640"/>
      <c r="U11640"/>
      <c r="V11640"/>
      <c r="W11640"/>
    </row>
    <row r="11641" spans="16:23" s="1" customFormat="1" x14ac:dyDescent="0.2">
      <c r="P11641" s="95"/>
      <c r="R11641"/>
      <c r="S11641"/>
      <c r="T11641"/>
      <c r="U11641"/>
      <c r="V11641"/>
      <c r="W11641"/>
    </row>
    <row r="11642" spans="16:23" s="1" customFormat="1" x14ac:dyDescent="0.2">
      <c r="P11642" s="95"/>
      <c r="R11642"/>
      <c r="S11642"/>
      <c r="T11642"/>
      <c r="U11642"/>
      <c r="V11642"/>
      <c r="W11642"/>
    </row>
    <row r="11643" spans="16:23" s="1" customFormat="1" x14ac:dyDescent="0.2">
      <c r="P11643" s="95"/>
      <c r="R11643"/>
      <c r="S11643"/>
      <c r="T11643"/>
      <c r="U11643"/>
      <c r="V11643"/>
      <c r="W11643"/>
    </row>
    <row r="11644" spans="16:23" s="1" customFormat="1" x14ac:dyDescent="0.2">
      <c r="P11644" s="95"/>
      <c r="R11644"/>
      <c r="S11644"/>
      <c r="T11644"/>
      <c r="U11644"/>
      <c r="V11644"/>
      <c r="W11644"/>
    </row>
    <row r="11645" spans="16:23" s="1" customFormat="1" x14ac:dyDescent="0.2">
      <c r="P11645" s="95"/>
      <c r="R11645"/>
      <c r="S11645"/>
      <c r="T11645"/>
      <c r="U11645"/>
      <c r="V11645"/>
      <c r="W11645"/>
    </row>
    <row r="11646" spans="16:23" s="1" customFormat="1" x14ac:dyDescent="0.2">
      <c r="P11646" s="95"/>
      <c r="R11646"/>
      <c r="S11646"/>
      <c r="T11646"/>
      <c r="U11646"/>
      <c r="V11646"/>
      <c r="W11646"/>
    </row>
    <row r="11647" spans="16:23" s="1" customFormat="1" x14ac:dyDescent="0.2">
      <c r="P11647" s="95"/>
      <c r="R11647"/>
      <c r="S11647"/>
      <c r="T11647"/>
      <c r="U11647"/>
      <c r="V11647"/>
      <c r="W11647"/>
    </row>
    <row r="11648" spans="16:23" s="1" customFormat="1" x14ac:dyDescent="0.2">
      <c r="P11648" s="95"/>
      <c r="R11648"/>
      <c r="S11648"/>
      <c r="T11648"/>
      <c r="U11648"/>
      <c r="V11648"/>
      <c r="W11648"/>
    </row>
    <row r="11649" spans="16:23" s="1" customFormat="1" x14ac:dyDescent="0.2">
      <c r="P11649" s="95"/>
      <c r="R11649"/>
      <c r="S11649"/>
      <c r="T11649"/>
      <c r="U11649"/>
      <c r="V11649"/>
      <c r="W11649"/>
    </row>
    <row r="11650" spans="16:23" s="1" customFormat="1" x14ac:dyDescent="0.2">
      <c r="P11650" s="95"/>
      <c r="R11650"/>
      <c r="S11650"/>
      <c r="T11650"/>
      <c r="U11650"/>
      <c r="V11650"/>
      <c r="W11650"/>
    </row>
    <row r="11651" spans="16:23" s="1" customFormat="1" x14ac:dyDescent="0.2">
      <c r="P11651" s="95"/>
      <c r="R11651"/>
      <c r="S11651"/>
      <c r="T11651"/>
      <c r="U11651"/>
      <c r="V11651"/>
      <c r="W11651"/>
    </row>
    <row r="11652" spans="16:23" s="1" customFormat="1" x14ac:dyDescent="0.2">
      <c r="P11652" s="95"/>
      <c r="R11652"/>
      <c r="S11652"/>
      <c r="T11652"/>
      <c r="U11652"/>
      <c r="V11652"/>
      <c r="W11652"/>
    </row>
    <row r="11653" spans="16:23" s="1" customFormat="1" x14ac:dyDescent="0.2">
      <c r="P11653" s="95"/>
      <c r="R11653"/>
      <c r="S11653"/>
      <c r="T11653"/>
      <c r="U11653"/>
      <c r="V11653"/>
      <c r="W11653"/>
    </row>
    <row r="11654" spans="16:23" s="1" customFormat="1" x14ac:dyDescent="0.2">
      <c r="P11654" s="95"/>
      <c r="R11654"/>
      <c r="S11654"/>
      <c r="T11654"/>
      <c r="U11654"/>
      <c r="V11654"/>
      <c r="W11654"/>
    </row>
    <row r="11655" spans="16:23" s="1" customFormat="1" x14ac:dyDescent="0.2">
      <c r="P11655" s="95"/>
      <c r="R11655"/>
      <c r="S11655"/>
      <c r="T11655"/>
      <c r="U11655"/>
      <c r="V11655"/>
      <c r="W11655"/>
    </row>
    <row r="11656" spans="16:23" s="1" customFormat="1" x14ac:dyDescent="0.2">
      <c r="P11656" s="95"/>
      <c r="R11656"/>
      <c r="S11656"/>
      <c r="T11656"/>
      <c r="U11656"/>
      <c r="V11656"/>
      <c r="W11656"/>
    </row>
    <row r="11657" spans="16:23" s="1" customFormat="1" x14ac:dyDescent="0.2">
      <c r="P11657" s="95"/>
      <c r="R11657"/>
      <c r="S11657"/>
      <c r="T11657"/>
      <c r="U11657"/>
      <c r="V11657"/>
      <c r="W11657"/>
    </row>
    <row r="11658" spans="16:23" s="1" customFormat="1" x14ac:dyDescent="0.2">
      <c r="P11658" s="95"/>
      <c r="R11658"/>
      <c r="S11658"/>
      <c r="T11658"/>
      <c r="U11658"/>
      <c r="V11658"/>
      <c r="W11658"/>
    </row>
    <row r="11659" spans="16:23" s="1" customFormat="1" x14ac:dyDescent="0.2">
      <c r="P11659" s="95"/>
      <c r="R11659"/>
      <c r="S11659"/>
      <c r="T11659"/>
      <c r="U11659"/>
      <c r="V11659"/>
      <c r="W11659"/>
    </row>
    <row r="11660" spans="16:23" s="1" customFormat="1" x14ac:dyDescent="0.2">
      <c r="P11660" s="95"/>
      <c r="R11660"/>
      <c r="S11660"/>
      <c r="T11660"/>
      <c r="U11660"/>
      <c r="V11660"/>
      <c r="W11660"/>
    </row>
    <row r="11661" spans="16:23" s="1" customFormat="1" x14ac:dyDescent="0.2">
      <c r="P11661" s="95"/>
      <c r="R11661"/>
      <c r="S11661"/>
      <c r="T11661"/>
      <c r="U11661"/>
      <c r="V11661"/>
      <c r="W11661"/>
    </row>
    <row r="11662" spans="16:23" s="1" customFormat="1" x14ac:dyDescent="0.2">
      <c r="P11662" s="95"/>
      <c r="R11662"/>
      <c r="S11662"/>
      <c r="T11662"/>
      <c r="U11662"/>
      <c r="V11662"/>
      <c r="W11662"/>
    </row>
    <row r="11663" spans="16:23" s="1" customFormat="1" x14ac:dyDescent="0.2">
      <c r="P11663" s="95"/>
      <c r="R11663"/>
      <c r="S11663"/>
      <c r="T11663"/>
      <c r="U11663"/>
      <c r="V11663"/>
      <c r="W11663"/>
    </row>
    <row r="11664" spans="16:23" s="1" customFormat="1" x14ac:dyDescent="0.2">
      <c r="P11664" s="95"/>
      <c r="R11664"/>
      <c r="S11664"/>
      <c r="T11664"/>
      <c r="U11664"/>
      <c r="V11664"/>
      <c r="W11664"/>
    </row>
    <row r="11665" spans="16:23" s="1" customFormat="1" x14ac:dyDescent="0.2">
      <c r="P11665" s="95"/>
      <c r="R11665"/>
      <c r="S11665"/>
      <c r="T11665"/>
      <c r="U11665"/>
      <c r="V11665"/>
      <c r="W11665"/>
    </row>
    <row r="11666" spans="16:23" s="1" customFormat="1" x14ac:dyDescent="0.2">
      <c r="P11666" s="95"/>
      <c r="R11666"/>
      <c r="S11666"/>
      <c r="T11666"/>
      <c r="U11666"/>
      <c r="V11666"/>
      <c r="W11666"/>
    </row>
    <row r="11667" spans="16:23" s="1" customFormat="1" x14ac:dyDescent="0.2">
      <c r="P11667" s="95"/>
      <c r="R11667"/>
      <c r="S11667"/>
      <c r="T11667"/>
      <c r="U11667"/>
      <c r="V11667"/>
      <c r="W11667"/>
    </row>
    <row r="11668" spans="16:23" s="1" customFormat="1" x14ac:dyDescent="0.2">
      <c r="P11668" s="95"/>
      <c r="R11668"/>
      <c r="S11668"/>
      <c r="T11668"/>
      <c r="U11668"/>
      <c r="V11668"/>
      <c r="W11668"/>
    </row>
    <row r="11669" spans="16:23" s="1" customFormat="1" x14ac:dyDescent="0.2">
      <c r="P11669" s="95"/>
      <c r="R11669"/>
      <c r="S11669"/>
      <c r="T11669"/>
      <c r="U11669"/>
      <c r="V11669"/>
      <c r="W11669"/>
    </row>
    <row r="11670" spans="16:23" s="1" customFormat="1" x14ac:dyDescent="0.2">
      <c r="P11670" s="95"/>
      <c r="R11670"/>
      <c r="S11670"/>
      <c r="T11670"/>
      <c r="U11670"/>
      <c r="V11670"/>
      <c r="W11670"/>
    </row>
    <row r="11671" spans="16:23" s="1" customFormat="1" x14ac:dyDescent="0.2">
      <c r="P11671" s="95"/>
      <c r="R11671"/>
      <c r="S11671"/>
      <c r="T11671"/>
      <c r="U11671"/>
      <c r="V11671"/>
      <c r="W11671"/>
    </row>
    <row r="11672" spans="16:23" s="1" customFormat="1" x14ac:dyDescent="0.2">
      <c r="P11672" s="95"/>
      <c r="R11672"/>
      <c r="S11672"/>
      <c r="T11672"/>
      <c r="U11672"/>
      <c r="V11672"/>
      <c r="W11672"/>
    </row>
    <row r="11673" spans="16:23" s="1" customFormat="1" x14ac:dyDescent="0.2">
      <c r="P11673" s="95"/>
      <c r="R11673"/>
      <c r="S11673"/>
      <c r="T11673"/>
      <c r="U11673"/>
      <c r="V11673"/>
      <c r="W11673"/>
    </row>
    <row r="11674" spans="16:23" s="1" customFormat="1" x14ac:dyDescent="0.2">
      <c r="P11674" s="95"/>
      <c r="R11674"/>
      <c r="S11674"/>
      <c r="T11674"/>
      <c r="U11674"/>
      <c r="V11674"/>
      <c r="W11674"/>
    </row>
    <row r="11675" spans="16:23" s="1" customFormat="1" x14ac:dyDescent="0.2">
      <c r="P11675" s="95"/>
      <c r="R11675"/>
      <c r="S11675"/>
      <c r="T11675"/>
      <c r="U11675"/>
      <c r="V11675"/>
      <c r="W11675"/>
    </row>
    <row r="11676" spans="16:23" s="1" customFormat="1" x14ac:dyDescent="0.2">
      <c r="P11676" s="95"/>
      <c r="R11676"/>
      <c r="S11676"/>
      <c r="T11676"/>
      <c r="U11676"/>
      <c r="V11676"/>
      <c r="W11676"/>
    </row>
    <row r="11677" spans="16:23" s="1" customFormat="1" x14ac:dyDescent="0.2">
      <c r="P11677" s="95"/>
      <c r="R11677"/>
      <c r="S11677"/>
      <c r="T11677"/>
      <c r="U11677"/>
      <c r="V11677"/>
      <c r="W11677"/>
    </row>
    <row r="11678" spans="16:23" s="1" customFormat="1" x14ac:dyDescent="0.2">
      <c r="P11678" s="95"/>
      <c r="R11678"/>
      <c r="S11678"/>
      <c r="T11678"/>
      <c r="U11678"/>
      <c r="V11678"/>
      <c r="W11678"/>
    </row>
    <row r="11679" spans="16:23" s="1" customFormat="1" x14ac:dyDescent="0.2">
      <c r="P11679" s="95"/>
      <c r="R11679"/>
      <c r="S11679"/>
      <c r="T11679"/>
      <c r="U11679"/>
      <c r="V11679"/>
      <c r="W11679"/>
    </row>
    <row r="11680" spans="16:23" s="1" customFormat="1" x14ac:dyDescent="0.2">
      <c r="P11680" s="95"/>
      <c r="R11680"/>
      <c r="S11680"/>
      <c r="T11680"/>
      <c r="U11680"/>
      <c r="V11680"/>
      <c r="W11680"/>
    </row>
    <row r="11681" spans="16:23" s="1" customFormat="1" x14ac:dyDescent="0.2">
      <c r="P11681" s="95"/>
      <c r="R11681"/>
      <c r="S11681"/>
      <c r="T11681"/>
      <c r="U11681"/>
      <c r="V11681"/>
      <c r="W11681"/>
    </row>
    <row r="11682" spans="16:23" s="1" customFormat="1" x14ac:dyDescent="0.2">
      <c r="P11682" s="95"/>
      <c r="R11682"/>
      <c r="S11682"/>
      <c r="T11682"/>
      <c r="U11682"/>
      <c r="V11682"/>
      <c r="W11682"/>
    </row>
    <row r="11683" spans="16:23" s="1" customFormat="1" x14ac:dyDescent="0.2">
      <c r="P11683" s="95"/>
      <c r="R11683"/>
      <c r="S11683"/>
      <c r="T11683"/>
      <c r="U11683"/>
      <c r="V11683"/>
      <c r="W11683"/>
    </row>
    <row r="11684" spans="16:23" s="1" customFormat="1" x14ac:dyDescent="0.2">
      <c r="P11684" s="95"/>
      <c r="R11684"/>
      <c r="S11684"/>
      <c r="T11684"/>
      <c r="U11684"/>
      <c r="V11684"/>
      <c r="W11684"/>
    </row>
    <row r="11685" spans="16:23" s="1" customFormat="1" x14ac:dyDescent="0.2">
      <c r="P11685" s="95"/>
      <c r="R11685"/>
      <c r="S11685"/>
      <c r="T11685"/>
      <c r="U11685"/>
      <c r="V11685"/>
      <c r="W11685"/>
    </row>
    <row r="11686" spans="16:23" s="1" customFormat="1" x14ac:dyDescent="0.2">
      <c r="P11686" s="95"/>
      <c r="R11686"/>
      <c r="S11686"/>
      <c r="T11686"/>
      <c r="U11686"/>
      <c r="V11686"/>
      <c r="W11686"/>
    </row>
    <row r="11687" spans="16:23" s="1" customFormat="1" x14ac:dyDescent="0.2">
      <c r="P11687" s="95"/>
      <c r="R11687"/>
      <c r="S11687"/>
      <c r="T11687"/>
      <c r="U11687"/>
      <c r="V11687"/>
      <c r="W11687"/>
    </row>
    <row r="11688" spans="16:23" s="1" customFormat="1" x14ac:dyDescent="0.2">
      <c r="P11688" s="95"/>
      <c r="R11688"/>
      <c r="S11688"/>
      <c r="T11688"/>
      <c r="U11688"/>
      <c r="V11688"/>
      <c r="W11688"/>
    </row>
    <row r="11689" spans="16:23" s="1" customFormat="1" x14ac:dyDescent="0.2">
      <c r="P11689" s="95"/>
      <c r="R11689"/>
      <c r="S11689"/>
      <c r="T11689"/>
      <c r="U11689"/>
      <c r="V11689"/>
      <c r="W11689"/>
    </row>
    <row r="11690" spans="16:23" s="1" customFormat="1" x14ac:dyDescent="0.2">
      <c r="P11690" s="95"/>
      <c r="R11690"/>
      <c r="S11690"/>
      <c r="T11690"/>
      <c r="U11690"/>
      <c r="V11690"/>
      <c r="W11690"/>
    </row>
    <row r="11691" spans="16:23" s="1" customFormat="1" x14ac:dyDescent="0.2">
      <c r="P11691" s="95"/>
      <c r="R11691"/>
      <c r="S11691"/>
      <c r="T11691"/>
      <c r="U11691"/>
      <c r="V11691"/>
      <c r="W11691"/>
    </row>
    <row r="11692" spans="16:23" s="1" customFormat="1" x14ac:dyDescent="0.2">
      <c r="P11692" s="95"/>
      <c r="R11692"/>
      <c r="S11692"/>
      <c r="T11692"/>
      <c r="U11692"/>
      <c r="V11692"/>
      <c r="W11692"/>
    </row>
    <row r="11693" spans="16:23" s="1" customFormat="1" x14ac:dyDescent="0.2">
      <c r="P11693" s="95"/>
      <c r="R11693"/>
      <c r="S11693"/>
      <c r="T11693"/>
      <c r="U11693"/>
      <c r="V11693"/>
      <c r="W11693"/>
    </row>
    <row r="11694" spans="16:23" s="1" customFormat="1" x14ac:dyDescent="0.2">
      <c r="P11694" s="95"/>
      <c r="R11694"/>
      <c r="S11694"/>
      <c r="T11694"/>
      <c r="U11694"/>
      <c r="V11694"/>
      <c r="W11694"/>
    </row>
    <row r="11695" spans="16:23" s="1" customFormat="1" x14ac:dyDescent="0.2">
      <c r="P11695" s="95"/>
      <c r="R11695"/>
      <c r="S11695"/>
      <c r="T11695"/>
      <c r="U11695"/>
      <c r="V11695"/>
      <c r="W11695"/>
    </row>
    <row r="11696" spans="16:23" s="1" customFormat="1" x14ac:dyDescent="0.2">
      <c r="P11696" s="95"/>
      <c r="R11696"/>
      <c r="S11696"/>
      <c r="T11696"/>
      <c r="U11696"/>
      <c r="V11696"/>
      <c r="W11696"/>
    </row>
    <row r="11697" spans="16:23" s="1" customFormat="1" x14ac:dyDescent="0.2">
      <c r="P11697" s="95"/>
      <c r="R11697"/>
      <c r="S11697"/>
      <c r="T11697"/>
      <c r="U11697"/>
      <c r="V11697"/>
      <c r="W11697"/>
    </row>
    <row r="11698" spans="16:23" s="1" customFormat="1" x14ac:dyDescent="0.2">
      <c r="P11698" s="95"/>
      <c r="R11698"/>
      <c r="S11698"/>
      <c r="T11698"/>
      <c r="U11698"/>
      <c r="V11698"/>
      <c r="W11698"/>
    </row>
    <row r="11699" spans="16:23" s="1" customFormat="1" x14ac:dyDescent="0.2">
      <c r="P11699" s="95"/>
      <c r="R11699"/>
      <c r="S11699"/>
      <c r="T11699"/>
      <c r="U11699"/>
      <c r="V11699"/>
      <c r="W11699"/>
    </row>
    <row r="11700" spans="16:23" s="1" customFormat="1" x14ac:dyDescent="0.2">
      <c r="P11700" s="95"/>
      <c r="R11700"/>
      <c r="S11700"/>
      <c r="T11700"/>
      <c r="U11700"/>
      <c r="V11700"/>
      <c r="W11700"/>
    </row>
    <row r="11701" spans="16:23" s="1" customFormat="1" x14ac:dyDescent="0.2">
      <c r="P11701" s="95"/>
      <c r="R11701"/>
      <c r="S11701"/>
      <c r="T11701"/>
      <c r="U11701"/>
      <c r="V11701"/>
      <c r="W11701"/>
    </row>
    <row r="11702" spans="16:23" s="1" customFormat="1" x14ac:dyDescent="0.2">
      <c r="P11702" s="95"/>
      <c r="R11702"/>
      <c r="S11702"/>
      <c r="T11702"/>
      <c r="U11702"/>
      <c r="V11702"/>
      <c r="W11702"/>
    </row>
    <row r="11703" spans="16:23" s="1" customFormat="1" x14ac:dyDescent="0.2">
      <c r="P11703" s="95"/>
      <c r="R11703"/>
      <c r="S11703"/>
      <c r="T11703"/>
      <c r="U11703"/>
      <c r="V11703"/>
      <c r="W11703"/>
    </row>
    <row r="11704" spans="16:23" s="1" customFormat="1" x14ac:dyDescent="0.2">
      <c r="P11704" s="95"/>
      <c r="R11704"/>
      <c r="S11704"/>
      <c r="T11704"/>
      <c r="U11704"/>
      <c r="V11704"/>
      <c r="W11704"/>
    </row>
    <row r="11705" spans="16:23" s="1" customFormat="1" x14ac:dyDescent="0.2">
      <c r="P11705" s="95"/>
      <c r="R11705"/>
      <c r="S11705"/>
      <c r="T11705"/>
      <c r="U11705"/>
      <c r="V11705"/>
      <c r="W11705"/>
    </row>
    <row r="11706" spans="16:23" s="1" customFormat="1" x14ac:dyDescent="0.2">
      <c r="P11706" s="95"/>
      <c r="R11706"/>
      <c r="S11706"/>
      <c r="T11706"/>
      <c r="U11706"/>
      <c r="V11706"/>
      <c r="W11706"/>
    </row>
    <row r="11707" spans="16:23" s="1" customFormat="1" x14ac:dyDescent="0.2">
      <c r="P11707" s="95"/>
      <c r="R11707"/>
      <c r="S11707"/>
      <c r="T11707"/>
      <c r="U11707"/>
      <c r="V11707"/>
      <c r="W11707"/>
    </row>
    <row r="11708" spans="16:23" s="1" customFormat="1" x14ac:dyDescent="0.2">
      <c r="P11708" s="95"/>
      <c r="R11708"/>
      <c r="S11708"/>
      <c r="T11708"/>
      <c r="U11708"/>
      <c r="V11708"/>
      <c r="W11708"/>
    </row>
    <row r="11709" spans="16:23" s="1" customFormat="1" x14ac:dyDescent="0.2">
      <c r="P11709" s="95"/>
      <c r="R11709"/>
      <c r="S11709"/>
      <c r="T11709"/>
      <c r="U11709"/>
      <c r="V11709"/>
      <c r="W11709"/>
    </row>
    <row r="11710" spans="16:23" s="1" customFormat="1" x14ac:dyDescent="0.2">
      <c r="P11710" s="95"/>
      <c r="R11710"/>
      <c r="S11710"/>
      <c r="T11710"/>
      <c r="U11710"/>
      <c r="V11710"/>
      <c r="W11710"/>
    </row>
    <row r="11711" spans="16:23" s="1" customFormat="1" x14ac:dyDescent="0.2">
      <c r="P11711" s="95"/>
      <c r="R11711"/>
      <c r="S11711"/>
      <c r="T11711"/>
      <c r="U11711"/>
      <c r="V11711"/>
      <c r="W11711"/>
    </row>
    <row r="11712" spans="16:23" s="1" customFormat="1" x14ac:dyDescent="0.2">
      <c r="P11712" s="95"/>
      <c r="R11712"/>
      <c r="S11712"/>
      <c r="T11712"/>
      <c r="U11712"/>
      <c r="V11712"/>
      <c r="W11712"/>
    </row>
    <row r="11713" spans="16:23" s="1" customFormat="1" x14ac:dyDescent="0.2">
      <c r="P11713" s="95"/>
      <c r="R11713"/>
      <c r="S11713"/>
      <c r="T11713"/>
      <c r="U11713"/>
      <c r="V11713"/>
      <c r="W11713"/>
    </row>
    <row r="11714" spans="16:23" s="1" customFormat="1" x14ac:dyDescent="0.2">
      <c r="P11714" s="95"/>
      <c r="R11714"/>
      <c r="S11714"/>
      <c r="T11714"/>
      <c r="U11714"/>
      <c r="V11714"/>
      <c r="W11714"/>
    </row>
    <row r="11715" spans="16:23" s="1" customFormat="1" x14ac:dyDescent="0.2">
      <c r="P11715" s="95"/>
      <c r="R11715"/>
      <c r="S11715"/>
      <c r="T11715"/>
      <c r="U11715"/>
      <c r="V11715"/>
      <c r="W11715"/>
    </row>
    <row r="11716" spans="16:23" s="1" customFormat="1" x14ac:dyDescent="0.2">
      <c r="P11716" s="95"/>
      <c r="R11716"/>
      <c r="S11716"/>
      <c r="T11716"/>
      <c r="U11716"/>
      <c r="V11716"/>
      <c r="W11716"/>
    </row>
    <row r="11717" spans="16:23" s="1" customFormat="1" x14ac:dyDescent="0.2">
      <c r="P11717" s="95"/>
      <c r="R11717"/>
      <c r="S11717"/>
      <c r="T11717"/>
      <c r="U11717"/>
      <c r="V11717"/>
      <c r="W11717"/>
    </row>
    <row r="11718" spans="16:23" s="1" customFormat="1" x14ac:dyDescent="0.2">
      <c r="P11718" s="95"/>
      <c r="R11718"/>
      <c r="S11718"/>
      <c r="T11718"/>
      <c r="U11718"/>
      <c r="V11718"/>
      <c r="W11718"/>
    </row>
    <row r="11719" spans="16:23" s="1" customFormat="1" x14ac:dyDescent="0.2">
      <c r="P11719" s="95"/>
      <c r="R11719"/>
      <c r="S11719"/>
      <c r="T11719"/>
      <c r="U11719"/>
      <c r="V11719"/>
      <c r="W11719"/>
    </row>
    <row r="11720" spans="16:23" s="1" customFormat="1" x14ac:dyDescent="0.2">
      <c r="P11720" s="95"/>
      <c r="R11720"/>
      <c r="S11720"/>
      <c r="T11720"/>
      <c r="U11720"/>
      <c r="V11720"/>
      <c r="W11720"/>
    </row>
    <row r="11721" spans="16:23" s="1" customFormat="1" x14ac:dyDescent="0.2">
      <c r="P11721" s="95"/>
      <c r="R11721"/>
      <c r="S11721"/>
      <c r="T11721"/>
      <c r="U11721"/>
      <c r="V11721"/>
      <c r="W11721"/>
    </row>
    <row r="11722" spans="16:23" s="1" customFormat="1" x14ac:dyDescent="0.2">
      <c r="P11722" s="95"/>
      <c r="R11722"/>
      <c r="S11722"/>
      <c r="T11722"/>
      <c r="U11722"/>
      <c r="V11722"/>
      <c r="W11722"/>
    </row>
    <row r="11723" spans="16:23" s="1" customFormat="1" x14ac:dyDescent="0.2">
      <c r="P11723" s="95"/>
      <c r="R11723"/>
      <c r="S11723"/>
      <c r="T11723"/>
      <c r="U11723"/>
      <c r="V11723"/>
      <c r="W11723"/>
    </row>
    <row r="11724" spans="16:23" s="1" customFormat="1" x14ac:dyDescent="0.2">
      <c r="P11724" s="95"/>
      <c r="R11724"/>
      <c r="S11724"/>
      <c r="T11724"/>
      <c r="U11724"/>
      <c r="V11724"/>
      <c r="W11724"/>
    </row>
    <row r="11725" spans="16:23" s="1" customFormat="1" x14ac:dyDescent="0.2">
      <c r="P11725" s="95"/>
      <c r="R11725"/>
      <c r="S11725"/>
      <c r="T11725"/>
      <c r="U11725"/>
      <c r="V11725"/>
      <c r="W11725"/>
    </row>
    <row r="11726" spans="16:23" s="1" customFormat="1" x14ac:dyDescent="0.2">
      <c r="P11726" s="95"/>
      <c r="R11726"/>
      <c r="S11726"/>
      <c r="T11726"/>
      <c r="U11726"/>
      <c r="V11726"/>
      <c r="W11726"/>
    </row>
    <row r="11727" spans="16:23" s="1" customFormat="1" x14ac:dyDescent="0.2">
      <c r="P11727" s="95"/>
      <c r="R11727"/>
      <c r="S11727"/>
      <c r="T11727"/>
      <c r="U11727"/>
      <c r="V11727"/>
      <c r="W11727"/>
    </row>
    <row r="11728" spans="16:23" s="1" customFormat="1" x14ac:dyDescent="0.2">
      <c r="P11728" s="95"/>
      <c r="R11728"/>
      <c r="S11728"/>
      <c r="T11728"/>
      <c r="U11728"/>
      <c r="V11728"/>
      <c r="W11728"/>
    </row>
    <row r="11729" spans="16:23" s="1" customFormat="1" x14ac:dyDescent="0.2">
      <c r="P11729" s="95"/>
      <c r="R11729"/>
      <c r="S11729"/>
      <c r="T11729"/>
      <c r="U11729"/>
      <c r="V11729"/>
      <c r="W11729"/>
    </row>
    <row r="11730" spans="16:23" s="1" customFormat="1" x14ac:dyDescent="0.2">
      <c r="P11730" s="95"/>
      <c r="R11730"/>
      <c r="S11730"/>
      <c r="T11730"/>
      <c r="U11730"/>
      <c r="V11730"/>
      <c r="W11730"/>
    </row>
    <row r="11731" spans="16:23" s="1" customFormat="1" x14ac:dyDescent="0.2">
      <c r="P11731" s="95"/>
      <c r="R11731"/>
      <c r="S11731"/>
      <c r="T11731"/>
      <c r="U11731"/>
      <c r="V11731"/>
      <c r="W11731"/>
    </row>
    <row r="11732" spans="16:23" s="1" customFormat="1" x14ac:dyDescent="0.2">
      <c r="P11732" s="95"/>
      <c r="R11732"/>
      <c r="S11732"/>
      <c r="T11732"/>
      <c r="U11732"/>
      <c r="V11732"/>
      <c r="W11732"/>
    </row>
    <row r="11733" spans="16:23" s="1" customFormat="1" x14ac:dyDescent="0.2">
      <c r="P11733" s="95"/>
      <c r="R11733"/>
      <c r="S11733"/>
      <c r="T11733"/>
      <c r="U11733"/>
      <c r="V11733"/>
      <c r="W11733"/>
    </row>
    <row r="11734" spans="16:23" s="1" customFormat="1" x14ac:dyDescent="0.2">
      <c r="P11734" s="95"/>
      <c r="R11734"/>
      <c r="S11734"/>
      <c r="T11734"/>
      <c r="U11734"/>
      <c r="V11734"/>
      <c r="W11734"/>
    </row>
    <row r="11735" spans="16:23" s="1" customFormat="1" x14ac:dyDescent="0.2">
      <c r="P11735" s="95"/>
      <c r="R11735"/>
      <c r="S11735"/>
      <c r="T11735"/>
      <c r="U11735"/>
      <c r="V11735"/>
      <c r="W11735"/>
    </row>
    <row r="11736" spans="16:23" s="1" customFormat="1" x14ac:dyDescent="0.2">
      <c r="P11736" s="95"/>
      <c r="R11736"/>
      <c r="S11736"/>
      <c r="T11736"/>
      <c r="U11736"/>
      <c r="V11736"/>
      <c r="W11736"/>
    </row>
    <row r="11737" spans="16:23" s="1" customFormat="1" x14ac:dyDescent="0.2">
      <c r="P11737" s="95"/>
      <c r="R11737"/>
      <c r="S11737"/>
      <c r="T11737"/>
      <c r="U11737"/>
      <c r="V11737"/>
      <c r="W11737"/>
    </row>
    <row r="11738" spans="16:23" s="1" customFormat="1" x14ac:dyDescent="0.2">
      <c r="P11738" s="95"/>
      <c r="R11738"/>
      <c r="S11738"/>
      <c r="T11738"/>
      <c r="U11738"/>
      <c r="V11738"/>
      <c r="W11738"/>
    </row>
    <row r="11739" spans="16:23" s="1" customFormat="1" x14ac:dyDescent="0.2">
      <c r="P11739" s="95"/>
      <c r="R11739"/>
      <c r="S11739"/>
      <c r="T11739"/>
      <c r="U11739"/>
      <c r="V11739"/>
      <c r="W11739"/>
    </row>
    <row r="11740" spans="16:23" s="1" customFormat="1" x14ac:dyDescent="0.2">
      <c r="P11740" s="95"/>
      <c r="R11740"/>
      <c r="S11740"/>
      <c r="T11740"/>
      <c r="U11740"/>
      <c r="V11740"/>
      <c r="W11740"/>
    </row>
    <row r="11741" spans="16:23" s="1" customFormat="1" x14ac:dyDescent="0.2">
      <c r="P11741" s="95"/>
      <c r="R11741"/>
      <c r="S11741"/>
      <c r="T11741"/>
      <c r="U11741"/>
      <c r="V11741"/>
      <c r="W11741"/>
    </row>
    <row r="11742" spans="16:23" s="1" customFormat="1" x14ac:dyDescent="0.2">
      <c r="P11742" s="95"/>
      <c r="R11742"/>
      <c r="S11742"/>
      <c r="T11742"/>
      <c r="U11742"/>
      <c r="V11742"/>
      <c r="W11742"/>
    </row>
    <row r="11743" spans="16:23" s="1" customFormat="1" x14ac:dyDescent="0.2">
      <c r="P11743" s="95"/>
      <c r="R11743"/>
      <c r="S11743"/>
      <c r="T11743"/>
      <c r="U11743"/>
      <c r="V11743"/>
      <c r="W11743"/>
    </row>
    <row r="11744" spans="16:23" s="1" customFormat="1" x14ac:dyDescent="0.2">
      <c r="P11744" s="95"/>
      <c r="R11744"/>
      <c r="S11744"/>
      <c r="T11744"/>
      <c r="U11744"/>
      <c r="V11744"/>
      <c r="W11744"/>
    </row>
    <row r="11745" spans="16:23" s="1" customFormat="1" x14ac:dyDescent="0.2">
      <c r="P11745" s="95"/>
      <c r="R11745"/>
      <c r="S11745"/>
      <c r="T11745"/>
      <c r="U11745"/>
      <c r="V11745"/>
      <c r="W11745"/>
    </row>
    <row r="11746" spans="16:23" s="1" customFormat="1" x14ac:dyDescent="0.2">
      <c r="P11746" s="95"/>
      <c r="R11746"/>
      <c r="S11746"/>
      <c r="T11746"/>
      <c r="U11746"/>
      <c r="V11746"/>
      <c r="W11746"/>
    </row>
    <row r="11747" spans="16:23" s="1" customFormat="1" x14ac:dyDescent="0.2">
      <c r="P11747" s="95"/>
      <c r="R11747"/>
      <c r="S11747"/>
      <c r="T11747"/>
      <c r="U11747"/>
      <c r="V11747"/>
      <c r="W11747"/>
    </row>
    <row r="11748" spans="16:23" s="1" customFormat="1" x14ac:dyDescent="0.2">
      <c r="P11748" s="95"/>
      <c r="R11748"/>
      <c r="S11748"/>
      <c r="T11748"/>
      <c r="U11748"/>
      <c r="V11748"/>
      <c r="W11748"/>
    </row>
    <row r="11749" spans="16:23" s="1" customFormat="1" x14ac:dyDescent="0.2">
      <c r="P11749" s="95"/>
      <c r="R11749"/>
      <c r="S11749"/>
      <c r="T11749"/>
      <c r="U11749"/>
      <c r="V11749"/>
      <c r="W11749"/>
    </row>
    <row r="11750" spans="16:23" s="1" customFormat="1" x14ac:dyDescent="0.2">
      <c r="P11750" s="95"/>
      <c r="R11750"/>
      <c r="S11750"/>
      <c r="T11750"/>
      <c r="U11750"/>
      <c r="V11750"/>
      <c r="W11750"/>
    </row>
    <row r="11751" spans="16:23" s="1" customFormat="1" x14ac:dyDescent="0.2">
      <c r="P11751" s="95"/>
      <c r="R11751"/>
      <c r="S11751"/>
      <c r="T11751"/>
      <c r="U11751"/>
      <c r="V11751"/>
      <c r="W11751"/>
    </row>
    <row r="11752" spans="16:23" s="1" customFormat="1" x14ac:dyDescent="0.2">
      <c r="P11752" s="95"/>
      <c r="R11752"/>
      <c r="S11752"/>
      <c r="T11752"/>
      <c r="U11752"/>
      <c r="V11752"/>
      <c r="W11752"/>
    </row>
    <row r="11753" spans="16:23" s="1" customFormat="1" x14ac:dyDescent="0.2">
      <c r="P11753" s="95"/>
      <c r="R11753"/>
      <c r="S11753"/>
      <c r="T11753"/>
      <c r="U11753"/>
      <c r="V11753"/>
      <c r="W11753"/>
    </row>
    <row r="11754" spans="16:23" s="1" customFormat="1" x14ac:dyDescent="0.2">
      <c r="P11754" s="95"/>
      <c r="R11754"/>
      <c r="S11754"/>
      <c r="T11754"/>
      <c r="U11754"/>
      <c r="V11754"/>
      <c r="W11754"/>
    </row>
    <row r="11755" spans="16:23" s="1" customFormat="1" x14ac:dyDescent="0.2">
      <c r="P11755" s="95"/>
      <c r="R11755"/>
      <c r="S11755"/>
      <c r="T11755"/>
      <c r="U11755"/>
      <c r="V11755"/>
      <c r="W11755"/>
    </row>
    <row r="11756" spans="16:23" s="1" customFormat="1" x14ac:dyDescent="0.2">
      <c r="P11756" s="95"/>
      <c r="R11756"/>
      <c r="S11756"/>
      <c r="T11756"/>
      <c r="U11756"/>
      <c r="V11756"/>
      <c r="W11756"/>
    </row>
    <row r="11757" spans="16:23" s="1" customFormat="1" x14ac:dyDescent="0.2">
      <c r="P11757" s="95"/>
      <c r="R11757"/>
      <c r="S11757"/>
      <c r="T11757"/>
      <c r="U11757"/>
      <c r="V11757"/>
      <c r="W11757"/>
    </row>
    <row r="11758" spans="16:23" s="1" customFormat="1" x14ac:dyDescent="0.2">
      <c r="P11758" s="95"/>
      <c r="R11758"/>
      <c r="S11758"/>
      <c r="T11758"/>
      <c r="U11758"/>
      <c r="V11758"/>
      <c r="W11758"/>
    </row>
    <row r="11759" spans="16:23" s="1" customFormat="1" x14ac:dyDescent="0.2">
      <c r="P11759" s="95"/>
      <c r="R11759"/>
      <c r="S11759"/>
      <c r="T11759"/>
      <c r="U11759"/>
      <c r="V11759"/>
      <c r="W11759"/>
    </row>
    <row r="11760" spans="16:23" s="1" customFormat="1" x14ac:dyDescent="0.2">
      <c r="P11760" s="95"/>
      <c r="R11760"/>
      <c r="S11760"/>
      <c r="T11760"/>
      <c r="U11760"/>
      <c r="V11760"/>
      <c r="W11760"/>
    </row>
    <row r="11761" spans="16:23" s="1" customFormat="1" x14ac:dyDescent="0.2">
      <c r="P11761" s="95"/>
      <c r="R11761"/>
      <c r="S11761"/>
      <c r="T11761"/>
      <c r="U11761"/>
      <c r="V11761"/>
      <c r="W11761"/>
    </row>
    <row r="11762" spans="16:23" s="1" customFormat="1" x14ac:dyDescent="0.2">
      <c r="P11762" s="95"/>
      <c r="R11762"/>
      <c r="S11762"/>
      <c r="T11762"/>
      <c r="U11762"/>
      <c r="V11762"/>
      <c r="W11762"/>
    </row>
    <row r="11763" spans="16:23" s="1" customFormat="1" x14ac:dyDescent="0.2">
      <c r="P11763" s="95"/>
      <c r="R11763"/>
      <c r="S11763"/>
      <c r="T11763"/>
      <c r="U11763"/>
      <c r="V11763"/>
      <c r="W11763"/>
    </row>
    <row r="11764" spans="16:23" s="1" customFormat="1" x14ac:dyDescent="0.2">
      <c r="P11764" s="95"/>
      <c r="R11764"/>
      <c r="S11764"/>
      <c r="T11764"/>
      <c r="U11764"/>
      <c r="V11764"/>
      <c r="W11764"/>
    </row>
    <row r="11765" spans="16:23" s="1" customFormat="1" x14ac:dyDescent="0.2">
      <c r="P11765" s="95"/>
      <c r="R11765"/>
      <c r="S11765"/>
      <c r="T11765"/>
      <c r="U11765"/>
      <c r="V11765"/>
      <c r="W11765"/>
    </row>
    <row r="11766" spans="16:23" s="1" customFormat="1" x14ac:dyDescent="0.2">
      <c r="P11766" s="95"/>
      <c r="R11766"/>
      <c r="S11766"/>
      <c r="T11766"/>
      <c r="U11766"/>
      <c r="V11766"/>
      <c r="W11766"/>
    </row>
    <row r="11767" spans="16:23" s="1" customFormat="1" x14ac:dyDescent="0.2">
      <c r="P11767" s="95"/>
      <c r="R11767"/>
      <c r="S11767"/>
      <c r="T11767"/>
      <c r="U11767"/>
      <c r="V11767"/>
      <c r="W11767"/>
    </row>
    <row r="11768" spans="16:23" s="1" customFormat="1" x14ac:dyDescent="0.2">
      <c r="P11768" s="95"/>
      <c r="R11768"/>
      <c r="S11768"/>
      <c r="T11768"/>
      <c r="U11768"/>
      <c r="V11768"/>
      <c r="W11768"/>
    </row>
    <row r="11769" spans="16:23" s="1" customFormat="1" x14ac:dyDescent="0.2">
      <c r="P11769" s="95"/>
      <c r="R11769"/>
      <c r="S11769"/>
      <c r="T11769"/>
      <c r="U11769"/>
      <c r="V11769"/>
      <c r="W11769"/>
    </row>
    <row r="11770" spans="16:23" s="1" customFormat="1" x14ac:dyDescent="0.2">
      <c r="P11770" s="95"/>
      <c r="R11770"/>
      <c r="S11770"/>
      <c r="T11770"/>
      <c r="U11770"/>
      <c r="V11770"/>
      <c r="W11770"/>
    </row>
    <row r="11771" spans="16:23" s="1" customFormat="1" x14ac:dyDescent="0.2">
      <c r="P11771" s="95"/>
      <c r="R11771"/>
      <c r="S11771"/>
      <c r="T11771"/>
      <c r="U11771"/>
      <c r="V11771"/>
      <c r="W11771"/>
    </row>
    <row r="11772" spans="16:23" s="1" customFormat="1" x14ac:dyDescent="0.2">
      <c r="P11772" s="95"/>
      <c r="R11772"/>
      <c r="S11772"/>
      <c r="T11772"/>
      <c r="U11772"/>
      <c r="V11772"/>
      <c r="W11772"/>
    </row>
    <row r="11773" spans="16:23" s="1" customFormat="1" x14ac:dyDescent="0.2">
      <c r="P11773" s="95"/>
      <c r="R11773"/>
      <c r="S11773"/>
      <c r="T11773"/>
      <c r="U11773"/>
      <c r="V11773"/>
      <c r="W11773"/>
    </row>
    <row r="11774" spans="16:23" s="1" customFormat="1" x14ac:dyDescent="0.2">
      <c r="P11774" s="95"/>
      <c r="R11774"/>
      <c r="S11774"/>
      <c r="T11774"/>
      <c r="U11774"/>
      <c r="V11774"/>
      <c r="W11774"/>
    </row>
    <row r="11775" spans="16:23" s="1" customFormat="1" x14ac:dyDescent="0.2">
      <c r="P11775" s="95"/>
      <c r="R11775"/>
      <c r="S11775"/>
      <c r="T11775"/>
      <c r="U11775"/>
      <c r="V11775"/>
      <c r="W11775"/>
    </row>
    <row r="11776" spans="16:23" s="1" customFormat="1" x14ac:dyDescent="0.2">
      <c r="P11776" s="95"/>
      <c r="R11776"/>
      <c r="S11776"/>
      <c r="T11776"/>
      <c r="U11776"/>
      <c r="V11776"/>
      <c r="W11776"/>
    </row>
    <row r="11777" spans="16:23" s="1" customFormat="1" x14ac:dyDescent="0.2">
      <c r="P11777" s="95"/>
      <c r="R11777"/>
      <c r="S11777"/>
      <c r="T11777"/>
      <c r="U11777"/>
      <c r="V11777"/>
      <c r="W11777"/>
    </row>
    <row r="11778" spans="16:23" s="1" customFormat="1" x14ac:dyDescent="0.2">
      <c r="P11778" s="95"/>
      <c r="R11778"/>
      <c r="S11778"/>
      <c r="T11778"/>
      <c r="U11778"/>
      <c r="V11778"/>
      <c r="W11778"/>
    </row>
    <row r="11779" spans="16:23" s="1" customFormat="1" x14ac:dyDescent="0.2">
      <c r="P11779" s="95"/>
      <c r="R11779"/>
      <c r="S11779"/>
      <c r="T11779"/>
      <c r="U11779"/>
      <c r="V11779"/>
      <c r="W11779"/>
    </row>
    <row r="11780" spans="16:23" s="1" customFormat="1" x14ac:dyDescent="0.2">
      <c r="P11780" s="95"/>
      <c r="R11780"/>
      <c r="S11780"/>
      <c r="T11780"/>
      <c r="U11780"/>
      <c r="V11780"/>
      <c r="W11780"/>
    </row>
    <row r="11781" spans="16:23" s="1" customFormat="1" x14ac:dyDescent="0.2">
      <c r="P11781" s="95"/>
      <c r="R11781"/>
      <c r="S11781"/>
      <c r="T11781"/>
      <c r="U11781"/>
      <c r="V11781"/>
      <c r="W11781"/>
    </row>
    <row r="11782" spans="16:23" s="1" customFormat="1" x14ac:dyDescent="0.2">
      <c r="P11782" s="95"/>
      <c r="R11782"/>
      <c r="S11782"/>
      <c r="T11782"/>
      <c r="U11782"/>
      <c r="V11782"/>
      <c r="W11782"/>
    </row>
    <row r="11783" spans="16:23" s="1" customFormat="1" x14ac:dyDescent="0.2">
      <c r="P11783" s="95"/>
      <c r="R11783"/>
      <c r="S11783"/>
      <c r="T11783"/>
      <c r="U11783"/>
      <c r="V11783"/>
      <c r="W11783"/>
    </row>
    <row r="11784" spans="16:23" s="1" customFormat="1" x14ac:dyDescent="0.2">
      <c r="P11784" s="95"/>
      <c r="R11784"/>
      <c r="S11784"/>
      <c r="T11784"/>
      <c r="U11784"/>
      <c r="V11784"/>
      <c r="W11784"/>
    </row>
    <row r="11785" spans="16:23" s="1" customFormat="1" x14ac:dyDescent="0.2">
      <c r="P11785" s="95"/>
      <c r="R11785"/>
      <c r="S11785"/>
      <c r="T11785"/>
      <c r="U11785"/>
      <c r="V11785"/>
      <c r="W11785"/>
    </row>
    <row r="11786" spans="16:23" s="1" customFormat="1" x14ac:dyDescent="0.2">
      <c r="P11786" s="95"/>
      <c r="R11786"/>
      <c r="S11786"/>
      <c r="T11786"/>
      <c r="U11786"/>
      <c r="V11786"/>
      <c r="W11786"/>
    </row>
    <row r="11787" spans="16:23" s="1" customFormat="1" x14ac:dyDescent="0.2">
      <c r="P11787" s="95"/>
      <c r="R11787"/>
      <c r="S11787"/>
      <c r="T11787"/>
      <c r="U11787"/>
      <c r="V11787"/>
      <c r="W11787"/>
    </row>
    <row r="11788" spans="16:23" s="1" customFormat="1" x14ac:dyDescent="0.2">
      <c r="P11788" s="95"/>
      <c r="R11788"/>
      <c r="S11788"/>
      <c r="T11788"/>
      <c r="U11788"/>
      <c r="V11788"/>
      <c r="W11788"/>
    </row>
    <row r="11789" spans="16:23" s="1" customFormat="1" x14ac:dyDescent="0.2">
      <c r="P11789" s="95"/>
      <c r="R11789"/>
      <c r="S11789"/>
      <c r="T11789"/>
      <c r="U11789"/>
      <c r="V11789"/>
      <c r="W11789"/>
    </row>
    <row r="11790" spans="16:23" s="1" customFormat="1" x14ac:dyDescent="0.2">
      <c r="P11790" s="95"/>
      <c r="R11790"/>
      <c r="S11790"/>
      <c r="T11790"/>
      <c r="U11790"/>
      <c r="V11790"/>
      <c r="W11790"/>
    </row>
    <row r="11791" spans="16:23" s="1" customFormat="1" x14ac:dyDescent="0.2">
      <c r="P11791" s="95"/>
      <c r="R11791"/>
      <c r="S11791"/>
      <c r="T11791"/>
      <c r="U11791"/>
      <c r="V11791"/>
      <c r="W11791"/>
    </row>
    <row r="11792" spans="16:23" s="1" customFormat="1" x14ac:dyDescent="0.2">
      <c r="P11792" s="95"/>
      <c r="R11792"/>
      <c r="S11792"/>
      <c r="T11792"/>
      <c r="U11792"/>
      <c r="V11792"/>
      <c r="W11792"/>
    </row>
    <row r="11793" spans="16:23" s="1" customFormat="1" x14ac:dyDescent="0.2">
      <c r="P11793" s="95"/>
      <c r="R11793"/>
      <c r="S11793"/>
      <c r="T11793"/>
      <c r="U11793"/>
      <c r="V11793"/>
      <c r="W11793"/>
    </row>
    <row r="11794" spans="16:23" s="1" customFormat="1" x14ac:dyDescent="0.2">
      <c r="P11794" s="95"/>
      <c r="R11794"/>
      <c r="S11794"/>
      <c r="T11794"/>
      <c r="U11794"/>
      <c r="V11794"/>
      <c r="W11794"/>
    </row>
    <row r="11795" spans="16:23" s="1" customFormat="1" x14ac:dyDescent="0.2">
      <c r="P11795" s="95"/>
      <c r="R11795"/>
      <c r="S11795"/>
      <c r="T11795"/>
      <c r="U11795"/>
      <c r="V11795"/>
      <c r="W11795"/>
    </row>
    <row r="11796" spans="16:23" s="1" customFormat="1" x14ac:dyDescent="0.2">
      <c r="P11796" s="95"/>
      <c r="R11796"/>
      <c r="S11796"/>
      <c r="T11796"/>
      <c r="U11796"/>
      <c r="V11796"/>
      <c r="W11796"/>
    </row>
    <row r="11797" spans="16:23" s="1" customFormat="1" x14ac:dyDescent="0.2">
      <c r="P11797" s="95"/>
      <c r="R11797"/>
      <c r="S11797"/>
      <c r="T11797"/>
      <c r="U11797"/>
      <c r="V11797"/>
      <c r="W11797"/>
    </row>
    <row r="11798" spans="16:23" s="1" customFormat="1" x14ac:dyDescent="0.2">
      <c r="P11798" s="95"/>
      <c r="R11798"/>
      <c r="S11798"/>
      <c r="T11798"/>
      <c r="U11798"/>
      <c r="V11798"/>
      <c r="W11798"/>
    </row>
    <row r="11799" spans="16:23" s="1" customFormat="1" x14ac:dyDescent="0.2">
      <c r="P11799" s="95"/>
      <c r="R11799"/>
      <c r="S11799"/>
      <c r="T11799"/>
      <c r="U11799"/>
      <c r="V11799"/>
      <c r="W11799"/>
    </row>
    <row r="11800" spans="16:23" s="1" customFormat="1" x14ac:dyDescent="0.2">
      <c r="P11800" s="95"/>
      <c r="R11800"/>
      <c r="S11800"/>
      <c r="T11800"/>
      <c r="U11800"/>
      <c r="V11800"/>
      <c r="W11800"/>
    </row>
    <row r="11801" spans="16:23" s="1" customFormat="1" x14ac:dyDescent="0.2">
      <c r="P11801" s="95"/>
      <c r="R11801"/>
      <c r="S11801"/>
      <c r="T11801"/>
      <c r="U11801"/>
      <c r="V11801"/>
      <c r="W11801"/>
    </row>
    <row r="11802" spans="16:23" s="1" customFormat="1" x14ac:dyDescent="0.2">
      <c r="P11802" s="95"/>
      <c r="R11802"/>
      <c r="S11802"/>
      <c r="T11802"/>
      <c r="U11802"/>
      <c r="V11802"/>
      <c r="W11802"/>
    </row>
    <row r="11803" spans="16:23" s="1" customFormat="1" x14ac:dyDescent="0.2">
      <c r="P11803" s="95"/>
      <c r="R11803"/>
      <c r="S11803"/>
      <c r="T11803"/>
      <c r="U11803"/>
      <c r="V11803"/>
      <c r="W11803"/>
    </row>
    <row r="11804" spans="16:23" s="1" customFormat="1" x14ac:dyDescent="0.2">
      <c r="P11804" s="95"/>
      <c r="R11804"/>
      <c r="S11804"/>
      <c r="T11804"/>
      <c r="U11804"/>
      <c r="V11804"/>
      <c r="W11804"/>
    </row>
    <row r="11805" spans="16:23" s="1" customFormat="1" x14ac:dyDescent="0.2">
      <c r="P11805" s="95"/>
      <c r="R11805"/>
      <c r="S11805"/>
      <c r="T11805"/>
      <c r="U11805"/>
      <c r="V11805"/>
      <c r="W11805"/>
    </row>
    <row r="11806" spans="16:23" s="1" customFormat="1" x14ac:dyDescent="0.2">
      <c r="P11806" s="95"/>
      <c r="R11806"/>
      <c r="S11806"/>
      <c r="T11806"/>
      <c r="U11806"/>
      <c r="V11806"/>
      <c r="W11806"/>
    </row>
    <row r="11807" spans="16:23" s="1" customFormat="1" x14ac:dyDescent="0.2">
      <c r="P11807" s="95"/>
      <c r="R11807"/>
      <c r="S11807"/>
      <c r="T11807"/>
      <c r="U11807"/>
      <c r="V11807"/>
      <c r="W11807"/>
    </row>
    <row r="11808" spans="16:23" s="1" customFormat="1" x14ac:dyDescent="0.2">
      <c r="P11808" s="95"/>
      <c r="R11808"/>
      <c r="S11808"/>
      <c r="T11808"/>
      <c r="U11808"/>
      <c r="V11808"/>
      <c r="W11808"/>
    </row>
    <row r="11809" spans="16:23" s="1" customFormat="1" x14ac:dyDescent="0.2">
      <c r="P11809" s="95"/>
      <c r="R11809"/>
      <c r="S11809"/>
      <c r="T11809"/>
      <c r="U11809"/>
      <c r="V11809"/>
      <c r="W11809"/>
    </row>
    <row r="11810" spans="16:23" s="1" customFormat="1" x14ac:dyDescent="0.2">
      <c r="P11810" s="95"/>
      <c r="R11810"/>
      <c r="S11810"/>
      <c r="T11810"/>
      <c r="U11810"/>
      <c r="V11810"/>
      <c r="W11810"/>
    </row>
    <row r="11811" spans="16:23" s="1" customFormat="1" x14ac:dyDescent="0.2">
      <c r="P11811" s="95"/>
      <c r="R11811"/>
      <c r="S11811"/>
      <c r="T11811"/>
      <c r="U11811"/>
      <c r="V11811"/>
      <c r="W11811"/>
    </row>
    <row r="11812" spans="16:23" s="1" customFormat="1" x14ac:dyDescent="0.2">
      <c r="P11812" s="95"/>
      <c r="R11812"/>
      <c r="S11812"/>
      <c r="T11812"/>
      <c r="U11812"/>
      <c r="V11812"/>
      <c r="W11812"/>
    </row>
    <row r="11813" spans="16:23" s="1" customFormat="1" x14ac:dyDescent="0.2">
      <c r="P11813" s="95"/>
      <c r="R11813"/>
      <c r="S11813"/>
      <c r="T11813"/>
      <c r="U11813"/>
      <c r="V11813"/>
      <c r="W11813"/>
    </row>
    <row r="11814" spans="16:23" s="1" customFormat="1" x14ac:dyDescent="0.2">
      <c r="P11814" s="95"/>
      <c r="R11814"/>
      <c r="S11814"/>
      <c r="T11814"/>
      <c r="U11814"/>
      <c r="V11814"/>
      <c r="W11814"/>
    </row>
    <row r="11815" spans="16:23" s="1" customFormat="1" x14ac:dyDescent="0.2">
      <c r="P11815" s="95"/>
      <c r="R11815"/>
      <c r="S11815"/>
      <c r="T11815"/>
      <c r="U11815"/>
      <c r="V11815"/>
      <c r="W11815"/>
    </row>
    <row r="11816" spans="16:23" s="1" customFormat="1" x14ac:dyDescent="0.2">
      <c r="P11816" s="95"/>
      <c r="R11816"/>
      <c r="S11816"/>
      <c r="T11816"/>
      <c r="U11816"/>
      <c r="V11816"/>
      <c r="W11816"/>
    </row>
    <row r="11817" spans="16:23" s="1" customFormat="1" x14ac:dyDescent="0.2">
      <c r="P11817" s="95"/>
      <c r="R11817"/>
      <c r="S11817"/>
      <c r="T11817"/>
      <c r="U11817"/>
      <c r="V11817"/>
      <c r="W11817"/>
    </row>
    <row r="11818" spans="16:23" s="1" customFormat="1" x14ac:dyDescent="0.2">
      <c r="P11818" s="95"/>
      <c r="R11818"/>
      <c r="S11818"/>
      <c r="T11818"/>
      <c r="U11818"/>
      <c r="V11818"/>
      <c r="W11818"/>
    </row>
    <row r="11819" spans="16:23" s="1" customFormat="1" x14ac:dyDescent="0.2">
      <c r="P11819" s="95"/>
      <c r="R11819"/>
      <c r="S11819"/>
      <c r="T11819"/>
      <c r="U11819"/>
      <c r="V11819"/>
      <c r="W11819"/>
    </row>
    <row r="11820" spans="16:23" s="1" customFormat="1" x14ac:dyDescent="0.2">
      <c r="P11820" s="95"/>
      <c r="R11820"/>
      <c r="S11820"/>
      <c r="T11820"/>
      <c r="U11820"/>
      <c r="V11820"/>
      <c r="W11820"/>
    </row>
    <row r="11821" spans="16:23" s="1" customFormat="1" x14ac:dyDescent="0.2">
      <c r="P11821" s="95"/>
      <c r="R11821"/>
      <c r="S11821"/>
      <c r="T11821"/>
      <c r="U11821"/>
      <c r="V11821"/>
      <c r="W11821"/>
    </row>
    <row r="11822" spans="16:23" s="1" customFormat="1" x14ac:dyDescent="0.2">
      <c r="P11822" s="95"/>
      <c r="R11822"/>
      <c r="S11822"/>
      <c r="T11822"/>
      <c r="U11822"/>
      <c r="V11822"/>
      <c r="W11822"/>
    </row>
    <row r="11823" spans="16:23" s="1" customFormat="1" x14ac:dyDescent="0.2">
      <c r="P11823" s="95"/>
      <c r="R11823"/>
      <c r="S11823"/>
      <c r="T11823"/>
      <c r="U11823"/>
      <c r="V11823"/>
      <c r="W11823"/>
    </row>
    <row r="11824" spans="16:23" s="1" customFormat="1" x14ac:dyDescent="0.2">
      <c r="P11824" s="95"/>
      <c r="R11824"/>
      <c r="S11824"/>
      <c r="T11824"/>
      <c r="U11824"/>
      <c r="V11824"/>
      <c r="W11824"/>
    </row>
    <row r="11825" spans="16:23" s="1" customFormat="1" x14ac:dyDescent="0.2">
      <c r="P11825" s="95"/>
      <c r="R11825"/>
      <c r="S11825"/>
      <c r="T11825"/>
      <c r="U11825"/>
      <c r="V11825"/>
      <c r="W11825"/>
    </row>
    <row r="11826" spans="16:23" s="1" customFormat="1" x14ac:dyDescent="0.2">
      <c r="P11826" s="95"/>
      <c r="R11826"/>
      <c r="S11826"/>
      <c r="T11826"/>
      <c r="U11826"/>
      <c r="V11826"/>
      <c r="W11826"/>
    </row>
    <row r="11827" spans="16:23" s="1" customFormat="1" x14ac:dyDescent="0.2">
      <c r="P11827" s="95"/>
      <c r="R11827"/>
      <c r="S11827"/>
      <c r="T11827"/>
      <c r="U11827"/>
      <c r="V11827"/>
      <c r="W11827"/>
    </row>
    <row r="11828" spans="16:23" s="1" customFormat="1" x14ac:dyDescent="0.2">
      <c r="P11828" s="95"/>
      <c r="R11828"/>
      <c r="S11828"/>
      <c r="T11828"/>
      <c r="U11828"/>
      <c r="V11828"/>
      <c r="W11828"/>
    </row>
    <row r="11829" spans="16:23" s="1" customFormat="1" x14ac:dyDescent="0.2">
      <c r="P11829" s="95"/>
      <c r="R11829"/>
      <c r="S11829"/>
      <c r="T11829"/>
      <c r="U11829"/>
      <c r="V11829"/>
      <c r="W11829"/>
    </row>
    <row r="11830" spans="16:23" s="1" customFormat="1" x14ac:dyDescent="0.2">
      <c r="P11830" s="95"/>
      <c r="R11830"/>
      <c r="S11830"/>
      <c r="T11830"/>
      <c r="U11830"/>
      <c r="V11830"/>
      <c r="W11830"/>
    </row>
    <row r="11831" spans="16:23" s="1" customFormat="1" x14ac:dyDescent="0.2">
      <c r="P11831" s="95"/>
      <c r="R11831"/>
      <c r="S11831"/>
      <c r="T11831"/>
      <c r="U11831"/>
      <c r="V11831"/>
      <c r="W11831"/>
    </row>
    <row r="11832" spans="16:23" s="1" customFormat="1" x14ac:dyDescent="0.2">
      <c r="P11832" s="95"/>
      <c r="R11832"/>
      <c r="S11832"/>
      <c r="T11832"/>
      <c r="U11832"/>
      <c r="V11832"/>
      <c r="W11832"/>
    </row>
    <row r="11833" spans="16:23" s="1" customFormat="1" x14ac:dyDescent="0.2">
      <c r="P11833" s="95"/>
      <c r="R11833"/>
      <c r="S11833"/>
      <c r="T11833"/>
      <c r="U11833"/>
      <c r="V11833"/>
      <c r="W11833"/>
    </row>
    <row r="11834" spans="16:23" s="1" customFormat="1" x14ac:dyDescent="0.2">
      <c r="P11834" s="95"/>
      <c r="R11834"/>
      <c r="S11834"/>
      <c r="T11834"/>
      <c r="U11834"/>
      <c r="V11834"/>
      <c r="W11834"/>
    </row>
    <row r="11835" spans="16:23" s="1" customFormat="1" x14ac:dyDescent="0.2">
      <c r="P11835" s="95"/>
      <c r="R11835"/>
      <c r="S11835"/>
      <c r="T11835"/>
      <c r="U11835"/>
      <c r="V11835"/>
      <c r="W11835"/>
    </row>
    <row r="11836" spans="16:23" s="1" customFormat="1" x14ac:dyDescent="0.2">
      <c r="P11836" s="95"/>
      <c r="R11836"/>
      <c r="S11836"/>
      <c r="T11836"/>
      <c r="U11836"/>
      <c r="V11836"/>
      <c r="W11836"/>
    </row>
    <row r="11837" spans="16:23" s="1" customFormat="1" x14ac:dyDescent="0.2">
      <c r="P11837" s="95"/>
      <c r="R11837"/>
      <c r="S11837"/>
      <c r="T11837"/>
      <c r="U11837"/>
      <c r="V11837"/>
      <c r="W11837"/>
    </row>
    <row r="11838" spans="16:23" s="1" customFormat="1" x14ac:dyDescent="0.2">
      <c r="P11838" s="95"/>
      <c r="R11838"/>
      <c r="S11838"/>
      <c r="T11838"/>
      <c r="U11838"/>
      <c r="V11838"/>
      <c r="W11838"/>
    </row>
    <row r="11839" spans="16:23" s="1" customFormat="1" x14ac:dyDescent="0.2">
      <c r="P11839" s="95"/>
      <c r="R11839"/>
      <c r="S11839"/>
      <c r="T11839"/>
      <c r="U11839"/>
      <c r="V11839"/>
      <c r="W11839"/>
    </row>
    <row r="11840" spans="16:23" s="1" customFormat="1" x14ac:dyDescent="0.2">
      <c r="P11840" s="95"/>
      <c r="R11840"/>
      <c r="S11840"/>
      <c r="T11840"/>
      <c r="U11840"/>
      <c r="V11840"/>
      <c r="W11840"/>
    </row>
    <row r="11841" spans="16:23" s="1" customFormat="1" x14ac:dyDescent="0.2">
      <c r="P11841" s="95"/>
      <c r="R11841"/>
      <c r="S11841"/>
      <c r="T11841"/>
      <c r="U11841"/>
      <c r="V11841"/>
      <c r="W11841"/>
    </row>
    <row r="11842" spans="16:23" s="1" customFormat="1" x14ac:dyDescent="0.2">
      <c r="P11842" s="95"/>
      <c r="R11842"/>
      <c r="S11842"/>
      <c r="T11842"/>
      <c r="U11842"/>
      <c r="V11842"/>
      <c r="W11842"/>
    </row>
    <row r="11843" spans="16:23" s="1" customFormat="1" x14ac:dyDescent="0.2">
      <c r="P11843" s="95"/>
      <c r="R11843"/>
      <c r="S11843"/>
      <c r="T11843"/>
      <c r="U11843"/>
      <c r="V11843"/>
      <c r="W11843"/>
    </row>
    <row r="11844" spans="16:23" s="1" customFormat="1" x14ac:dyDescent="0.2">
      <c r="P11844" s="95"/>
      <c r="R11844"/>
      <c r="S11844"/>
      <c r="T11844"/>
      <c r="U11844"/>
      <c r="V11844"/>
      <c r="W11844"/>
    </row>
    <row r="11845" spans="16:23" s="1" customFormat="1" x14ac:dyDescent="0.2">
      <c r="P11845" s="95"/>
      <c r="R11845"/>
      <c r="S11845"/>
      <c r="T11845"/>
      <c r="U11845"/>
      <c r="V11845"/>
      <c r="W11845"/>
    </row>
    <row r="11846" spans="16:23" s="1" customFormat="1" x14ac:dyDescent="0.2">
      <c r="P11846" s="95"/>
      <c r="R11846"/>
      <c r="S11846"/>
      <c r="T11846"/>
      <c r="U11846"/>
      <c r="V11846"/>
      <c r="W11846"/>
    </row>
    <row r="11847" spans="16:23" s="1" customFormat="1" x14ac:dyDescent="0.2">
      <c r="P11847" s="95"/>
      <c r="R11847"/>
      <c r="S11847"/>
      <c r="T11847"/>
      <c r="U11847"/>
      <c r="V11847"/>
      <c r="W11847"/>
    </row>
    <row r="11848" spans="16:23" s="1" customFormat="1" x14ac:dyDescent="0.2">
      <c r="P11848" s="95"/>
      <c r="R11848"/>
      <c r="S11848"/>
      <c r="T11848"/>
      <c r="U11848"/>
      <c r="V11848"/>
      <c r="W11848"/>
    </row>
    <row r="11849" spans="16:23" s="1" customFormat="1" x14ac:dyDescent="0.2">
      <c r="P11849" s="95"/>
      <c r="R11849"/>
      <c r="S11849"/>
      <c r="T11849"/>
      <c r="U11849"/>
      <c r="V11849"/>
      <c r="W11849"/>
    </row>
    <row r="11850" spans="16:23" s="1" customFormat="1" x14ac:dyDescent="0.2">
      <c r="P11850" s="95"/>
      <c r="R11850"/>
      <c r="S11850"/>
      <c r="T11850"/>
      <c r="U11850"/>
      <c r="V11850"/>
      <c r="W11850"/>
    </row>
    <row r="11851" spans="16:23" s="1" customFormat="1" x14ac:dyDescent="0.2">
      <c r="P11851" s="95"/>
      <c r="R11851"/>
      <c r="S11851"/>
      <c r="T11851"/>
      <c r="U11851"/>
      <c r="V11851"/>
      <c r="W11851"/>
    </row>
    <row r="11852" spans="16:23" s="1" customFormat="1" x14ac:dyDescent="0.2">
      <c r="P11852" s="95"/>
      <c r="R11852"/>
      <c r="S11852"/>
      <c r="T11852"/>
      <c r="U11852"/>
      <c r="V11852"/>
      <c r="W11852"/>
    </row>
    <row r="11853" spans="16:23" s="1" customFormat="1" x14ac:dyDescent="0.2">
      <c r="P11853" s="95"/>
      <c r="R11853"/>
      <c r="S11853"/>
      <c r="T11853"/>
      <c r="U11853"/>
      <c r="V11853"/>
      <c r="W11853"/>
    </row>
    <row r="11854" spans="16:23" s="1" customFormat="1" x14ac:dyDescent="0.2">
      <c r="P11854" s="95"/>
      <c r="R11854"/>
      <c r="S11854"/>
      <c r="T11854"/>
      <c r="U11854"/>
      <c r="V11854"/>
      <c r="W11854"/>
    </row>
    <row r="11855" spans="16:23" s="1" customFormat="1" x14ac:dyDescent="0.2">
      <c r="P11855" s="95"/>
      <c r="R11855"/>
      <c r="S11855"/>
      <c r="T11855"/>
      <c r="U11855"/>
      <c r="V11855"/>
      <c r="W11855"/>
    </row>
    <row r="11856" spans="16:23" s="1" customFormat="1" x14ac:dyDescent="0.2">
      <c r="P11856" s="95"/>
      <c r="R11856"/>
      <c r="S11856"/>
      <c r="T11856"/>
      <c r="U11856"/>
      <c r="V11856"/>
      <c r="W11856"/>
    </row>
    <row r="11857" spans="16:23" s="1" customFormat="1" x14ac:dyDescent="0.2">
      <c r="P11857" s="95"/>
      <c r="R11857"/>
      <c r="S11857"/>
      <c r="T11857"/>
      <c r="U11857"/>
      <c r="V11857"/>
      <c r="W11857"/>
    </row>
    <row r="11858" spans="16:23" s="1" customFormat="1" x14ac:dyDescent="0.2">
      <c r="P11858" s="95"/>
      <c r="R11858"/>
      <c r="S11858"/>
      <c r="T11858"/>
      <c r="U11858"/>
      <c r="V11858"/>
      <c r="W11858"/>
    </row>
    <row r="11859" spans="16:23" s="1" customFormat="1" x14ac:dyDescent="0.2">
      <c r="P11859" s="95"/>
      <c r="R11859"/>
      <c r="S11859"/>
      <c r="T11859"/>
      <c r="U11859"/>
      <c r="V11859"/>
      <c r="W11859"/>
    </row>
    <row r="11860" spans="16:23" s="1" customFormat="1" x14ac:dyDescent="0.2">
      <c r="P11860" s="95"/>
      <c r="R11860"/>
      <c r="S11860"/>
      <c r="T11860"/>
      <c r="U11860"/>
      <c r="V11860"/>
      <c r="W11860"/>
    </row>
    <row r="11861" spans="16:23" s="1" customFormat="1" x14ac:dyDescent="0.2">
      <c r="P11861" s="95"/>
      <c r="R11861"/>
      <c r="S11861"/>
      <c r="T11861"/>
      <c r="U11861"/>
      <c r="V11861"/>
      <c r="W11861"/>
    </row>
    <row r="11862" spans="16:23" s="1" customFormat="1" x14ac:dyDescent="0.2">
      <c r="P11862" s="95"/>
      <c r="R11862"/>
      <c r="S11862"/>
      <c r="T11862"/>
      <c r="U11862"/>
      <c r="V11862"/>
      <c r="W11862"/>
    </row>
    <row r="11863" spans="16:23" s="1" customFormat="1" x14ac:dyDescent="0.2">
      <c r="P11863" s="95"/>
      <c r="R11863"/>
      <c r="S11863"/>
      <c r="T11863"/>
      <c r="U11863"/>
      <c r="V11863"/>
      <c r="W11863"/>
    </row>
    <row r="11864" spans="16:23" s="1" customFormat="1" x14ac:dyDescent="0.2">
      <c r="P11864" s="95"/>
      <c r="R11864"/>
      <c r="S11864"/>
      <c r="T11864"/>
      <c r="U11864"/>
      <c r="V11864"/>
      <c r="W11864"/>
    </row>
    <row r="11865" spans="16:23" s="1" customFormat="1" x14ac:dyDescent="0.2">
      <c r="P11865" s="95"/>
      <c r="R11865"/>
      <c r="S11865"/>
      <c r="T11865"/>
      <c r="U11865"/>
      <c r="V11865"/>
      <c r="W11865"/>
    </row>
    <row r="11866" spans="16:23" s="1" customFormat="1" x14ac:dyDescent="0.2">
      <c r="P11866" s="95"/>
      <c r="R11866"/>
      <c r="S11866"/>
      <c r="T11866"/>
      <c r="U11866"/>
      <c r="V11866"/>
      <c r="W11866"/>
    </row>
    <row r="11867" spans="16:23" s="1" customFormat="1" x14ac:dyDescent="0.2">
      <c r="P11867" s="95"/>
      <c r="R11867"/>
      <c r="S11867"/>
      <c r="T11867"/>
      <c r="U11867"/>
      <c r="V11867"/>
      <c r="W11867"/>
    </row>
    <row r="11868" spans="16:23" s="1" customFormat="1" x14ac:dyDescent="0.2">
      <c r="P11868" s="95"/>
      <c r="R11868"/>
      <c r="S11868"/>
      <c r="T11868"/>
      <c r="U11868"/>
      <c r="V11868"/>
      <c r="W11868"/>
    </row>
    <row r="11869" spans="16:23" s="1" customFormat="1" x14ac:dyDescent="0.2">
      <c r="P11869" s="95"/>
      <c r="R11869"/>
      <c r="S11869"/>
      <c r="T11869"/>
      <c r="U11869"/>
      <c r="V11869"/>
      <c r="W11869"/>
    </row>
    <row r="11870" spans="16:23" s="1" customFormat="1" x14ac:dyDescent="0.2">
      <c r="P11870" s="95"/>
      <c r="R11870"/>
      <c r="S11870"/>
      <c r="T11870"/>
      <c r="U11870"/>
      <c r="V11870"/>
      <c r="W11870"/>
    </row>
    <row r="11871" spans="16:23" s="1" customFormat="1" x14ac:dyDescent="0.2">
      <c r="P11871" s="95"/>
      <c r="R11871"/>
      <c r="S11871"/>
      <c r="T11871"/>
      <c r="U11871"/>
      <c r="V11871"/>
      <c r="W11871"/>
    </row>
    <row r="11872" spans="16:23" s="1" customFormat="1" x14ac:dyDescent="0.2">
      <c r="P11872" s="95"/>
      <c r="R11872"/>
      <c r="S11872"/>
      <c r="T11872"/>
      <c r="U11872"/>
      <c r="V11872"/>
      <c r="W11872"/>
    </row>
    <row r="11873" spans="16:23" s="1" customFormat="1" x14ac:dyDescent="0.2">
      <c r="P11873" s="95"/>
      <c r="R11873"/>
      <c r="S11873"/>
      <c r="T11873"/>
      <c r="U11873"/>
      <c r="V11873"/>
      <c r="W11873"/>
    </row>
    <row r="11874" spans="16:23" s="1" customFormat="1" x14ac:dyDescent="0.2">
      <c r="P11874" s="95"/>
      <c r="R11874"/>
      <c r="S11874"/>
      <c r="T11874"/>
      <c r="U11874"/>
      <c r="V11874"/>
      <c r="W11874"/>
    </row>
    <row r="11875" spans="16:23" s="1" customFormat="1" x14ac:dyDescent="0.2">
      <c r="P11875" s="95"/>
      <c r="R11875"/>
      <c r="S11875"/>
      <c r="T11875"/>
      <c r="U11875"/>
      <c r="V11875"/>
      <c r="W11875"/>
    </row>
    <row r="11876" spans="16:23" s="1" customFormat="1" x14ac:dyDescent="0.2">
      <c r="P11876" s="95"/>
      <c r="R11876"/>
      <c r="S11876"/>
      <c r="T11876"/>
      <c r="U11876"/>
      <c r="V11876"/>
      <c r="W11876"/>
    </row>
    <row r="11877" spans="16:23" s="1" customFormat="1" x14ac:dyDescent="0.2">
      <c r="P11877" s="95"/>
      <c r="R11877"/>
      <c r="S11877"/>
      <c r="T11877"/>
      <c r="U11877"/>
      <c r="V11877"/>
      <c r="W11877"/>
    </row>
    <row r="11878" spans="16:23" s="1" customFormat="1" x14ac:dyDescent="0.2">
      <c r="P11878" s="95"/>
      <c r="R11878"/>
      <c r="S11878"/>
      <c r="T11878"/>
      <c r="U11878"/>
      <c r="V11878"/>
      <c r="W11878"/>
    </row>
    <row r="11879" spans="16:23" s="1" customFormat="1" x14ac:dyDescent="0.2">
      <c r="P11879" s="95"/>
      <c r="R11879"/>
      <c r="S11879"/>
      <c r="T11879"/>
      <c r="U11879"/>
      <c r="V11879"/>
      <c r="W11879"/>
    </row>
    <row r="11880" spans="16:23" s="1" customFormat="1" x14ac:dyDescent="0.2">
      <c r="P11880" s="95"/>
      <c r="R11880"/>
      <c r="S11880"/>
      <c r="T11880"/>
      <c r="U11880"/>
      <c r="V11880"/>
      <c r="W11880"/>
    </row>
    <row r="11881" spans="16:23" s="1" customFormat="1" x14ac:dyDescent="0.2">
      <c r="P11881" s="95"/>
      <c r="R11881"/>
      <c r="S11881"/>
      <c r="T11881"/>
      <c r="U11881"/>
      <c r="V11881"/>
      <c r="W11881"/>
    </row>
    <row r="11882" spans="16:23" s="1" customFormat="1" x14ac:dyDescent="0.2">
      <c r="P11882" s="95"/>
      <c r="R11882"/>
      <c r="S11882"/>
      <c r="T11882"/>
      <c r="U11882"/>
      <c r="V11882"/>
      <c r="W11882"/>
    </row>
    <row r="11883" spans="16:23" s="1" customFormat="1" x14ac:dyDescent="0.2">
      <c r="P11883" s="95"/>
      <c r="R11883"/>
      <c r="S11883"/>
      <c r="T11883"/>
      <c r="U11883"/>
      <c r="V11883"/>
      <c r="W11883"/>
    </row>
    <row r="11884" spans="16:23" s="1" customFormat="1" x14ac:dyDescent="0.2">
      <c r="P11884" s="95"/>
      <c r="R11884"/>
      <c r="S11884"/>
      <c r="T11884"/>
      <c r="U11884"/>
      <c r="V11884"/>
      <c r="W11884"/>
    </row>
    <row r="11885" spans="16:23" s="1" customFormat="1" x14ac:dyDescent="0.2">
      <c r="P11885" s="95"/>
      <c r="R11885"/>
      <c r="S11885"/>
      <c r="T11885"/>
      <c r="U11885"/>
      <c r="V11885"/>
      <c r="W11885"/>
    </row>
    <row r="11886" spans="16:23" s="1" customFormat="1" x14ac:dyDescent="0.2">
      <c r="P11886" s="95"/>
      <c r="R11886"/>
      <c r="S11886"/>
      <c r="T11886"/>
      <c r="U11886"/>
      <c r="V11886"/>
      <c r="W11886"/>
    </row>
    <row r="11887" spans="16:23" s="1" customFormat="1" x14ac:dyDescent="0.2">
      <c r="P11887" s="95"/>
      <c r="R11887"/>
      <c r="S11887"/>
      <c r="T11887"/>
      <c r="U11887"/>
      <c r="V11887"/>
      <c r="W11887"/>
    </row>
    <row r="11888" spans="16:23" s="1" customFormat="1" x14ac:dyDescent="0.2">
      <c r="P11888" s="95"/>
      <c r="R11888"/>
      <c r="S11888"/>
      <c r="T11888"/>
      <c r="U11888"/>
      <c r="V11888"/>
      <c r="W11888"/>
    </row>
    <row r="11889" spans="16:23" s="1" customFormat="1" x14ac:dyDescent="0.2">
      <c r="P11889" s="95"/>
      <c r="R11889"/>
      <c r="S11889"/>
      <c r="T11889"/>
      <c r="U11889"/>
      <c r="V11889"/>
      <c r="W11889"/>
    </row>
    <row r="11890" spans="16:23" s="1" customFormat="1" x14ac:dyDescent="0.2">
      <c r="P11890" s="95"/>
      <c r="R11890"/>
      <c r="S11890"/>
      <c r="T11890"/>
      <c r="U11890"/>
      <c r="V11890"/>
      <c r="W11890"/>
    </row>
    <row r="11891" spans="16:23" s="1" customFormat="1" x14ac:dyDescent="0.2">
      <c r="P11891" s="95"/>
      <c r="R11891"/>
      <c r="S11891"/>
      <c r="T11891"/>
      <c r="U11891"/>
      <c r="V11891"/>
      <c r="W11891"/>
    </row>
    <row r="11892" spans="16:23" s="1" customFormat="1" x14ac:dyDescent="0.2">
      <c r="P11892" s="95"/>
      <c r="R11892"/>
      <c r="S11892"/>
      <c r="T11892"/>
      <c r="U11892"/>
      <c r="V11892"/>
      <c r="W11892"/>
    </row>
    <row r="11893" spans="16:23" s="1" customFormat="1" x14ac:dyDescent="0.2">
      <c r="P11893" s="95"/>
      <c r="R11893"/>
      <c r="S11893"/>
      <c r="T11893"/>
      <c r="U11893"/>
      <c r="V11893"/>
      <c r="W11893"/>
    </row>
    <row r="11894" spans="16:23" s="1" customFormat="1" x14ac:dyDescent="0.2">
      <c r="P11894" s="95"/>
      <c r="R11894"/>
      <c r="S11894"/>
      <c r="T11894"/>
      <c r="U11894"/>
      <c r="V11894"/>
      <c r="W11894"/>
    </row>
    <row r="11895" spans="16:23" s="1" customFormat="1" x14ac:dyDescent="0.2">
      <c r="P11895" s="95"/>
      <c r="R11895"/>
      <c r="S11895"/>
      <c r="T11895"/>
      <c r="U11895"/>
      <c r="V11895"/>
      <c r="W11895"/>
    </row>
    <row r="11896" spans="16:23" s="1" customFormat="1" x14ac:dyDescent="0.2">
      <c r="P11896" s="95"/>
      <c r="R11896"/>
      <c r="S11896"/>
      <c r="T11896"/>
      <c r="U11896"/>
      <c r="V11896"/>
      <c r="W11896"/>
    </row>
    <row r="11897" spans="16:23" s="1" customFormat="1" x14ac:dyDescent="0.2">
      <c r="P11897" s="95"/>
      <c r="R11897"/>
      <c r="S11897"/>
      <c r="T11897"/>
      <c r="U11897"/>
      <c r="V11897"/>
      <c r="W11897"/>
    </row>
    <row r="11898" spans="16:23" s="1" customFormat="1" x14ac:dyDescent="0.2">
      <c r="P11898" s="95"/>
      <c r="R11898"/>
      <c r="S11898"/>
      <c r="T11898"/>
      <c r="U11898"/>
      <c r="V11898"/>
      <c r="W11898"/>
    </row>
    <row r="11899" spans="16:23" s="1" customFormat="1" x14ac:dyDescent="0.2">
      <c r="P11899" s="95"/>
      <c r="R11899"/>
      <c r="S11899"/>
      <c r="T11899"/>
      <c r="U11899"/>
      <c r="V11899"/>
      <c r="W11899"/>
    </row>
    <row r="11900" spans="16:23" s="1" customFormat="1" x14ac:dyDescent="0.2">
      <c r="P11900" s="95"/>
      <c r="R11900"/>
      <c r="S11900"/>
      <c r="T11900"/>
      <c r="U11900"/>
      <c r="V11900"/>
      <c r="W11900"/>
    </row>
    <row r="11901" spans="16:23" s="1" customFormat="1" x14ac:dyDescent="0.2">
      <c r="P11901" s="95"/>
      <c r="R11901"/>
      <c r="S11901"/>
      <c r="T11901"/>
      <c r="U11901"/>
      <c r="V11901"/>
      <c r="W11901"/>
    </row>
    <row r="11902" spans="16:23" s="1" customFormat="1" x14ac:dyDescent="0.2">
      <c r="P11902" s="95"/>
      <c r="R11902"/>
      <c r="S11902"/>
      <c r="T11902"/>
      <c r="U11902"/>
      <c r="V11902"/>
      <c r="W11902"/>
    </row>
    <row r="11903" spans="16:23" s="1" customFormat="1" x14ac:dyDescent="0.2">
      <c r="P11903" s="95"/>
      <c r="R11903"/>
      <c r="S11903"/>
      <c r="T11903"/>
      <c r="U11903"/>
      <c r="V11903"/>
      <c r="W11903"/>
    </row>
    <row r="11904" spans="16:23" s="1" customFormat="1" x14ac:dyDescent="0.2">
      <c r="P11904" s="95"/>
      <c r="R11904"/>
      <c r="S11904"/>
      <c r="T11904"/>
      <c r="U11904"/>
      <c r="V11904"/>
      <c r="W11904"/>
    </row>
    <row r="11905" spans="16:23" s="1" customFormat="1" x14ac:dyDescent="0.2">
      <c r="P11905" s="95"/>
      <c r="R11905"/>
      <c r="S11905"/>
      <c r="T11905"/>
      <c r="U11905"/>
      <c r="V11905"/>
      <c r="W11905"/>
    </row>
    <row r="11906" spans="16:23" s="1" customFormat="1" x14ac:dyDescent="0.2">
      <c r="P11906" s="95"/>
      <c r="R11906"/>
      <c r="S11906"/>
      <c r="T11906"/>
      <c r="U11906"/>
      <c r="V11906"/>
      <c r="W11906"/>
    </row>
    <row r="11907" spans="16:23" s="1" customFormat="1" x14ac:dyDescent="0.2">
      <c r="P11907" s="95"/>
      <c r="R11907"/>
      <c r="S11907"/>
      <c r="T11907"/>
      <c r="U11907"/>
      <c r="V11907"/>
      <c r="W11907"/>
    </row>
    <row r="11908" spans="16:23" s="1" customFormat="1" x14ac:dyDescent="0.2">
      <c r="P11908" s="95"/>
      <c r="R11908"/>
      <c r="S11908"/>
      <c r="T11908"/>
      <c r="U11908"/>
      <c r="V11908"/>
      <c r="W11908"/>
    </row>
    <row r="11909" spans="16:23" s="1" customFormat="1" x14ac:dyDescent="0.2">
      <c r="P11909" s="95"/>
      <c r="R11909"/>
      <c r="S11909"/>
      <c r="T11909"/>
      <c r="U11909"/>
      <c r="V11909"/>
      <c r="W11909"/>
    </row>
    <row r="11910" spans="16:23" s="1" customFormat="1" x14ac:dyDescent="0.2">
      <c r="P11910" s="95"/>
      <c r="R11910"/>
      <c r="S11910"/>
      <c r="T11910"/>
      <c r="U11910"/>
      <c r="V11910"/>
      <c r="W11910"/>
    </row>
    <row r="11911" spans="16:23" s="1" customFormat="1" x14ac:dyDescent="0.2">
      <c r="P11911" s="95"/>
      <c r="R11911"/>
      <c r="S11911"/>
      <c r="T11911"/>
      <c r="U11911"/>
      <c r="V11911"/>
      <c r="W11911"/>
    </row>
    <row r="11912" spans="16:23" s="1" customFormat="1" x14ac:dyDescent="0.2">
      <c r="P11912" s="95"/>
      <c r="R11912"/>
      <c r="S11912"/>
      <c r="T11912"/>
      <c r="U11912"/>
      <c r="V11912"/>
      <c r="W11912"/>
    </row>
    <row r="11913" spans="16:23" s="1" customFormat="1" x14ac:dyDescent="0.2">
      <c r="P11913" s="95"/>
      <c r="R11913"/>
      <c r="S11913"/>
      <c r="T11913"/>
      <c r="U11913"/>
      <c r="V11913"/>
      <c r="W11913"/>
    </row>
    <row r="11914" spans="16:23" s="1" customFormat="1" x14ac:dyDescent="0.2">
      <c r="P11914" s="95"/>
      <c r="R11914"/>
      <c r="S11914"/>
      <c r="T11914"/>
      <c r="U11914"/>
      <c r="V11914"/>
      <c r="W11914"/>
    </row>
    <row r="11915" spans="16:23" s="1" customFormat="1" x14ac:dyDescent="0.2">
      <c r="P11915" s="95"/>
      <c r="R11915"/>
      <c r="S11915"/>
      <c r="T11915"/>
      <c r="U11915"/>
      <c r="V11915"/>
      <c r="W11915"/>
    </row>
    <row r="11916" spans="16:23" s="1" customFormat="1" x14ac:dyDescent="0.2">
      <c r="P11916" s="95"/>
      <c r="R11916"/>
      <c r="S11916"/>
      <c r="T11916"/>
      <c r="U11916"/>
      <c r="V11916"/>
      <c r="W11916"/>
    </row>
    <row r="11917" spans="16:23" s="1" customFormat="1" x14ac:dyDescent="0.2">
      <c r="P11917" s="95"/>
      <c r="R11917"/>
      <c r="S11917"/>
      <c r="T11917"/>
      <c r="U11917"/>
      <c r="V11917"/>
      <c r="W11917"/>
    </row>
    <row r="11918" spans="16:23" s="1" customFormat="1" x14ac:dyDescent="0.2">
      <c r="P11918" s="95"/>
      <c r="R11918"/>
      <c r="S11918"/>
      <c r="T11918"/>
      <c r="U11918"/>
      <c r="V11918"/>
      <c r="W11918"/>
    </row>
    <row r="11919" spans="16:23" s="1" customFormat="1" x14ac:dyDescent="0.2">
      <c r="P11919" s="95"/>
      <c r="R11919"/>
      <c r="S11919"/>
      <c r="T11919"/>
      <c r="U11919"/>
      <c r="V11919"/>
      <c r="W11919"/>
    </row>
    <row r="11920" spans="16:23" s="1" customFormat="1" x14ac:dyDescent="0.2">
      <c r="P11920" s="95"/>
      <c r="R11920"/>
      <c r="S11920"/>
      <c r="T11920"/>
      <c r="U11920"/>
      <c r="V11920"/>
      <c r="W11920"/>
    </row>
    <row r="11921" spans="16:23" s="1" customFormat="1" x14ac:dyDescent="0.2">
      <c r="P11921" s="95"/>
      <c r="R11921"/>
      <c r="S11921"/>
      <c r="T11921"/>
      <c r="U11921"/>
      <c r="V11921"/>
      <c r="W11921"/>
    </row>
    <row r="11922" spans="16:23" s="1" customFormat="1" x14ac:dyDescent="0.2">
      <c r="P11922" s="95"/>
      <c r="R11922"/>
      <c r="S11922"/>
      <c r="T11922"/>
      <c r="U11922"/>
      <c r="V11922"/>
      <c r="W11922"/>
    </row>
    <row r="11923" spans="16:23" s="1" customFormat="1" x14ac:dyDescent="0.2">
      <c r="P11923" s="95"/>
      <c r="R11923"/>
      <c r="S11923"/>
      <c r="T11923"/>
      <c r="U11923"/>
      <c r="V11923"/>
      <c r="W11923"/>
    </row>
    <row r="11924" spans="16:23" s="1" customFormat="1" x14ac:dyDescent="0.2">
      <c r="P11924" s="95"/>
      <c r="R11924"/>
      <c r="S11924"/>
      <c r="T11924"/>
      <c r="U11924"/>
      <c r="V11924"/>
      <c r="W11924"/>
    </row>
    <row r="11925" spans="16:23" s="1" customFormat="1" x14ac:dyDescent="0.2">
      <c r="P11925" s="95"/>
      <c r="R11925"/>
      <c r="S11925"/>
      <c r="T11925"/>
      <c r="U11925"/>
      <c r="V11925"/>
      <c r="W11925"/>
    </row>
    <row r="11926" spans="16:23" s="1" customFormat="1" x14ac:dyDescent="0.2">
      <c r="P11926" s="95"/>
      <c r="R11926"/>
      <c r="S11926"/>
      <c r="T11926"/>
      <c r="U11926"/>
      <c r="V11926"/>
      <c r="W11926"/>
    </row>
    <row r="11927" spans="16:23" s="1" customFormat="1" x14ac:dyDescent="0.2">
      <c r="P11927" s="95"/>
      <c r="R11927"/>
      <c r="S11927"/>
      <c r="T11927"/>
      <c r="U11927"/>
      <c r="V11927"/>
      <c r="W11927"/>
    </row>
    <row r="11928" spans="16:23" s="1" customFormat="1" x14ac:dyDescent="0.2">
      <c r="P11928" s="95"/>
      <c r="R11928"/>
      <c r="S11928"/>
      <c r="T11928"/>
      <c r="U11928"/>
      <c r="V11928"/>
      <c r="W11928"/>
    </row>
    <row r="11929" spans="16:23" s="1" customFormat="1" x14ac:dyDescent="0.2">
      <c r="P11929" s="95"/>
      <c r="R11929"/>
      <c r="S11929"/>
      <c r="T11929"/>
      <c r="U11929"/>
      <c r="V11929"/>
      <c r="W11929"/>
    </row>
    <row r="11930" spans="16:23" s="1" customFormat="1" x14ac:dyDescent="0.2">
      <c r="P11930" s="95"/>
      <c r="R11930"/>
      <c r="S11930"/>
      <c r="T11930"/>
      <c r="U11930"/>
      <c r="V11930"/>
      <c r="W11930"/>
    </row>
    <row r="11931" spans="16:23" s="1" customFormat="1" x14ac:dyDescent="0.2">
      <c r="P11931" s="95"/>
      <c r="R11931"/>
      <c r="S11931"/>
      <c r="T11931"/>
      <c r="U11931"/>
      <c r="V11931"/>
      <c r="W11931"/>
    </row>
    <row r="11932" spans="16:23" s="1" customFormat="1" x14ac:dyDescent="0.2">
      <c r="P11932" s="95"/>
      <c r="R11932"/>
      <c r="S11932"/>
      <c r="T11932"/>
      <c r="U11932"/>
      <c r="V11932"/>
      <c r="W11932"/>
    </row>
    <row r="11933" spans="16:23" s="1" customFormat="1" x14ac:dyDescent="0.2">
      <c r="P11933" s="95"/>
      <c r="R11933"/>
      <c r="S11933"/>
      <c r="T11933"/>
      <c r="U11933"/>
      <c r="V11933"/>
      <c r="W11933"/>
    </row>
    <row r="11934" spans="16:23" s="1" customFormat="1" x14ac:dyDescent="0.2">
      <c r="P11934" s="95"/>
      <c r="R11934"/>
      <c r="S11934"/>
      <c r="T11934"/>
      <c r="U11934"/>
      <c r="V11934"/>
      <c r="W11934"/>
    </row>
    <row r="11935" spans="16:23" s="1" customFormat="1" x14ac:dyDescent="0.2">
      <c r="P11935" s="95"/>
      <c r="R11935"/>
      <c r="S11935"/>
      <c r="T11935"/>
      <c r="U11935"/>
      <c r="V11935"/>
      <c r="W11935"/>
    </row>
    <row r="11936" spans="16:23" s="1" customFormat="1" x14ac:dyDescent="0.2">
      <c r="P11936" s="95"/>
      <c r="R11936"/>
      <c r="S11936"/>
      <c r="T11936"/>
      <c r="U11936"/>
      <c r="V11936"/>
      <c r="W11936"/>
    </row>
    <row r="11937" spans="16:23" s="1" customFormat="1" x14ac:dyDescent="0.2">
      <c r="P11937" s="95"/>
      <c r="R11937"/>
      <c r="S11937"/>
      <c r="T11937"/>
      <c r="U11937"/>
      <c r="V11937"/>
      <c r="W11937"/>
    </row>
    <row r="11938" spans="16:23" s="1" customFormat="1" x14ac:dyDescent="0.2">
      <c r="P11938" s="95"/>
      <c r="R11938"/>
      <c r="S11938"/>
      <c r="T11938"/>
      <c r="U11938"/>
      <c r="V11938"/>
      <c r="W11938"/>
    </row>
    <row r="11939" spans="16:23" s="1" customFormat="1" x14ac:dyDescent="0.2">
      <c r="P11939" s="95"/>
      <c r="R11939"/>
      <c r="S11939"/>
      <c r="T11939"/>
      <c r="U11939"/>
      <c r="V11939"/>
      <c r="W11939"/>
    </row>
    <row r="11940" spans="16:23" s="1" customFormat="1" x14ac:dyDescent="0.2">
      <c r="P11940" s="95"/>
      <c r="R11940"/>
      <c r="S11940"/>
      <c r="T11940"/>
      <c r="U11940"/>
      <c r="V11940"/>
      <c r="W11940"/>
    </row>
    <row r="11941" spans="16:23" s="1" customFormat="1" x14ac:dyDescent="0.2">
      <c r="P11941" s="95"/>
      <c r="R11941"/>
      <c r="S11941"/>
      <c r="T11941"/>
      <c r="U11941"/>
      <c r="V11941"/>
      <c r="W11941"/>
    </row>
    <row r="11942" spans="16:23" s="1" customFormat="1" x14ac:dyDescent="0.2">
      <c r="P11942" s="95"/>
      <c r="R11942"/>
      <c r="S11942"/>
      <c r="T11942"/>
      <c r="U11942"/>
      <c r="V11942"/>
      <c r="W11942"/>
    </row>
    <row r="11943" spans="16:23" s="1" customFormat="1" x14ac:dyDescent="0.2">
      <c r="P11943" s="95"/>
      <c r="R11943"/>
      <c r="S11943"/>
      <c r="T11943"/>
      <c r="U11943"/>
      <c r="V11943"/>
      <c r="W11943"/>
    </row>
    <row r="11944" spans="16:23" s="1" customFormat="1" x14ac:dyDescent="0.2">
      <c r="P11944" s="95"/>
      <c r="R11944"/>
      <c r="S11944"/>
      <c r="T11944"/>
      <c r="U11944"/>
      <c r="V11944"/>
      <c r="W11944"/>
    </row>
    <row r="11945" spans="16:23" s="1" customFormat="1" x14ac:dyDescent="0.2">
      <c r="P11945" s="95"/>
      <c r="R11945"/>
      <c r="S11945"/>
      <c r="T11945"/>
      <c r="U11945"/>
      <c r="V11945"/>
      <c r="W11945"/>
    </row>
    <row r="11946" spans="16:23" s="1" customFormat="1" x14ac:dyDescent="0.2">
      <c r="P11946" s="95"/>
      <c r="R11946"/>
      <c r="S11946"/>
      <c r="T11946"/>
      <c r="U11946"/>
      <c r="V11946"/>
      <c r="W11946"/>
    </row>
    <row r="11947" spans="16:23" s="1" customFormat="1" x14ac:dyDescent="0.2">
      <c r="P11947" s="95"/>
      <c r="R11947"/>
      <c r="S11947"/>
      <c r="T11947"/>
      <c r="U11947"/>
      <c r="V11947"/>
      <c r="W11947"/>
    </row>
    <row r="11948" spans="16:23" s="1" customFormat="1" x14ac:dyDescent="0.2">
      <c r="P11948" s="95"/>
      <c r="R11948"/>
      <c r="S11948"/>
      <c r="T11948"/>
      <c r="U11948"/>
      <c r="V11948"/>
      <c r="W11948"/>
    </row>
    <row r="11949" spans="16:23" s="1" customFormat="1" x14ac:dyDescent="0.2">
      <c r="P11949" s="95"/>
      <c r="R11949"/>
      <c r="S11949"/>
      <c r="T11949"/>
      <c r="U11949"/>
      <c r="V11949"/>
      <c r="W11949"/>
    </row>
    <row r="11950" spans="16:23" s="1" customFormat="1" x14ac:dyDescent="0.2">
      <c r="P11950" s="95"/>
      <c r="R11950"/>
      <c r="S11950"/>
      <c r="T11950"/>
      <c r="U11950"/>
      <c r="V11950"/>
      <c r="W11950"/>
    </row>
    <row r="11951" spans="16:23" s="1" customFormat="1" x14ac:dyDescent="0.2">
      <c r="P11951" s="95"/>
      <c r="R11951"/>
      <c r="S11951"/>
      <c r="T11951"/>
      <c r="U11951"/>
      <c r="V11951"/>
      <c r="W11951"/>
    </row>
    <row r="11952" spans="16:23" s="1" customFormat="1" x14ac:dyDescent="0.2">
      <c r="P11952" s="95"/>
      <c r="R11952"/>
      <c r="S11952"/>
      <c r="T11952"/>
      <c r="U11952"/>
      <c r="V11952"/>
      <c r="W11952"/>
    </row>
    <row r="11953" spans="16:23" s="1" customFormat="1" x14ac:dyDescent="0.2">
      <c r="P11953" s="95"/>
      <c r="R11953"/>
      <c r="S11953"/>
      <c r="T11953"/>
      <c r="U11953"/>
      <c r="V11953"/>
      <c r="W11953"/>
    </row>
    <row r="11954" spans="16:23" s="1" customFormat="1" x14ac:dyDescent="0.2">
      <c r="P11954" s="95"/>
      <c r="R11954"/>
      <c r="S11954"/>
      <c r="T11954"/>
      <c r="U11954"/>
      <c r="V11954"/>
      <c r="W11954"/>
    </row>
    <row r="11955" spans="16:23" s="1" customFormat="1" x14ac:dyDescent="0.2">
      <c r="P11955" s="95"/>
      <c r="R11955"/>
      <c r="S11955"/>
      <c r="T11955"/>
      <c r="U11955"/>
      <c r="V11955"/>
      <c r="W11955"/>
    </row>
    <row r="11956" spans="16:23" s="1" customFormat="1" x14ac:dyDescent="0.2">
      <c r="P11956" s="95"/>
      <c r="R11956"/>
      <c r="S11956"/>
      <c r="T11956"/>
      <c r="U11956"/>
      <c r="V11956"/>
      <c r="W11956"/>
    </row>
    <row r="11957" spans="16:23" s="1" customFormat="1" x14ac:dyDescent="0.2">
      <c r="P11957" s="95"/>
      <c r="R11957"/>
      <c r="S11957"/>
      <c r="T11957"/>
      <c r="U11957"/>
      <c r="V11957"/>
      <c r="W11957"/>
    </row>
    <row r="11958" spans="16:23" s="1" customFormat="1" x14ac:dyDescent="0.2">
      <c r="P11958" s="95"/>
      <c r="R11958"/>
      <c r="S11958"/>
      <c r="T11958"/>
      <c r="U11958"/>
      <c r="V11958"/>
      <c r="W11958"/>
    </row>
    <row r="11959" spans="16:23" s="1" customFormat="1" x14ac:dyDescent="0.2">
      <c r="P11959" s="95"/>
      <c r="R11959"/>
      <c r="S11959"/>
      <c r="T11959"/>
      <c r="U11959"/>
      <c r="V11959"/>
      <c r="W11959"/>
    </row>
    <row r="11960" spans="16:23" s="1" customFormat="1" x14ac:dyDescent="0.2">
      <c r="P11960" s="95"/>
      <c r="R11960"/>
      <c r="S11960"/>
      <c r="T11960"/>
      <c r="U11960"/>
      <c r="V11960"/>
      <c r="W11960"/>
    </row>
    <row r="11961" spans="16:23" s="1" customFormat="1" x14ac:dyDescent="0.2">
      <c r="P11961" s="95"/>
      <c r="R11961"/>
      <c r="S11961"/>
      <c r="T11961"/>
      <c r="U11961"/>
      <c r="V11961"/>
      <c r="W11961"/>
    </row>
    <row r="11962" spans="16:23" s="1" customFormat="1" x14ac:dyDescent="0.2">
      <c r="P11962" s="95"/>
      <c r="R11962"/>
      <c r="S11962"/>
      <c r="T11962"/>
      <c r="U11962"/>
      <c r="V11962"/>
      <c r="W11962"/>
    </row>
    <row r="11963" spans="16:23" s="1" customFormat="1" x14ac:dyDescent="0.2">
      <c r="P11963" s="95"/>
      <c r="R11963"/>
      <c r="S11963"/>
      <c r="T11963"/>
      <c r="U11963"/>
      <c r="V11963"/>
      <c r="W11963"/>
    </row>
    <row r="11964" spans="16:23" s="1" customFormat="1" x14ac:dyDescent="0.2">
      <c r="P11964" s="95"/>
      <c r="R11964"/>
      <c r="S11964"/>
      <c r="T11964"/>
      <c r="U11964"/>
      <c r="V11964"/>
      <c r="W11964"/>
    </row>
    <row r="11965" spans="16:23" s="1" customFormat="1" x14ac:dyDescent="0.2">
      <c r="P11965" s="95"/>
      <c r="R11965"/>
      <c r="S11965"/>
      <c r="T11965"/>
      <c r="U11965"/>
      <c r="V11965"/>
      <c r="W11965"/>
    </row>
    <row r="11966" spans="16:23" s="1" customFormat="1" x14ac:dyDescent="0.2">
      <c r="P11966" s="95"/>
      <c r="R11966"/>
      <c r="S11966"/>
      <c r="T11966"/>
      <c r="U11966"/>
      <c r="V11966"/>
      <c r="W11966"/>
    </row>
    <row r="11967" spans="16:23" s="1" customFormat="1" x14ac:dyDescent="0.2">
      <c r="P11967" s="95"/>
      <c r="R11967"/>
      <c r="S11967"/>
      <c r="T11967"/>
      <c r="U11967"/>
      <c r="V11967"/>
      <c r="W11967"/>
    </row>
    <row r="11968" spans="16:23" s="1" customFormat="1" x14ac:dyDescent="0.2">
      <c r="P11968" s="95"/>
      <c r="R11968"/>
      <c r="S11968"/>
      <c r="T11968"/>
      <c r="U11968"/>
      <c r="V11968"/>
      <c r="W11968"/>
    </row>
    <row r="11969" spans="16:23" s="1" customFormat="1" x14ac:dyDescent="0.2">
      <c r="P11969" s="95"/>
      <c r="R11969"/>
      <c r="S11969"/>
      <c r="T11969"/>
      <c r="U11969"/>
      <c r="V11969"/>
      <c r="W11969"/>
    </row>
    <row r="11970" spans="16:23" s="1" customFormat="1" x14ac:dyDescent="0.2">
      <c r="P11970" s="95"/>
      <c r="R11970"/>
      <c r="S11970"/>
      <c r="T11970"/>
      <c r="U11970"/>
      <c r="V11970"/>
      <c r="W11970"/>
    </row>
    <row r="11971" spans="16:23" s="1" customFormat="1" x14ac:dyDescent="0.2">
      <c r="P11971" s="95"/>
      <c r="R11971"/>
      <c r="S11971"/>
      <c r="T11971"/>
      <c r="U11971"/>
      <c r="V11971"/>
      <c r="W11971"/>
    </row>
    <row r="11972" spans="16:23" s="1" customFormat="1" x14ac:dyDescent="0.2">
      <c r="P11972" s="95"/>
      <c r="R11972"/>
      <c r="S11972"/>
      <c r="T11972"/>
      <c r="U11972"/>
      <c r="V11972"/>
      <c r="W11972"/>
    </row>
    <row r="11973" spans="16:23" s="1" customFormat="1" x14ac:dyDescent="0.2">
      <c r="P11973" s="95"/>
      <c r="R11973"/>
      <c r="S11973"/>
      <c r="T11973"/>
      <c r="U11973"/>
      <c r="V11973"/>
      <c r="W11973"/>
    </row>
    <row r="11974" spans="16:23" s="1" customFormat="1" x14ac:dyDescent="0.2">
      <c r="P11974" s="95"/>
      <c r="R11974"/>
      <c r="S11974"/>
      <c r="T11974"/>
      <c r="U11974"/>
      <c r="V11974"/>
      <c r="W11974"/>
    </row>
    <row r="11975" spans="16:23" s="1" customFormat="1" x14ac:dyDescent="0.2">
      <c r="P11975" s="95"/>
      <c r="R11975"/>
      <c r="S11975"/>
      <c r="T11975"/>
      <c r="U11975"/>
      <c r="V11975"/>
      <c r="W11975"/>
    </row>
    <row r="11976" spans="16:23" s="1" customFormat="1" x14ac:dyDescent="0.2">
      <c r="P11976" s="95"/>
      <c r="R11976"/>
      <c r="S11976"/>
      <c r="T11976"/>
      <c r="U11976"/>
      <c r="V11976"/>
      <c r="W11976"/>
    </row>
    <row r="11977" spans="16:23" s="1" customFormat="1" x14ac:dyDescent="0.2">
      <c r="P11977" s="95"/>
      <c r="R11977"/>
      <c r="S11977"/>
      <c r="T11977"/>
      <c r="U11977"/>
      <c r="V11977"/>
      <c r="W11977"/>
    </row>
    <row r="11978" spans="16:23" s="1" customFormat="1" x14ac:dyDescent="0.2">
      <c r="P11978" s="95"/>
      <c r="R11978"/>
      <c r="S11978"/>
      <c r="T11978"/>
      <c r="U11978"/>
      <c r="V11978"/>
      <c r="W11978"/>
    </row>
    <row r="11979" spans="16:23" s="1" customFormat="1" x14ac:dyDescent="0.2">
      <c r="P11979" s="95"/>
      <c r="R11979"/>
      <c r="S11979"/>
      <c r="T11979"/>
      <c r="U11979"/>
      <c r="V11979"/>
      <c r="W11979"/>
    </row>
    <row r="11980" spans="16:23" s="1" customFormat="1" x14ac:dyDescent="0.2">
      <c r="P11980" s="95"/>
      <c r="R11980"/>
      <c r="S11980"/>
      <c r="T11980"/>
      <c r="U11980"/>
      <c r="V11980"/>
      <c r="W11980"/>
    </row>
    <row r="11981" spans="16:23" s="1" customFormat="1" x14ac:dyDescent="0.2">
      <c r="P11981" s="95"/>
      <c r="R11981"/>
      <c r="S11981"/>
      <c r="T11981"/>
      <c r="U11981"/>
      <c r="V11981"/>
      <c r="W11981"/>
    </row>
    <row r="11982" spans="16:23" s="1" customFormat="1" x14ac:dyDescent="0.2">
      <c r="P11982" s="95"/>
      <c r="R11982"/>
      <c r="S11982"/>
      <c r="T11982"/>
      <c r="U11982"/>
      <c r="V11982"/>
      <c r="W11982"/>
    </row>
    <row r="11983" spans="16:23" s="1" customFormat="1" x14ac:dyDescent="0.2">
      <c r="P11983" s="95"/>
      <c r="R11983"/>
      <c r="S11983"/>
      <c r="T11983"/>
      <c r="U11983"/>
      <c r="V11983"/>
      <c r="W11983"/>
    </row>
    <row r="11984" spans="16:23" s="1" customFormat="1" x14ac:dyDescent="0.2">
      <c r="P11984" s="95"/>
      <c r="R11984"/>
      <c r="S11984"/>
      <c r="T11984"/>
      <c r="U11984"/>
      <c r="V11984"/>
      <c r="W11984"/>
    </row>
    <row r="11985" spans="16:23" s="1" customFormat="1" x14ac:dyDescent="0.2">
      <c r="P11985" s="95"/>
      <c r="R11985"/>
      <c r="S11985"/>
      <c r="T11985"/>
      <c r="U11985"/>
      <c r="V11985"/>
      <c r="W11985"/>
    </row>
    <row r="11986" spans="16:23" s="1" customFormat="1" x14ac:dyDescent="0.2">
      <c r="P11986" s="95"/>
      <c r="R11986"/>
      <c r="S11986"/>
      <c r="T11986"/>
      <c r="U11986"/>
      <c r="V11986"/>
      <c r="W11986"/>
    </row>
    <row r="11987" spans="16:23" s="1" customFormat="1" x14ac:dyDescent="0.2">
      <c r="P11987" s="95"/>
      <c r="R11987"/>
      <c r="S11987"/>
      <c r="T11987"/>
      <c r="U11987"/>
      <c r="V11987"/>
      <c r="W11987"/>
    </row>
    <row r="11988" spans="16:23" s="1" customFormat="1" x14ac:dyDescent="0.2">
      <c r="P11988" s="95"/>
      <c r="R11988"/>
      <c r="S11988"/>
      <c r="T11988"/>
      <c r="U11988"/>
      <c r="V11988"/>
      <c r="W11988"/>
    </row>
    <row r="11989" spans="16:23" s="1" customFormat="1" x14ac:dyDescent="0.2">
      <c r="P11989" s="95"/>
      <c r="R11989"/>
      <c r="S11989"/>
      <c r="T11989"/>
      <c r="U11989"/>
      <c r="V11989"/>
      <c r="W11989"/>
    </row>
    <row r="11990" spans="16:23" s="1" customFormat="1" x14ac:dyDescent="0.2">
      <c r="P11990" s="95"/>
      <c r="R11990"/>
      <c r="S11990"/>
      <c r="T11990"/>
      <c r="U11990"/>
      <c r="V11990"/>
      <c r="W11990"/>
    </row>
    <row r="11991" spans="16:23" s="1" customFormat="1" x14ac:dyDescent="0.2">
      <c r="P11991" s="95"/>
      <c r="R11991"/>
      <c r="S11991"/>
      <c r="T11991"/>
      <c r="U11991"/>
      <c r="V11991"/>
      <c r="W11991"/>
    </row>
    <row r="11992" spans="16:23" s="1" customFormat="1" x14ac:dyDescent="0.2">
      <c r="P11992" s="95"/>
      <c r="R11992"/>
      <c r="S11992"/>
      <c r="T11992"/>
      <c r="U11992"/>
      <c r="V11992"/>
      <c r="W11992"/>
    </row>
    <row r="11993" spans="16:23" s="1" customFormat="1" x14ac:dyDescent="0.2">
      <c r="P11993" s="95"/>
      <c r="R11993"/>
      <c r="S11993"/>
      <c r="T11993"/>
      <c r="U11993"/>
      <c r="V11993"/>
      <c r="W11993"/>
    </row>
    <row r="11994" spans="16:23" s="1" customFormat="1" x14ac:dyDescent="0.2">
      <c r="P11994" s="95"/>
      <c r="R11994"/>
      <c r="S11994"/>
      <c r="T11994"/>
      <c r="U11994"/>
      <c r="V11994"/>
      <c r="W11994"/>
    </row>
    <row r="11995" spans="16:23" s="1" customFormat="1" x14ac:dyDescent="0.2">
      <c r="P11995" s="95"/>
      <c r="R11995"/>
      <c r="S11995"/>
      <c r="T11995"/>
      <c r="U11995"/>
      <c r="V11995"/>
      <c r="W11995"/>
    </row>
    <row r="11996" spans="16:23" s="1" customFormat="1" x14ac:dyDescent="0.2">
      <c r="P11996" s="95"/>
      <c r="R11996"/>
      <c r="S11996"/>
      <c r="T11996"/>
      <c r="U11996"/>
      <c r="V11996"/>
      <c r="W11996"/>
    </row>
    <row r="11997" spans="16:23" s="1" customFormat="1" x14ac:dyDescent="0.2">
      <c r="P11997" s="95"/>
      <c r="R11997"/>
      <c r="S11997"/>
      <c r="T11997"/>
      <c r="U11997"/>
      <c r="V11997"/>
      <c r="W11997"/>
    </row>
    <row r="11998" spans="16:23" s="1" customFormat="1" x14ac:dyDescent="0.2">
      <c r="P11998" s="95"/>
      <c r="R11998"/>
      <c r="S11998"/>
      <c r="T11998"/>
      <c r="U11998"/>
      <c r="V11998"/>
      <c r="W11998"/>
    </row>
    <row r="11999" spans="16:23" s="1" customFormat="1" x14ac:dyDescent="0.2">
      <c r="P11999" s="95"/>
      <c r="R11999"/>
      <c r="S11999"/>
      <c r="T11999"/>
      <c r="U11999"/>
      <c r="V11999"/>
      <c r="W11999"/>
    </row>
    <row r="12000" spans="16:23" s="1" customFormat="1" x14ac:dyDescent="0.2">
      <c r="P12000" s="95"/>
      <c r="R12000"/>
      <c r="S12000"/>
      <c r="T12000"/>
      <c r="U12000"/>
      <c r="V12000"/>
      <c r="W12000"/>
    </row>
    <row r="12001" spans="16:23" s="1" customFormat="1" x14ac:dyDescent="0.2">
      <c r="P12001" s="95"/>
      <c r="R12001"/>
      <c r="S12001"/>
      <c r="T12001"/>
      <c r="U12001"/>
      <c r="V12001"/>
      <c r="W12001"/>
    </row>
    <row r="12002" spans="16:23" s="1" customFormat="1" x14ac:dyDescent="0.2">
      <c r="P12002" s="95"/>
      <c r="R12002"/>
      <c r="S12002"/>
      <c r="T12002"/>
      <c r="U12002"/>
      <c r="V12002"/>
      <c r="W12002"/>
    </row>
    <row r="12003" spans="16:23" s="1" customFormat="1" x14ac:dyDescent="0.2">
      <c r="P12003" s="95"/>
      <c r="R12003"/>
      <c r="S12003"/>
      <c r="T12003"/>
      <c r="U12003"/>
      <c r="V12003"/>
      <c r="W12003"/>
    </row>
    <row r="12004" spans="16:23" s="1" customFormat="1" x14ac:dyDescent="0.2">
      <c r="P12004" s="95"/>
      <c r="R12004"/>
      <c r="S12004"/>
      <c r="T12004"/>
      <c r="U12004"/>
      <c r="V12004"/>
      <c r="W12004"/>
    </row>
    <row r="12005" spans="16:23" s="1" customFormat="1" x14ac:dyDescent="0.2">
      <c r="P12005" s="95"/>
      <c r="R12005"/>
      <c r="S12005"/>
      <c r="T12005"/>
      <c r="U12005"/>
      <c r="V12005"/>
      <c r="W12005"/>
    </row>
    <row r="12006" spans="16:23" s="1" customFormat="1" x14ac:dyDescent="0.2">
      <c r="P12006" s="95"/>
      <c r="R12006"/>
      <c r="S12006"/>
      <c r="T12006"/>
      <c r="U12006"/>
      <c r="V12006"/>
      <c r="W12006"/>
    </row>
    <row r="12007" spans="16:23" s="1" customFormat="1" x14ac:dyDescent="0.2">
      <c r="P12007" s="95"/>
      <c r="R12007"/>
      <c r="S12007"/>
      <c r="T12007"/>
      <c r="U12007"/>
      <c r="V12007"/>
      <c r="W12007"/>
    </row>
    <row r="12008" spans="16:23" s="1" customFormat="1" x14ac:dyDescent="0.2">
      <c r="P12008" s="95"/>
      <c r="R12008"/>
      <c r="S12008"/>
      <c r="T12008"/>
      <c r="U12008"/>
      <c r="V12008"/>
      <c r="W12008"/>
    </row>
    <row r="12009" spans="16:23" s="1" customFormat="1" x14ac:dyDescent="0.2">
      <c r="P12009" s="95"/>
      <c r="R12009"/>
      <c r="S12009"/>
      <c r="T12009"/>
      <c r="U12009"/>
      <c r="V12009"/>
      <c r="W12009"/>
    </row>
    <row r="12010" spans="16:23" s="1" customFormat="1" x14ac:dyDescent="0.2">
      <c r="P12010" s="95"/>
      <c r="R12010"/>
      <c r="S12010"/>
      <c r="T12010"/>
      <c r="U12010"/>
      <c r="V12010"/>
      <c r="W12010"/>
    </row>
    <row r="12011" spans="16:23" s="1" customFormat="1" x14ac:dyDescent="0.2">
      <c r="P12011" s="95"/>
      <c r="R12011"/>
      <c r="S12011"/>
      <c r="T12011"/>
      <c r="U12011"/>
      <c r="V12011"/>
      <c r="W12011"/>
    </row>
    <row r="12012" spans="16:23" s="1" customFormat="1" x14ac:dyDescent="0.2">
      <c r="P12012" s="95"/>
      <c r="R12012"/>
      <c r="S12012"/>
      <c r="T12012"/>
      <c r="U12012"/>
      <c r="V12012"/>
      <c r="W12012"/>
    </row>
    <row r="12013" spans="16:23" s="1" customFormat="1" x14ac:dyDescent="0.2">
      <c r="P12013" s="95"/>
      <c r="R12013"/>
      <c r="S12013"/>
      <c r="T12013"/>
      <c r="U12013"/>
      <c r="V12013"/>
      <c r="W12013"/>
    </row>
    <row r="12014" spans="16:23" s="1" customFormat="1" x14ac:dyDescent="0.2">
      <c r="P12014" s="95"/>
      <c r="R12014"/>
      <c r="S12014"/>
      <c r="T12014"/>
      <c r="U12014"/>
      <c r="V12014"/>
      <c r="W12014"/>
    </row>
    <row r="12015" spans="16:23" s="1" customFormat="1" x14ac:dyDescent="0.2">
      <c r="P12015" s="95"/>
      <c r="R12015"/>
      <c r="S12015"/>
      <c r="T12015"/>
      <c r="U12015"/>
      <c r="V12015"/>
      <c r="W12015"/>
    </row>
    <row r="12016" spans="16:23" s="1" customFormat="1" x14ac:dyDescent="0.2">
      <c r="P12016" s="95"/>
      <c r="R12016"/>
      <c r="S12016"/>
      <c r="T12016"/>
      <c r="U12016"/>
      <c r="V12016"/>
      <c r="W12016"/>
    </row>
    <row r="12017" spans="16:23" s="1" customFormat="1" x14ac:dyDescent="0.2">
      <c r="P12017" s="95"/>
      <c r="R12017"/>
      <c r="S12017"/>
      <c r="T12017"/>
      <c r="U12017"/>
      <c r="V12017"/>
      <c r="W12017"/>
    </row>
    <row r="12018" spans="16:23" s="1" customFormat="1" x14ac:dyDescent="0.2">
      <c r="P12018" s="95"/>
      <c r="R12018"/>
      <c r="S12018"/>
      <c r="T12018"/>
      <c r="U12018"/>
      <c r="V12018"/>
      <c r="W12018"/>
    </row>
    <row r="12019" spans="16:23" s="1" customFormat="1" x14ac:dyDescent="0.2">
      <c r="P12019" s="95"/>
      <c r="R12019"/>
      <c r="S12019"/>
      <c r="T12019"/>
      <c r="U12019"/>
      <c r="V12019"/>
      <c r="W12019"/>
    </row>
    <row r="12020" spans="16:23" s="1" customFormat="1" x14ac:dyDescent="0.2">
      <c r="P12020" s="95"/>
      <c r="R12020"/>
      <c r="S12020"/>
      <c r="T12020"/>
      <c r="U12020"/>
      <c r="V12020"/>
      <c r="W12020"/>
    </row>
    <row r="12021" spans="16:23" s="1" customFormat="1" x14ac:dyDescent="0.2">
      <c r="P12021" s="95"/>
      <c r="R12021"/>
      <c r="S12021"/>
      <c r="T12021"/>
      <c r="U12021"/>
      <c r="V12021"/>
      <c r="W12021"/>
    </row>
    <row r="12022" spans="16:23" s="1" customFormat="1" x14ac:dyDescent="0.2">
      <c r="P12022" s="95"/>
      <c r="R12022"/>
      <c r="S12022"/>
      <c r="T12022"/>
      <c r="U12022"/>
      <c r="V12022"/>
      <c r="W12022"/>
    </row>
    <row r="12023" spans="16:23" s="1" customFormat="1" x14ac:dyDescent="0.2">
      <c r="P12023" s="95"/>
      <c r="R12023"/>
      <c r="S12023"/>
      <c r="T12023"/>
      <c r="U12023"/>
      <c r="V12023"/>
      <c r="W12023"/>
    </row>
    <row r="12024" spans="16:23" s="1" customFormat="1" x14ac:dyDescent="0.2">
      <c r="P12024" s="95"/>
      <c r="R12024"/>
      <c r="S12024"/>
      <c r="T12024"/>
      <c r="U12024"/>
      <c r="V12024"/>
      <c r="W12024"/>
    </row>
    <row r="12025" spans="16:23" s="1" customFormat="1" x14ac:dyDescent="0.2">
      <c r="P12025" s="95"/>
      <c r="R12025"/>
      <c r="S12025"/>
      <c r="T12025"/>
      <c r="U12025"/>
      <c r="V12025"/>
      <c r="W12025"/>
    </row>
    <row r="12026" spans="16:23" s="1" customFormat="1" x14ac:dyDescent="0.2">
      <c r="P12026" s="95"/>
      <c r="R12026"/>
      <c r="S12026"/>
      <c r="T12026"/>
      <c r="U12026"/>
      <c r="V12026"/>
      <c r="W12026"/>
    </row>
    <row r="12027" spans="16:23" s="1" customFormat="1" x14ac:dyDescent="0.2">
      <c r="P12027" s="95"/>
      <c r="R12027"/>
      <c r="S12027"/>
      <c r="T12027"/>
      <c r="U12027"/>
      <c r="V12027"/>
      <c r="W12027"/>
    </row>
    <row r="12028" spans="16:23" s="1" customFormat="1" x14ac:dyDescent="0.2">
      <c r="P12028" s="95"/>
      <c r="R12028"/>
      <c r="S12028"/>
      <c r="T12028"/>
      <c r="U12028"/>
      <c r="V12028"/>
      <c r="W12028"/>
    </row>
    <row r="12029" spans="16:23" s="1" customFormat="1" x14ac:dyDescent="0.2">
      <c r="P12029" s="95"/>
      <c r="R12029"/>
      <c r="S12029"/>
      <c r="T12029"/>
      <c r="U12029"/>
      <c r="V12029"/>
      <c r="W12029"/>
    </row>
    <row r="12030" spans="16:23" s="1" customFormat="1" x14ac:dyDescent="0.2">
      <c r="P12030" s="95"/>
      <c r="R12030"/>
      <c r="S12030"/>
      <c r="T12030"/>
      <c r="U12030"/>
      <c r="V12030"/>
      <c r="W12030"/>
    </row>
    <row r="12031" spans="16:23" s="1" customFormat="1" x14ac:dyDescent="0.2">
      <c r="P12031" s="95"/>
      <c r="R12031"/>
      <c r="S12031"/>
      <c r="T12031"/>
      <c r="U12031"/>
      <c r="V12031"/>
      <c r="W12031"/>
    </row>
    <row r="12032" spans="16:23" s="1" customFormat="1" x14ac:dyDescent="0.2">
      <c r="P12032" s="95"/>
      <c r="R12032"/>
      <c r="S12032"/>
      <c r="T12032"/>
      <c r="U12032"/>
      <c r="V12032"/>
      <c r="W12032"/>
    </row>
    <row r="12033" spans="16:23" s="1" customFormat="1" x14ac:dyDescent="0.2">
      <c r="P12033" s="95"/>
      <c r="R12033"/>
      <c r="S12033"/>
      <c r="T12033"/>
      <c r="U12033"/>
      <c r="V12033"/>
      <c r="W12033"/>
    </row>
    <row r="12034" spans="16:23" s="1" customFormat="1" x14ac:dyDescent="0.2">
      <c r="P12034" s="95"/>
      <c r="R12034"/>
      <c r="S12034"/>
      <c r="T12034"/>
      <c r="U12034"/>
      <c r="V12034"/>
      <c r="W12034"/>
    </row>
    <row r="12035" spans="16:23" s="1" customFormat="1" x14ac:dyDescent="0.2">
      <c r="P12035" s="95"/>
      <c r="R12035"/>
      <c r="S12035"/>
      <c r="T12035"/>
      <c r="U12035"/>
      <c r="V12035"/>
      <c r="W12035"/>
    </row>
    <row r="12036" spans="16:23" s="1" customFormat="1" x14ac:dyDescent="0.2">
      <c r="P12036" s="95"/>
      <c r="R12036"/>
      <c r="S12036"/>
      <c r="T12036"/>
      <c r="U12036"/>
      <c r="V12036"/>
      <c r="W12036"/>
    </row>
    <row r="12037" spans="16:23" s="1" customFormat="1" x14ac:dyDescent="0.2">
      <c r="P12037" s="95"/>
      <c r="R12037"/>
      <c r="S12037"/>
      <c r="T12037"/>
      <c r="U12037"/>
      <c r="V12037"/>
      <c r="W12037"/>
    </row>
    <row r="12038" spans="16:23" s="1" customFormat="1" x14ac:dyDescent="0.2">
      <c r="P12038" s="95"/>
      <c r="R12038"/>
      <c r="S12038"/>
      <c r="T12038"/>
      <c r="U12038"/>
      <c r="V12038"/>
      <c r="W12038"/>
    </row>
    <row r="12039" spans="16:23" s="1" customFormat="1" x14ac:dyDescent="0.2">
      <c r="P12039" s="95"/>
      <c r="R12039"/>
      <c r="S12039"/>
      <c r="T12039"/>
      <c r="U12039"/>
      <c r="V12039"/>
      <c r="W12039"/>
    </row>
    <row r="12040" spans="16:23" s="1" customFormat="1" x14ac:dyDescent="0.2">
      <c r="P12040" s="95"/>
      <c r="R12040"/>
      <c r="S12040"/>
      <c r="T12040"/>
      <c r="U12040"/>
      <c r="V12040"/>
      <c r="W12040"/>
    </row>
    <row r="12041" spans="16:23" s="1" customFormat="1" x14ac:dyDescent="0.2">
      <c r="P12041" s="95"/>
      <c r="R12041"/>
      <c r="S12041"/>
      <c r="T12041"/>
      <c r="U12041"/>
      <c r="V12041"/>
      <c r="W12041"/>
    </row>
    <row r="12042" spans="16:23" s="1" customFormat="1" x14ac:dyDescent="0.2">
      <c r="P12042" s="95"/>
      <c r="R12042"/>
      <c r="S12042"/>
      <c r="T12042"/>
      <c r="U12042"/>
      <c r="V12042"/>
      <c r="W12042"/>
    </row>
    <row r="12043" spans="16:23" s="1" customFormat="1" x14ac:dyDescent="0.2">
      <c r="P12043" s="95"/>
      <c r="R12043"/>
      <c r="S12043"/>
      <c r="T12043"/>
      <c r="U12043"/>
      <c r="V12043"/>
      <c r="W12043"/>
    </row>
    <row r="12044" spans="16:23" s="1" customFormat="1" x14ac:dyDescent="0.2">
      <c r="P12044" s="95"/>
      <c r="R12044"/>
      <c r="S12044"/>
      <c r="T12044"/>
      <c r="U12044"/>
      <c r="V12044"/>
      <c r="W12044"/>
    </row>
    <row r="12045" spans="16:23" s="1" customFormat="1" x14ac:dyDescent="0.2">
      <c r="P12045" s="95"/>
      <c r="R12045"/>
      <c r="S12045"/>
      <c r="T12045"/>
      <c r="U12045"/>
      <c r="V12045"/>
      <c r="W12045"/>
    </row>
    <row r="12046" spans="16:23" s="1" customFormat="1" x14ac:dyDescent="0.2">
      <c r="P12046" s="95"/>
      <c r="R12046"/>
      <c r="S12046"/>
      <c r="T12046"/>
      <c r="U12046"/>
      <c r="V12046"/>
      <c r="W12046"/>
    </row>
    <row r="12047" spans="16:23" s="1" customFormat="1" x14ac:dyDescent="0.2">
      <c r="P12047" s="95"/>
      <c r="R12047"/>
      <c r="S12047"/>
      <c r="T12047"/>
      <c r="U12047"/>
      <c r="V12047"/>
      <c r="W12047"/>
    </row>
    <row r="12048" spans="16:23" s="1" customFormat="1" x14ac:dyDescent="0.2">
      <c r="P12048" s="95"/>
      <c r="R12048"/>
      <c r="S12048"/>
      <c r="T12048"/>
      <c r="U12048"/>
      <c r="V12048"/>
      <c r="W12048"/>
    </row>
    <row r="12049" spans="16:23" s="1" customFormat="1" x14ac:dyDescent="0.2">
      <c r="P12049" s="95"/>
      <c r="R12049"/>
      <c r="S12049"/>
      <c r="T12049"/>
      <c r="U12049"/>
      <c r="V12049"/>
      <c r="W12049"/>
    </row>
    <row r="12050" spans="16:23" s="1" customFormat="1" x14ac:dyDescent="0.2">
      <c r="P12050" s="95"/>
      <c r="R12050"/>
      <c r="S12050"/>
      <c r="T12050"/>
      <c r="U12050"/>
      <c r="V12050"/>
      <c r="W12050"/>
    </row>
    <row r="12051" spans="16:23" s="1" customFormat="1" x14ac:dyDescent="0.2">
      <c r="P12051" s="95"/>
      <c r="R12051"/>
      <c r="S12051"/>
      <c r="T12051"/>
      <c r="U12051"/>
      <c r="V12051"/>
      <c r="W12051"/>
    </row>
    <row r="12052" spans="16:23" s="1" customFormat="1" x14ac:dyDescent="0.2">
      <c r="P12052" s="95"/>
      <c r="R12052"/>
      <c r="S12052"/>
      <c r="T12052"/>
      <c r="U12052"/>
      <c r="V12052"/>
      <c r="W12052"/>
    </row>
    <row r="12053" spans="16:23" s="1" customFormat="1" x14ac:dyDescent="0.2">
      <c r="P12053" s="95"/>
      <c r="R12053"/>
      <c r="S12053"/>
      <c r="T12053"/>
      <c r="U12053"/>
      <c r="V12053"/>
      <c r="W12053"/>
    </row>
    <row r="12054" spans="16:23" s="1" customFormat="1" x14ac:dyDescent="0.2">
      <c r="P12054" s="95"/>
      <c r="R12054"/>
      <c r="S12054"/>
      <c r="T12054"/>
      <c r="U12054"/>
      <c r="V12054"/>
      <c r="W12054"/>
    </row>
    <row r="12055" spans="16:23" s="1" customFormat="1" x14ac:dyDescent="0.2">
      <c r="P12055" s="95"/>
      <c r="R12055"/>
      <c r="S12055"/>
      <c r="T12055"/>
      <c r="U12055"/>
      <c r="V12055"/>
      <c r="W12055"/>
    </row>
    <row r="12056" spans="16:23" s="1" customFormat="1" x14ac:dyDescent="0.2">
      <c r="P12056" s="95"/>
      <c r="R12056"/>
      <c r="S12056"/>
      <c r="T12056"/>
      <c r="U12056"/>
      <c r="V12056"/>
      <c r="W12056"/>
    </row>
    <row r="12057" spans="16:23" s="1" customFormat="1" x14ac:dyDescent="0.2">
      <c r="P12057" s="95"/>
      <c r="R12057"/>
      <c r="S12057"/>
      <c r="T12057"/>
      <c r="U12057"/>
      <c r="V12057"/>
      <c r="W12057"/>
    </row>
    <row r="12058" spans="16:23" s="1" customFormat="1" x14ac:dyDescent="0.2">
      <c r="P12058" s="95"/>
      <c r="R12058"/>
      <c r="S12058"/>
      <c r="T12058"/>
      <c r="U12058"/>
      <c r="V12058"/>
      <c r="W12058"/>
    </row>
    <row r="12059" spans="16:23" s="1" customFormat="1" x14ac:dyDescent="0.2">
      <c r="P12059" s="95"/>
      <c r="R12059"/>
      <c r="S12059"/>
      <c r="T12059"/>
      <c r="U12059"/>
      <c r="V12059"/>
      <c r="W12059"/>
    </row>
    <row r="12060" spans="16:23" s="1" customFormat="1" x14ac:dyDescent="0.2">
      <c r="P12060" s="95"/>
      <c r="R12060"/>
      <c r="S12060"/>
      <c r="T12060"/>
      <c r="U12060"/>
      <c r="V12060"/>
      <c r="W12060"/>
    </row>
    <row r="12061" spans="16:23" s="1" customFormat="1" x14ac:dyDescent="0.2">
      <c r="P12061" s="95"/>
      <c r="R12061"/>
      <c r="S12061"/>
      <c r="T12061"/>
      <c r="U12061"/>
      <c r="V12061"/>
      <c r="W12061"/>
    </row>
    <row r="12062" spans="16:23" s="1" customFormat="1" x14ac:dyDescent="0.2">
      <c r="P12062" s="95"/>
      <c r="R12062"/>
      <c r="S12062"/>
      <c r="T12062"/>
      <c r="U12062"/>
      <c r="V12062"/>
      <c r="W12062"/>
    </row>
    <row r="12063" spans="16:23" s="1" customFormat="1" x14ac:dyDescent="0.2">
      <c r="P12063" s="95"/>
      <c r="R12063"/>
      <c r="S12063"/>
      <c r="T12063"/>
      <c r="U12063"/>
      <c r="V12063"/>
      <c r="W12063"/>
    </row>
    <row r="12064" spans="16:23" s="1" customFormat="1" x14ac:dyDescent="0.2">
      <c r="P12064" s="95"/>
      <c r="R12064"/>
      <c r="S12064"/>
      <c r="T12064"/>
      <c r="U12064"/>
      <c r="V12064"/>
      <c r="W12064"/>
    </row>
    <row r="12065" spans="16:23" s="1" customFormat="1" x14ac:dyDescent="0.2">
      <c r="P12065" s="95"/>
      <c r="R12065"/>
      <c r="S12065"/>
      <c r="T12065"/>
      <c r="U12065"/>
      <c r="V12065"/>
      <c r="W12065"/>
    </row>
    <row r="12066" spans="16:23" s="1" customFormat="1" x14ac:dyDescent="0.2">
      <c r="P12066" s="95"/>
      <c r="R12066"/>
      <c r="S12066"/>
      <c r="T12066"/>
      <c r="U12066"/>
      <c r="V12066"/>
      <c r="W12066"/>
    </row>
    <row r="12067" spans="16:23" s="1" customFormat="1" x14ac:dyDescent="0.2">
      <c r="P12067" s="95"/>
      <c r="R12067"/>
      <c r="S12067"/>
      <c r="T12067"/>
      <c r="U12067"/>
      <c r="V12067"/>
      <c r="W12067"/>
    </row>
    <row r="12068" spans="16:23" s="1" customFormat="1" x14ac:dyDescent="0.2">
      <c r="P12068" s="95"/>
      <c r="R12068"/>
      <c r="S12068"/>
      <c r="T12068"/>
      <c r="U12068"/>
      <c r="V12068"/>
      <c r="W12068"/>
    </row>
    <row r="12069" spans="16:23" s="1" customFormat="1" x14ac:dyDescent="0.2">
      <c r="P12069" s="95"/>
      <c r="R12069"/>
      <c r="S12069"/>
      <c r="T12069"/>
      <c r="U12069"/>
      <c r="V12069"/>
      <c r="W12069"/>
    </row>
    <row r="12070" spans="16:23" s="1" customFormat="1" x14ac:dyDescent="0.2">
      <c r="P12070" s="95"/>
      <c r="R12070"/>
      <c r="S12070"/>
      <c r="T12070"/>
      <c r="U12070"/>
      <c r="V12070"/>
      <c r="W12070"/>
    </row>
    <row r="12071" spans="16:23" s="1" customFormat="1" x14ac:dyDescent="0.2">
      <c r="P12071" s="95"/>
      <c r="R12071"/>
      <c r="S12071"/>
      <c r="T12071"/>
      <c r="U12071"/>
      <c r="V12071"/>
      <c r="W12071"/>
    </row>
    <row r="12072" spans="16:23" s="1" customFormat="1" x14ac:dyDescent="0.2">
      <c r="P12072" s="95"/>
      <c r="R12072"/>
      <c r="S12072"/>
      <c r="T12072"/>
      <c r="U12072"/>
      <c r="V12072"/>
      <c r="W12072"/>
    </row>
    <row r="12073" spans="16:23" s="1" customFormat="1" x14ac:dyDescent="0.2">
      <c r="P12073" s="95"/>
      <c r="R12073"/>
      <c r="S12073"/>
      <c r="T12073"/>
      <c r="U12073"/>
      <c r="V12073"/>
      <c r="W12073"/>
    </row>
    <row r="12074" spans="16:23" s="1" customFormat="1" x14ac:dyDescent="0.2">
      <c r="P12074" s="95"/>
      <c r="R12074"/>
      <c r="S12074"/>
      <c r="T12074"/>
      <c r="U12074"/>
      <c r="V12074"/>
      <c r="W12074"/>
    </row>
    <row r="12075" spans="16:23" s="1" customFormat="1" x14ac:dyDescent="0.2">
      <c r="P12075" s="95"/>
      <c r="R12075"/>
      <c r="S12075"/>
      <c r="T12075"/>
      <c r="U12075"/>
      <c r="V12075"/>
      <c r="W12075"/>
    </row>
    <row r="12076" spans="16:23" s="1" customFormat="1" x14ac:dyDescent="0.2">
      <c r="P12076" s="95"/>
      <c r="R12076"/>
      <c r="S12076"/>
      <c r="T12076"/>
      <c r="U12076"/>
      <c r="V12076"/>
      <c r="W12076"/>
    </row>
    <row r="12077" spans="16:23" s="1" customFormat="1" x14ac:dyDescent="0.2">
      <c r="P12077" s="95"/>
      <c r="R12077"/>
      <c r="S12077"/>
      <c r="T12077"/>
      <c r="U12077"/>
      <c r="V12077"/>
      <c r="W12077"/>
    </row>
    <row r="12078" spans="16:23" s="1" customFormat="1" x14ac:dyDescent="0.2">
      <c r="P12078" s="95"/>
      <c r="R12078"/>
      <c r="S12078"/>
      <c r="T12078"/>
      <c r="U12078"/>
      <c r="V12078"/>
      <c r="W12078"/>
    </row>
    <row r="12079" spans="16:23" s="1" customFormat="1" x14ac:dyDescent="0.2">
      <c r="P12079" s="95"/>
      <c r="R12079"/>
      <c r="S12079"/>
      <c r="T12079"/>
      <c r="U12079"/>
      <c r="V12079"/>
      <c r="W12079"/>
    </row>
    <row r="12080" spans="16:23" s="1" customFormat="1" x14ac:dyDescent="0.2">
      <c r="P12080" s="95"/>
      <c r="R12080"/>
      <c r="S12080"/>
      <c r="T12080"/>
      <c r="U12080"/>
      <c r="V12080"/>
      <c r="W12080"/>
    </row>
    <row r="12081" spans="16:23" s="1" customFormat="1" x14ac:dyDescent="0.2">
      <c r="P12081" s="95"/>
      <c r="R12081"/>
      <c r="S12081"/>
      <c r="T12081"/>
      <c r="U12081"/>
      <c r="V12081"/>
      <c r="W12081"/>
    </row>
    <row r="12082" spans="16:23" s="1" customFormat="1" x14ac:dyDescent="0.2">
      <c r="P12082" s="95"/>
      <c r="R12082"/>
      <c r="S12082"/>
      <c r="T12082"/>
      <c r="U12082"/>
      <c r="V12082"/>
      <c r="W12082"/>
    </row>
    <row r="12083" spans="16:23" s="1" customFormat="1" x14ac:dyDescent="0.2">
      <c r="P12083" s="95"/>
      <c r="R12083"/>
      <c r="S12083"/>
      <c r="T12083"/>
      <c r="U12083"/>
      <c r="V12083"/>
      <c r="W12083"/>
    </row>
    <row r="12084" spans="16:23" s="1" customFormat="1" x14ac:dyDescent="0.2">
      <c r="P12084" s="95"/>
      <c r="R12084"/>
      <c r="S12084"/>
      <c r="T12084"/>
      <c r="U12084"/>
      <c r="V12084"/>
      <c r="W12084"/>
    </row>
    <row r="12085" spans="16:23" s="1" customFormat="1" x14ac:dyDescent="0.2">
      <c r="P12085" s="95"/>
      <c r="R12085"/>
      <c r="S12085"/>
      <c r="T12085"/>
      <c r="U12085"/>
      <c r="V12085"/>
      <c r="W12085"/>
    </row>
    <row r="12086" spans="16:23" s="1" customFormat="1" x14ac:dyDescent="0.2">
      <c r="P12086" s="95"/>
      <c r="R12086"/>
      <c r="S12086"/>
      <c r="T12086"/>
      <c r="U12086"/>
      <c r="V12086"/>
      <c r="W12086"/>
    </row>
    <row r="12087" spans="16:23" s="1" customFormat="1" x14ac:dyDescent="0.2">
      <c r="P12087" s="95"/>
      <c r="R12087"/>
      <c r="S12087"/>
      <c r="T12087"/>
      <c r="U12087"/>
      <c r="V12087"/>
      <c r="W12087"/>
    </row>
    <row r="12088" spans="16:23" s="1" customFormat="1" x14ac:dyDescent="0.2">
      <c r="P12088" s="95"/>
      <c r="R12088"/>
      <c r="S12088"/>
      <c r="T12088"/>
      <c r="U12088"/>
      <c r="V12088"/>
      <c r="W12088"/>
    </row>
    <row r="12089" spans="16:23" s="1" customFormat="1" x14ac:dyDescent="0.2">
      <c r="P12089" s="95"/>
      <c r="R12089"/>
      <c r="S12089"/>
      <c r="T12089"/>
      <c r="U12089"/>
      <c r="V12089"/>
      <c r="W12089"/>
    </row>
    <row r="12090" spans="16:23" s="1" customFormat="1" x14ac:dyDescent="0.2">
      <c r="P12090" s="95"/>
      <c r="R12090"/>
      <c r="S12090"/>
      <c r="T12090"/>
      <c r="U12090"/>
      <c r="V12090"/>
      <c r="W12090"/>
    </row>
    <row r="12091" spans="16:23" s="1" customFormat="1" x14ac:dyDescent="0.2">
      <c r="P12091" s="95"/>
      <c r="R12091"/>
      <c r="S12091"/>
      <c r="T12091"/>
      <c r="U12091"/>
      <c r="V12091"/>
      <c r="W12091"/>
    </row>
    <row r="12092" spans="16:23" s="1" customFormat="1" x14ac:dyDescent="0.2">
      <c r="P12092" s="95"/>
      <c r="R12092"/>
      <c r="S12092"/>
      <c r="T12092"/>
      <c r="U12092"/>
      <c r="V12092"/>
      <c r="W12092"/>
    </row>
    <row r="12093" spans="16:23" s="1" customFormat="1" x14ac:dyDescent="0.2">
      <c r="P12093" s="95"/>
      <c r="R12093"/>
      <c r="S12093"/>
      <c r="T12093"/>
      <c r="U12093"/>
      <c r="V12093"/>
      <c r="W12093"/>
    </row>
    <row r="12094" spans="16:23" s="1" customFormat="1" x14ac:dyDescent="0.2">
      <c r="P12094" s="95"/>
      <c r="R12094"/>
      <c r="S12094"/>
      <c r="T12094"/>
      <c r="U12094"/>
      <c r="V12094"/>
      <c r="W12094"/>
    </row>
    <row r="12095" spans="16:23" s="1" customFormat="1" x14ac:dyDescent="0.2">
      <c r="P12095" s="95"/>
      <c r="R12095"/>
      <c r="S12095"/>
      <c r="T12095"/>
      <c r="U12095"/>
      <c r="V12095"/>
      <c r="W12095"/>
    </row>
    <row r="12096" spans="16:23" s="1" customFormat="1" x14ac:dyDescent="0.2">
      <c r="P12096" s="95"/>
      <c r="R12096"/>
      <c r="S12096"/>
      <c r="T12096"/>
      <c r="U12096"/>
      <c r="V12096"/>
      <c r="W12096"/>
    </row>
    <row r="12097" spans="16:23" s="1" customFormat="1" x14ac:dyDescent="0.2">
      <c r="P12097" s="95"/>
      <c r="R12097"/>
      <c r="S12097"/>
      <c r="T12097"/>
      <c r="U12097"/>
      <c r="V12097"/>
      <c r="W12097"/>
    </row>
    <row r="12098" spans="16:23" s="1" customFormat="1" x14ac:dyDescent="0.2">
      <c r="P12098" s="95"/>
      <c r="R12098"/>
      <c r="S12098"/>
      <c r="T12098"/>
      <c r="U12098"/>
      <c r="V12098"/>
      <c r="W12098"/>
    </row>
    <row r="12099" spans="16:23" s="1" customFormat="1" x14ac:dyDescent="0.2">
      <c r="P12099" s="95"/>
      <c r="R12099"/>
      <c r="S12099"/>
      <c r="T12099"/>
      <c r="U12099"/>
      <c r="V12099"/>
      <c r="W12099"/>
    </row>
    <row r="12100" spans="16:23" s="1" customFormat="1" x14ac:dyDescent="0.2">
      <c r="P12100" s="95"/>
      <c r="R12100"/>
      <c r="S12100"/>
      <c r="T12100"/>
      <c r="U12100"/>
      <c r="V12100"/>
      <c r="W12100"/>
    </row>
    <row r="12101" spans="16:23" s="1" customFormat="1" x14ac:dyDescent="0.2">
      <c r="P12101" s="95"/>
      <c r="R12101"/>
      <c r="S12101"/>
      <c r="T12101"/>
      <c r="U12101"/>
      <c r="V12101"/>
      <c r="W12101"/>
    </row>
    <row r="12102" spans="16:23" s="1" customFormat="1" x14ac:dyDescent="0.2">
      <c r="P12102" s="95"/>
      <c r="R12102"/>
      <c r="S12102"/>
      <c r="T12102"/>
      <c r="U12102"/>
      <c r="V12102"/>
      <c r="W12102"/>
    </row>
    <row r="12103" spans="16:23" s="1" customFormat="1" x14ac:dyDescent="0.2">
      <c r="P12103" s="95"/>
      <c r="R12103"/>
      <c r="S12103"/>
      <c r="T12103"/>
      <c r="U12103"/>
      <c r="V12103"/>
      <c r="W12103"/>
    </row>
    <row r="12104" spans="16:23" s="1" customFormat="1" x14ac:dyDescent="0.2">
      <c r="P12104" s="95"/>
      <c r="R12104"/>
      <c r="S12104"/>
      <c r="T12104"/>
      <c r="U12104"/>
      <c r="V12104"/>
      <c r="W12104"/>
    </row>
    <row r="12105" spans="16:23" s="1" customFormat="1" x14ac:dyDescent="0.2">
      <c r="P12105" s="95"/>
      <c r="R12105"/>
      <c r="S12105"/>
      <c r="T12105"/>
      <c r="U12105"/>
      <c r="V12105"/>
      <c r="W12105"/>
    </row>
    <row r="12106" spans="16:23" s="1" customFormat="1" x14ac:dyDescent="0.2">
      <c r="P12106" s="95"/>
      <c r="R12106"/>
      <c r="S12106"/>
      <c r="T12106"/>
      <c r="U12106"/>
      <c r="V12106"/>
      <c r="W12106"/>
    </row>
    <row r="12107" spans="16:23" s="1" customFormat="1" x14ac:dyDescent="0.2">
      <c r="P12107" s="95"/>
      <c r="R12107"/>
      <c r="S12107"/>
      <c r="T12107"/>
      <c r="U12107"/>
      <c r="V12107"/>
      <c r="W12107"/>
    </row>
    <row r="12108" spans="16:23" s="1" customFormat="1" x14ac:dyDescent="0.2">
      <c r="P12108" s="95"/>
      <c r="R12108"/>
      <c r="S12108"/>
      <c r="T12108"/>
      <c r="U12108"/>
      <c r="V12108"/>
      <c r="W12108"/>
    </row>
    <row r="12109" spans="16:23" s="1" customFormat="1" x14ac:dyDescent="0.2">
      <c r="P12109" s="95"/>
      <c r="R12109"/>
      <c r="S12109"/>
      <c r="T12109"/>
      <c r="U12109"/>
      <c r="V12109"/>
      <c r="W12109"/>
    </row>
    <row r="12110" spans="16:23" s="1" customFormat="1" x14ac:dyDescent="0.2">
      <c r="P12110" s="95"/>
      <c r="R12110"/>
      <c r="S12110"/>
      <c r="T12110"/>
      <c r="U12110"/>
      <c r="V12110"/>
      <c r="W12110"/>
    </row>
    <row r="12111" spans="16:23" s="1" customFormat="1" x14ac:dyDescent="0.2">
      <c r="P12111" s="95"/>
      <c r="R12111"/>
      <c r="S12111"/>
      <c r="T12111"/>
      <c r="U12111"/>
      <c r="V12111"/>
      <c r="W12111"/>
    </row>
    <row r="12112" spans="16:23" s="1" customFormat="1" x14ac:dyDescent="0.2">
      <c r="P12112" s="95"/>
      <c r="R12112"/>
      <c r="S12112"/>
      <c r="T12112"/>
      <c r="U12112"/>
      <c r="V12112"/>
      <c r="W12112"/>
    </row>
    <row r="12113" spans="16:23" s="1" customFormat="1" x14ac:dyDescent="0.2">
      <c r="P12113" s="95"/>
      <c r="R12113"/>
      <c r="S12113"/>
      <c r="T12113"/>
      <c r="U12113"/>
      <c r="V12113"/>
      <c r="W12113"/>
    </row>
    <row r="12114" spans="16:23" s="1" customFormat="1" x14ac:dyDescent="0.2">
      <c r="P12114" s="95"/>
      <c r="R12114"/>
      <c r="S12114"/>
      <c r="T12114"/>
      <c r="U12114"/>
      <c r="V12114"/>
      <c r="W12114"/>
    </row>
    <row r="12115" spans="16:23" s="1" customFormat="1" x14ac:dyDescent="0.2">
      <c r="P12115" s="95"/>
      <c r="R12115"/>
      <c r="S12115"/>
      <c r="T12115"/>
      <c r="U12115"/>
      <c r="V12115"/>
      <c r="W12115"/>
    </row>
    <row r="12116" spans="16:23" s="1" customFormat="1" x14ac:dyDescent="0.2">
      <c r="P12116" s="95"/>
      <c r="R12116"/>
      <c r="S12116"/>
      <c r="T12116"/>
      <c r="U12116"/>
      <c r="V12116"/>
      <c r="W12116"/>
    </row>
    <row r="12117" spans="16:23" s="1" customFormat="1" x14ac:dyDescent="0.2">
      <c r="P12117" s="95"/>
      <c r="R12117"/>
      <c r="S12117"/>
      <c r="T12117"/>
      <c r="U12117"/>
      <c r="V12117"/>
      <c r="W12117"/>
    </row>
    <row r="12118" spans="16:23" s="1" customFormat="1" x14ac:dyDescent="0.2">
      <c r="P12118" s="95"/>
      <c r="R12118"/>
      <c r="S12118"/>
      <c r="T12118"/>
      <c r="U12118"/>
      <c r="V12118"/>
      <c r="W12118"/>
    </row>
    <row r="12119" spans="16:23" s="1" customFormat="1" x14ac:dyDescent="0.2">
      <c r="P12119" s="95"/>
      <c r="R12119"/>
      <c r="S12119"/>
      <c r="T12119"/>
      <c r="U12119"/>
      <c r="V12119"/>
      <c r="W12119"/>
    </row>
    <row r="12120" spans="16:23" s="1" customFormat="1" x14ac:dyDescent="0.2">
      <c r="P12120" s="95"/>
      <c r="R12120"/>
      <c r="S12120"/>
      <c r="T12120"/>
      <c r="U12120"/>
      <c r="V12120"/>
      <c r="W12120"/>
    </row>
    <row r="12121" spans="16:23" s="1" customFormat="1" x14ac:dyDescent="0.2">
      <c r="P12121" s="95"/>
      <c r="R12121"/>
      <c r="S12121"/>
      <c r="T12121"/>
      <c r="U12121"/>
      <c r="V12121"/>
      <c r="W12121"/>
    </row>
    <row r="12122" spans="16:23" s="1" customFormat="1" x14ac:dyDescent="0.2">
      <c r="P12122" s="95"/>
      <c r="R12122"/>
      <c r="S12122"/>
      <c r="T12122"/>
      <c r="U12122"/>
      <c r="V12122"/>
      <c r="W12122"/>
    </row>
    <row r="12123" spans="16:23" s="1" customFormat="1" x14ac:dyDescent="0.2">
      <c r="P12123" s="95"/>
      <c r="R12123"/>
      <c r="S12123"/>
      <c r="T12123"/>
      <c r="U12123"/>
      <c r="V12123"/>
      <c r="W12123"/>
    </row>
    <row r="12124" spans="16:23" s="1" customFormat="1" x14ac:dyDescent="0.2">
      <c r="P12124" s="95"/>
      <c r="R12124"/>
      <c r="S12124"/>
      <c r="T12124"/>
      <c r="U12124"/>
      <c r="V12124"/>
      <c r="W12124"/>
    </row>
    <row r="12125" spans="16:23" s="1" customFormat="1" x14ac:dyDescent="0.2">
      <c r="P12125" s="95"/>
      <c r="R12125"/>
      <c r="S12125"/>
      <c r="T12125"/>
      <c r="U12125"/>
      <c r="V12125"/>
      <c r="W12125"/>
    </row>
    <row r="12126" spans="16:23" s="1" customFormat="1" x14ac:dyDescent="0.2">
      <c r="P12126" s="95"/>
      <c r="R12126"/>
      <c r="S12126"/>
      <c r="T12126"/>
      <c r="U12126"/>
      <c r="V12126"/>
      <c r="W12126"/>
    </row>
    <row r="12127" spans="16:23" s="1" customFormat="1" x14ac:dyDescent="0.2">
      <c r="P12127" s="95"/>
      <c r="R12127"/>
      <c r="S12127"/>
      <c r="T12127"/>
      <c r="U12127"/>
      <c r="V12127"/>
      <c r="W12127"/>
    </row>
    <row r="12128" spans="16:23" s="1" customFormat="1" x14ac:dyDescent="0.2">
      <c r="P12128" s="95"/>
      <c r="R12128"/>
      <c r="S12128"/>
      <c r="T12128"/>
      <c r="U12128"/>
      <c r="V12128"/>
      <c r="W12128"/>
    </row>
    <row r="12129" spans="16:23" s="1" customFormat="1" x14ac:dyDescent="0.2">
      <c r="P12129" s="95"/>
      <c r="R12129"/>
      <c r="S12129"/>
      <c r="T12129"/>
      <c r="U12129"/>
      <c r="V12129"/>
      <c r="W12129"/>
    </row>
    <row r="12130" spans="16:23" s="1" customFormat="1" x14ac:dyDescent="0.2">
      <c r="P12130" s="95"/>
      <c r="R12130"/>
      <c r="S12130"/>
      <c r="T12130"/>
      <c r="U12130"/>
      <c r="V12130"/>
      <c r="W12130"/>
    </row>
    <row r="12131" spans="16:23" s="1" customFormat="1" x14ac:dyDescent="0.2">
      <c r="P12131" s="95"/>
      <c r="R12131"/>
      <c r="S12131"/>
      <c r="T12131"/>
      <c r="U12131"/>
      <c r="V12131"/>
      <c r="W12131"/>
    </row>
    <row r="12132" spans="16:23" s="1" customFormat="1" x14ac:dyDescent="0.2">
      <c r="P12132" s="95"/>
      <c r="R12132"/>
      <c r="S12132"/>
      <c r="T12132"/>
      <c r="U12132"/>
      <c r="V12132"/>
      <c r="W12132"/>
    </row>
    <row r="12133" spans="16:23" s="1" customFormat="1" x14ac:dyDescent="0.2">
      <c r="P12133" s="95"/>
      <c r="R12133"/>
      <c r="S12133"/>
      <c r="T12133"/>
      <c r="U12133"/>
      <c r="V12133"/>
      <c r="W12133"/>
    </row>
    <row r="12134" spans="16:23" s="1" customFormat="1" x14ac:dyDescent="0.2">
      <c r="P12134" s="95"/>
      <c r="R12134"/>
      <c r="S12134"/>
      <c r="T12134"/>
      <c r="U12134"/>
      <c r="V12134"/>
      <c r="W12134"/>
    </row>
    <row r="12135" spans="16:23" s="1" customFormat="1" x14ac:dyDescent="0.2">
      <c r="P12135" s="95"/>
      <c r="R12135"/>
      <c r="S12135"/>
      <c r="T12135"/>
      <c r="U12135"/>
      <c r="V12135"/>
      <c r="W12135"/>
    </row>
    <row r="12136" spans="16:23" s="1" customFormat="1" x14ac:dyDescent="0.2">
      <c r="P12136" s="95"/>
      <c r="R12136"/>
      <c r="S12136"/>
      <c r="T12136"/>
      <c r="U12136"/>
      <c r="V12136"/>
      <c r="W12136"/>
    </row>
    <row r="12137" spans="16:23" s="1" customFormat="1" x14ac:dyDescent="0.2">
      <c r="P12137" s="95"/>
      <c r="R12137"/>
      <c r="S12137"/>
      <c r="T12137"/>
      <c r="U12137"/>
      <c r="V12137"/>
      <c r="W12137"/>
    </row>
    <row r="12138" spans="16:23" s="1" customFormat="1" x14ac:dyDescent="0.2">
      <c r="P12138" s="95"/>
      <c r="R12138"/>
      <c r="S12138"/>
      <c r="T12138"/>
      <c r="U12138"/>
      <c r="V12138"/>
      <c r="W12138"/>
    </row>
    <row r="12139" spans="16:23" s="1" customFormat="1" x14ac:dyDescent="0.2">
      <c r="P12139" s="95"/>
      <c r="R12139"/>
      <c r="S12139"/>
      <c r="T12139"/>
      <c r="U12139"/>
      <c r="V12139"/>
      <c r="W12139"/>
    </row>
    <row r="12140" spans="16:23" s="1" customFormat="1" x14ac:dyDescent="0.2">
      <c r="P12140" s="95"/>
      <c r="R12140"/>
      <c r="S12140"/>
      <c r="T12140"/>
      <c r="U12140"/>
      <c r="V12140"/>
      <c r="W12140"/>
    </row>
    <row r="12141" spans="16:23" s="1" customFormat="1" x14ac:dyDescent="0.2">
      <c r="P12141" s="95"/>
      <c r="R12141"/>
      <c r="S12141"/>
      <c r="T12141"/>
      <c r="U12141"/>
      <c r="V12141"/>
      <c r="W12141"/>
    </row>
    <row r="12142" spans="16:23" s="1" customFormat="1" x14ac:dyDescent="0.2">
      <c r="P12142" s="95"/>
      <c r="R12142"/>
      <c r="S12142"/>
      <c r="T12142"/>
      <c r="U12142"/>
      <c r="V12142"/>
      <c r="W12142"/>
    </row>
    <row r="12143" spans="16:23" s="1" customFormat="1" x14ac:dyDescent="0.2">
      <c r="P12143" s="95"/>
      <c r="R12143"/>
      <c r="S12143"/>
      <c r="T12143"/>
      <c r="U12143"/>
      <c r="V12143"/>
      <c r="W12143"/>
    </row>
    <row r="12144" spans="16:23" s="1" customFormat="1" x14ac:dyDescent="0.2">
      <c r="P12144" s="95"/>
      <c r="R12144"/>
      <c r="S12144"/>
      <c r="T12144"/>
      <c r="U12144"/>
      <c r="V12144"/>
      <c r="W12144"/>
    </row>
    <row r="12145" spans="16:23" s="1" customFormat="1" x14ac:dyDescent="0.2">
      <c r="P12145" s="95"/>
      <c r="R12145"/>
      <c r="S12145"/>
      <c r="T12145"/>
      <c r="U12145"/>
      <c r="V12145"/>
      <c r="W12145"/>
    </row>
    <row r="12146" spans="16:23" s="1" customFormat="1" x14ac:dyDescent="0.2">
      <c r="P12146" s="95"/>
      <c r="R12146"/>
      <c r="S12146"/>
      <c r="T12146"/>
      <c r="U12146"/>
      <c r="V12146"/>
      <c r="W12146"/>
    </row>
    <row r="12147" spans="16:23" s="1" customFormat="1" x14ac:dyDescent="0.2">
      <c r="P12147" s="95"/>
      <c r="R12147"/>
      <c r="S12147"/>
      <c r="T12147"/>
      <c r="U12147"/>
      <c r="V12147"/>
      <c r="W12147"/>
    </row>
    <row r="12148" spans="16:23" s="1" customFormat="1" x14ac:dyDescent="0.2">
      <c r="P12148" s="95"/>
      <c r="R12148"/>
      <c r="S12148"/>
      <c r="T12148"/>
      <c r="U12148"/>
      <c r="V12148"/>
      <c r="W12148"/>
    </row>
    <row r="12149" spans="16:23" s="1" customFormat="1" x14ac:dyDescent="0.2">
      <c r="P12149" s="95"/>
      <c r="R12149"/>
      <c r="S12149"/>
      <c r="T12149"/>
      <c r="U12149"/>
      <c r="V12149"/>
      <c r="W12149"/>
    </row>
    <row r="12150" spans="16:23" s="1" customFormat="1" x14ac:dyDescent="0.2">
      <c r="P12150" s="95"/>
      <c r="R12150"/>
      <c r="S12150"/>
      <c r="T12150"/>
      <c r="U12150"/>
      <c r="V12150"/>
      <c r="W12150"/>
    </row>
    <row r="12151" spans="16:23" s="1" customFormat="1" x14ac:dyDescent="0.2">
      <c r="P12151" s="95"/>
      <c r="R12151"/>
      <c r="S12151"/>
      <c r="T12151"/>
      <c r="U12151"/>
      <c r="V12151"/>
      <c r="W12151"/>
    </row>
    <row r="12152" spans="16:23" s="1" customFormat="1" x14ac:dyDescent="0.2">
      <c r="P12152" s="95"/>
      <c r="R12152"/>
      <c r="S12152"/>
      <c r="T12152"/>
      <c r="U12152"/>
      <c r="V12152"/>
      <c r="W12152"/>
    </row>
    <row r="12153" spans="16:23" s="1" customFormat="1" x14ac:dyDescent="0.2">
      <c r="P12153" s="95"/>
      <c r="R12153"/>
      <c r="S12153"/>
      <c r="T12153"/>
      <c r="U12153"/>
      <c r="V12153"/>
      <c r="W12153"/>
    </row>
    <row r="12154" spans="16:23" s="1" customFormat="1" x14ac:dyDescent="0.2">
      <c r="P12154" s="95"/>
      <c r="R12154"/>
      <c r="S12154"/>
      <c r="T12154"/>
      <c r="U12154"/>
      <c r="V12154"/>
      <c r="W12154"/>
    </row>
    <row r="12155" spans="16:23" s="1" customFormat="1" x14ac:dyDescent="0.2">
      <c r="P12155" s="95"/>
      <c r="R12155"/>
      <c r="S12155"/>
      <c r="T12155"/>
      <c r="U12155"/>
      <c r="V12155"/>
      <c r="W12155"/>
    </row>
    <row r="12156" spans="16:23" s="1" customFormat="1" x14ac:dyDescent="0.2">
      <c r="P12156" s="95"/>
      <c r="R12156"/>
      <c r="S12156"/>
      <c r="T12156"/>
      <c r="U12156"/>
      <c r="V12156"/>
      <c r="W12156"/>
    </row>
    <row r="12157" spans="16:23" s="1" customFormat="1" x14ac:dyDescent="0.2">
      <c r="P12157" s="95"/>
      <c r="R12157"/>
      <c r="S12157"/>
      <c r="T12157"/>
      <c r="U12157"/>
      <c r="V12157"/>
      <c r="W12157"/>
    </row>
    <row r="12158" spans="16:23" s="1" customFormat="1" x14ac:dyDescent="0.2">
      <c r="P12158" s="95"/>
      <c r="R12158"/>
      <c r="S12158"/>
      <c r="T12158"/>
      <c r="U12158"/>
      <c r="V12158"/>
      <c r="W12158"/>
    </row>
    <row r="12159" spans="16:23" s="1" customFormat="1" x14ac:dyDescent="0.2">
      <c r="P12159" s="95"/>
      <c r="R12159"/>
      <c r="S12159"/>
      <c r="T12159"/>
      <c r="U12159"/>
      <c r="V12159"/>
      <c r="W12159"/>
    </row>
    <row r="12160" spans="16:23" s="1" customFormat="1" x14ac:dyDescent="0.2">
      <c r="P12160" s="95"/>
      <c r="R12160"/>
      <c r="S12160"/>
      <c r="T12160"/>
      <c r="U12160"/>
      <c r="V12160"/>
      <c r="W12160"/>
    </row>
    <row r="12161" spans="16:23" s="1" customFormat="1" x14ac:dyDescent="0.2">
      <c r="P12161" s="95"/>
      <c r="R12161"/>
      <c r="S12161"/>
      <c r="T12161"/>
      <c r="U12161"/>
      <c r="V12161"/>
      <c r="W12161"/>
    </row>
    <row r="12162" spans="16:23" s="1" customFormat="1" x14ac:dyDescent="0.2">
      <c r="P12162" s="95"/>
      <c r="R12162"/>
      <c r="S12162"/>
      <c r="T12162"/>
      <c r="U12162"/>
      <c r="V12162"/>
      <c r="W12162"/>
    </row>
    <row r="12163" spans="16:23" s="1" customFormat="1" x14ac:dyDescent="0.2">
      <c r="P12163" s="95"/>
      <c r="R12163"/>
      <c r="S12163"/>
      <c r="T12163"/>
      <c r="U12163"/>
      <c r="V12163"/>
      <c r="W12163"/>
    </row>
    <row r="12164" spans="16:23" s="1" customFormat="1" x14ac:dyDescent="0.2">
      <c r="P12164" s="95"/>
      <c r="R12164"/>
      <c r="S12164"/>
      <c r="T12164"/>
      <c r="U12164"/>
      <c r="V12164"/>
      <c r="W12164"/>
    </row>
    <row r="12165" spans="16:23" s="1" customFormat="1" x14ac:dyDescent="0.2">
      <c r="P12165" s="95"/>
      <c r="R12165"/>
      <c r="S12165"/>
      <c r="T12165"/>
      <c r="U12165"/>
      <c r="V12165"/>
      <c r="W12165"/>
    </row>
    <row r="12166" spans="16:23" s="1" customFormat="1" x14ac:dyDescent="0.2">
      <c r="P12166" s="95"/>
      <c r="R12166"/>
      <c r="S12166"/>
      <c r="T12166"/>
      <c r="U12166"/>
      <c r="V12166"/>
      <c r="W12166"/>
    </row>
    <row r="12167" spans="16:23" s="1" customFormat="1" x14ac:dyDescent="0.2">
      <c r="P12167" s="95"/>
      <c r="R12167"/>
      <c r="S12167"/>
      <c r="T12167"/>
      <c r="U12167"/>
      <c r="V12167"/>
      <c r="W12167"/>
    </row>
    <row r="12168" spans="16:23" s="1" customFormat="1" x14ac:dyDescent="0.2">
      <c r="P12168" s="95"/>
      <c r="R12168"/>
      <c r="S12168"/>
      <c r="T12168"/>
      <c r="U12168"/>
      <c r="V12168"/>
      <c r="W12168"/>
    </row>
    <row r="12169" spans="16:23" s="1" customFormat="1" x14ac:dyDescent="0.2">
      <c r="P12169" s="95"/>
      <c r="R12169"/>
      <c r="S12169"/>
      <c r="T12169"/>
      <c r="U12169"/>
      <c r="V12169"/>
      <c r="W12169"/>
    </row>
    <row r="12170" spans="16:23" s="1" customFormat="1" x14ac:dyDescent="0.2">
      <c r="P12170" s="95"/>
      <c r="R12170"/>
      <c r="S12170"/>
      <c r="T12170"/>
      <c r="U12170"/>
      <c r="V12170"/>
      <c r="W12170"/>
    </row>
    <row r="12171" spans="16:23" s="1" customFormat="1" x14ac:dyDescent="0.2">
      <c r="P12171" s="95"/>
      <c r="R12171"/>
      <c r="S12171"/>
      <c r="T12171"/>
      <c r="U12171"/>
      <c r="V12171"/>
      <c r="W12171"/>
    </row>
    <row r="12172" spans="16:23" s="1" customFormat="1" x14ac:dyDescent="0.2">
      <c r="P12172" s="95"/>
      <c r="R12172"/>
      <c r="S12172"/>
      <c r="T12172"/>
      <c r="U12172"/>
      <c r="V12172"/>
      <c r="W12172"/>
    </row>
    <row r="12173" spans="16:23" s="1" customFormat="1" x14ac:dyDescent="0.2">
      <c r="P12173" s="95"/>
      <c r="R12173"/>
      <c r="S12173"/>
      <c r="T12173"/>
      <c r="U12173"/>
      <c r="V12173"/>
      <c r="W12173"/>
    </row>
    <row r="12174" spans="16:23" s="1" customFormat="1" x14ac:dyDescent="0.2">
      <c r="P12174" s="95"/>
      <c r="R12174"/>
      <c r="S12174"/>
      <c r="T12174"/>
      <c r="U12174"/>
      <c r="V12174"/>
      <c r="W12174"/>
    </row>
    <row r="12175" spans="16:23" s="1" customFormat="1" x14ac:dyDescent="0.2">
      <c r="P12175" s="95"/>
      <c r="R12175"/>
      <c r="S12175"/>
      <c r="T12175"/>
      <c r="U12175"/>
      <c r="V12175"/>
      <c r="W12175"/>
    </row>
    <row r="12176" spans="16:23" s="1" customFormat="1" x14ac:dyDescent="0.2">
      <c r="P12176" s="95"/>
      <c r="R12176"/>
      <c r="S12176"/>
      <c r="T12176"/>
      <c r="U12176"/>
      <c r="V12176"/>
      <c r="W12176"/>
    </row>
    <row r="12177" spans="16:23" s="1" customFormat="1" x14ac:dyDescent="0.2">
      <c r="P12177" s="95"/>
      <c r="R12177"/>
      <c r="S12177"/>
      <c r="T12177"/>
      <c r="U12177"/>
      <c r="V12177"/>
      <c r="W12177"/>
    </row>
    <row r="12178" spans="16:23" s="1" customFormat="1" x14ac:dyDescent="0.2">
      <c r="P12178" s="95"/>
      <c r="R12178"/>
      <c r="S12178"/>
      <c r="T12178"/>
      <c r="U12178"/>
      <c r="V12178"/>
      <c r="W12178"/>
    </row>
    <row r="12179" spans="16:23" s="1" customFormat="1" x14ac:dyDescent="0.2">
      <c r="P12179" s="95"/>
      <c r="R12179"/>
      <c r="S12179"/>
      <c r="T12179"/>
      <c r="U12179"/>
      <c r="V12179"/>
      <c r="W12179"/>
    </row>
    <row r="12180" spans="16:23" s="1" customFormat="1" x14ac:dyDescent="0.2">
      <c r="P12180" s="95"/>
      <c r="R12180"/>
      <c r="S12180"/>
      <c r="T12180"/>
      <c r="U12180"/>
      <c r="V12180"/>
      <c r="W12180"/>
    </row>
    <row r="12181" spans="16:23" s="1" customFormat="1" x14ac:dyDescent="0.2">
      <c r="P12181" s="95"/>
      <c r="R12181"/>
      <c r="S12181"/>
      <c r="T12181"/>
      <c r="U12181"/>
      <c r="V12181"/>
      <c r="W12181"/>
    </row>
    <row r="12182" spans="16:23" s="1" customFormat="1" x14ac:dyDescent="0.2">
      <c r="P12182" s="95"/>
      <c r="R12182"/>
      <c r="S12182"/>
      <c r="T12182"/>
      <c r="U12182"/>
      <c r="V12182"/>
      <c r="W12182"/>
    </row>
    <row r="12183" spans="16:23" s="1" customFormat="1" x14ac:dyDescent="0.2">
      <c r="P12183" s="95"/>
      <c r="R12183"/>
      <c r="S12183"/>
      <c r="T12183"/>
      <c r="U12183"/>
      <c r="V12183"/>
      <c r="W12183"/>
    </row>
    <row r="12184" spans="16:23" s="1" customFormat="1" x14ac:dyDescent="0.2">
      <c r="P12184" s="95"/>
      <c r="R12184"/>
      <c r="S12184"/>
      <c r="T12184"/>
      <c r="U12184"/>
      <c r="V12184"/>
      <c r="W12184"/>
    </row>
    <row r="12185" spans="16:23" s="1" customFormat="1" x14ac:dyDescent="0.2">
      <c r="P12185" s="95"/>
      <c r="R12185"/>
      <c r="S12185"/>
      <c r="T12185"/>
      <c r="U12185"/>
      <c r="V12185"/>
      <c r="W12185"/>
    </row>
    <row r="12186" spans="16:23" s="1" customFormat="1" x14ac:dyDescent="0.2">
      <c r="P12186" s="95"/>
      <c r="R12186"/>
      <c r="S12186"/>
      <c r="T12186"/>
      <c r="U12186"/>
      <c r="V12186"/>
      <c r="W12186"/>
    </row>
    <row r="12187" spans="16:23" s="1" customFormat="1" x14ac:dyDescent="0.2">
      <c r="P12187" s="95"/>
      <c r="R12187"/>
      <c r="S12187"/>
      <c r="T12187"/>
      <c r="U12187"/>
      <c r="V12187"/>
      <c r="W12187"/>
    </row>
    <row r="12188" spans="16:23" s="1" customFormat="1" x14ac:dyDescent="0.2">
      <c r="P12188" s="95"/>
      <c r="R12188"/>
      <c r="S12188"/>
      <c r="T12188"/>
      <c r="U12188"/>
      <c r="V12188"/>
      <c r="W12188"/>
    </row>
    <row r="12189" spans="16:23" s="1" customFormat="1" x14ac:dyDescent="0.2">
      <c r="P12189" s="95"/>
      <c r="R12189"/>
      <c r="S12189"/>
      <c r="T12189"/>
      <c r="U12189"/>
      <c r="V12189"/>
      <c r="W12189"/>
    </row>
    <row r="12190" spans="16:23" s="1" customFormat="1" x14ac:dyDescent="0.2">
      <c r="P12190" s="95"/>
      <c r="R12190"/>
      <c r="S12190"/>
      <c r="T12190"/>
      <c r="U12190"/>
      <c r="V12190"/>
      <c r="W12190"/>
    </row>
    <row r="12191" spans="16:23" s="1" customFormat="1" x14ac:dyDescent="0.2">
      <c r="P12191" s="95"/>
      <c r="R12191"/>
      <c r="S12191"/>
      <c r="T12191"/>
      <c r="U12191"/>
      <c r="V12191"/>
      <c r="W12191"/>
    </row>
    <row r="12192" spans="16:23" s="1" customFormat="1" x14ac:dyDescent="0.2">
      <c r="P12192" s="95"/>
      <c r="R12192"/>
      <c r="S12192"/>
      <c r="T12192"/>
      <c r="U12192"/>
      <c r="V12192"/>
      <c r="W12192"/>
    </row>
    <row r="12193" spans="16:23" s="1" customFormat="1" x14ac:dyDescent="0.2">
      <c r="P12193" s="95"/>
      <c r="R12193"/>
      <c r="S12193"/>
      <c r="T12193"/>
      <c r="U12193"/>
      <c r="V12193"/>
      <c r="W12193"/>
    </row>
    <row r="12194" spans="16:23" s="1" customFormat="1" x14ac:dyDescent="0.2">
      <c r="P12194" s="95"/>
      <c r="R12194"/>
      <c r="S12194"/>
      <c r="T12194"/>
      <c r="U12194"/>
      <c r="V12194"/>
      <c r="W12194"/>
    </row>
    <row r="12195" spans="16:23" s="1" customFormat="1" x14ac:dyDescent="0.2">
      <c r="P12195" s="95"/>
      <c r="R12195"/>
      <c r="S12195"/>
      <c r="T12195"/>
      <c r="U12195"/>
      <c r="V12195"/>
      <c r="W12195"/>
    </row>
    <row r="12196" spans="16:23" s="1" customFormat="1" x14ac:dyDescent="0.2">
      <c r="P12196" s="95"/>
      <c r="R12196"/>
      <c r="S12196"/>
      <c r="T12196"/>
      <c r="U12196"/>
      <c r="V12196"/>
      <c r="W12196"/>
    </row>
    <row r="12197" spans="16:23" s="1" customFormat="1" x14ac:dyDescent="0.2">
      <c r="P12197" s="95"/>
      <c r="R12197"/>
      <c r="S12197"/>
      <c r="T12197"/>
      <c r="U12197"/>
      <c r="V12197"/>
      <c r="W12197"/>
    </row>
    <row r="12198" spans="16:23" s="1" customFormat="1" x14ac:dyDescent="0.2">
      <c r="P12198" s="95"/>
      <c r="R12198"/>
      <c r="S12198"/>
      <c r="T12198"/>
      <c r="U12198"/>
      <c r="V12198"/>
      <c r="W12198"/>
    </row>
    <row r="12199" spans="16:23" s="1" customFormat="1" x14ac:dyDescent="0.2">
      <c r="P12199" s="95"/>
      <c r="R12199"/>
      <c r="S12199"/>
      <c r="T12199"/>
      <c r="U12199"/>
      <c r="V12199"/>
      <c r="W12199"/>
    </row>
    <row r="12200" spans="16:23" s="1" customFormat="1" x14ac:dyDescent="0.2">
      <c r="P12200" s="95"/>
      <c r="R12200"/>
      <c r="S12200"/>
      <c r="T12200"/>
      <c r="U12200"/>
      <c r="V12200"/>
      <c r="W12200"/>
    </row>
    <row r="12201" spans="16:23" s="1" customFormat="1" x14ac:dyDescent="0.2">
      <c r="P12201" s="95"/>
      <c r="R12201"/>
      <c r="S12201"/>
      <c r="T12201"/>
      <c r="U12201"/>
      <c r="V12201"/>
      <c r="W12201"/>
    </row>
    <row r="12202" spans="16:23" s="1" customFormat="1" x14ac:dyDescent="0.2">
      <c r="P12202" s="95"/>
      <c r="R12202"/>
      <c r="S12202"/>
      <c r="T12202"/>
      <c r="U12202"/>
      <c r="V12202"/>
      <c r="W12202"/>
    </row>
    <row r="12203" spans="16:23" s="1" customFormat="1" x14ac:dyDescent="0.2">
      <c r="P12203" s="95"/>
      <c r="R12203"/>
      <c r="S12203"/>
      <c r="T12203"/>
      <c r="U12203"/>
      <c r="V12203"/>
      <c r="W12203"/>
    </row>
    <row r="12204" spans="16:23" s="1" customFormat="1" x14ac:dyDescent="0.2">
      <c r="P12204" s="95"/>
      <c r="R12204"/>
      <c r="S12204"/>
      <c r="T12204"/>
      <c r="U12204"/>
      <c r="V12204"/>
      <c r="W12204"/>
    </row>
    <row r="12205" spans="16:23" s="1" customFormat="1" x14ac:dyDescent="0.2">
      <c r="P12205" s="95"/>
      <c r="R12205"/>
      <c r="S12205"/>
      <c r="T12205"/>
      <c r="U12205"/>
      <c r="V12205"/>
      <c r="W12205"/>
    </row>
    <row r="12206" spans="16:23" s="1" customFormat="1" x14ac:dyDescent="0.2">
      <c r="P12206" s="95"/>
      <c r="R12206"/>
      <c r="S12206"/>
      <c r="T12206"/>
      <c r="U12206"/>
      <c r="V12206"/>
      <c r="W12206"/>
    </row>
    <row r="12207" spans="16:23" s="1" customFormat="1" x14ac:dyDescent="0.2">
      <c r="P12207" s="95"/>
      <c r="R12207"/>
      <c r="S12207"/>
      <c r="T12207"/>
      <c r="U12207"/>
      <c r="V12207"/>
      <c r="W12207"/>
    </row>
    <row r="12208" spans="16:23" s="1" customFormat="1" x14ac:dyDescent="0.2">
      <c r="P12208" s="95"/>
      <c r="R12208"/>
      <c r="S12208"/>
      <c r="T12208"/>
      <c r="U12208"/>
      <c r="V12208"/>
      <c r="W12208"/>
    </row>
    <row r="12209" spans="16:23" s="1" customFormat="1" x14ac:dyDescent="0.2">
      <c r="P12209" s="95"/>
      <c r="R12209"/>
      <c r="S12209"/>
      <c r="T12209"/>
      <c r="U12209"/>
      <c r="V12209"/>
      <c r="W12209"/>
    </row>
    <row r="12210" spans="16:23" s="1" customFormat="1" x14ac:dyDescent="0.2">
      <c r="P12210" s="95"/>
      <c r="R12210"/>
      <c r="S12210"/>
      <c r="T12210"/>
      <c r="U12210"/>
      <c r="V12210"/>
      <c r="W12210"/>
    </row>
    <row r="12211" spans="16:23" s="1" customFormat="1" x14ac:dyDescent="0.2">
      <c r="P12211" s="95"/>
      <c r="R12211"/>
      <c r="S12211"/>
      <c r="T12211"/>
      <c r="U12211"/>
      <c r="V12211"/>
      <c r="W12211"/>
    </row>
    <row r="12212" spans="16:23" s="1" customFormat="1" x14ac:dyDescent="0.2">
      <c r="P12212" s="95"/>
      <c r="R12212"/>
      <c r="S12212"/>
      <c r="T12212"/>
      <c r="U12212"/>
      <c r="V12212"/>
      <c r="W12212"/>
    </row>
    <row r="12213" spans="16:23" s="1" customFormat="1" x14ac:dyDescent="0.2">
      <c r="P12213" s="95"/>
      <c r="R12213"/>
      <c r="S12213"/>
      <c r="T12213"/>
      <c r="U12213"/>
      <c r="V12213"/>
      <c r="W12213"/>
    </row>
    <row r="12214" spans="16:23" s="1" customFormat="1" x14ac:dyDescent="0.2">
      <c r="P12214" s="95"/>
      <c r="R12214"/>
      <c r="S12214"/>
      <c r="T12214"/>
      <c r="U12214"/>
      <c r="V12214"/>
      <c r="W12214"/>
    </row>
    <row r="12215" spans="16:23" s="1" customFormat="1" x14ac:dyDescent="0.2">
      <c r="P12215" s="95"/>
      <c r="R12215"/>
      <c r="S12215"/>
      <c r="T12215"/>
      <c r="U12215"/>
      <c r="V12215"/>
      <c r="W12215"/>
    </row>
    <row r="12216" spans="16:23" s="1" customFormat="1" x14ac:dyDescent="0.2">
      <c r="P12216" s="95"/>
      <c r="R12216"/>
      <c r="S12216"/>
      <c r="T12216"/>
      <c r="U12216"/>
      <c r="V12216"/>
      <c r="W12216"/>
    </row>
    <row r="12217" spans="16:23" s="1" customFormat="1" x14ac:dyDescent="0.2">
      <c r="P12217" s="95"/>
      <c r="R12217"/>
      <c r="S12217"/>
      <c r="T12217"/>
      <c r="U12217"/>
      <c r="V12217"/>
      <c r="W12217"/>
    </row>
    <row r="12218" spans="16:23" s="1" customFormat="1" x14ac:dyDescent="0.2">
      <c r="P12218" s="95"/>
      <c r="R12218"/>
      <c r="S12218"/>
      <c r="T12218"/>
      <c r="U12218"/>
      <c r="V12218"/>
      <c r="W12218"/>
    </row>
    <row r="12219" spans="16:23" s="1" customFormat="1" x14ac:dyDescent="0.2">
      <c r="P12219" s="95"/>
      <c r="R12219"/>
      <c r="S12219"/>
      <c r="T12219"/>
      <c r="U12219"/>
      <c r="V12219"/>
      <c r="W12219"/>
    </row>
    <row r="12220" spans="16:23" s="1" customFormat="1" x14ac:dyDescent="0.2">
      <c r="P12220" s="95"/>
      <c r="R12220"/>
      <c r="S12220"/>
      <c r="T12220"/>
      <c r="U12220"/>
      <c r="V12220"/>
      <c r="W12220"/>
    </row>
    <row r="12221" spans="16:23" s="1" customFormat="1" x14ac:dyDescent="0.2">
      <c r="P12221" s="95"/>
      <c r="R12221"/>
      <c r="S12221"/>
      <c r="T12221"/>
      <c r="U12221"/>
      <c r="V12221"/>
      <c r="W12221"/>
    </row>
    <row r="12222" spans="16:23" s="1" customFormat="1" x14ac:dyDescent="0.2">
      <c r="P12222" s="95"/>
      <c r="R12222"/>
      <c r="S12222"/>
      <c r="T12222"/>
      <c r="U12222"/>
      <c r="V12222"/>
      <c r="W12222"/>
    </row>
    <row r="12223" spans="16:23" s="1" customFormat="1" x14ac:dyDescent="0.2">
      <c r="P12223" s="95"/>
      <c r="R12223"/>
      <c r="S12223"/>
      <c r="T12223"/>
      <c r="U12223"/>
      <c r="V12223"/>
      <c r="W12223"/>
    </row>
    <row r="12224" spans="16:23" s="1" customFormat="1" x14ac:dyDescent="0.2">
      <c r="P12224" s="95"/>
      <c r="R12224"/>
      <c r="S12224"/>
      <c r="T12224"/>
      <c r="U12224"/>
      <c r="V12224"/>
      <c r="W12224"/>
    </row>
    <row r="12225" spans="16:23" s="1" customFormat="1" x14ac:dyDescent="0.2">
      <c r="P12225" s="95"/>
      <c r="R12225"/>
      <c r="S12225"/>
      <c r="T12225"/>
      <c r="U12225"/>
      <c r="V12225"/>
      <c r="W12225"/>
    </row>
    <row r="12226" spans="16:23" s="1" customFormat="1" x14ac:dyDescent="0.2">
      <c r="P12226" s="95"/>
      <c r="R12226"/>
      <c r="S12226"/>
      <c r="T12226"/>
      <c r="U12226"/>
      <c r="V12226"/>
      <c r="W12226"/>
    </row>
    <row r="12227" spans="16:23" s="1" customFormat="1" x14ac:dyDescent="0.2">
      <c r="P12227" s="95"/>
      <c r="R12227"/>
      <c r="S12227"/>
      <c r="T12227"/>
      <c r="U12227"/>
      <c r="V12227"/>
      <c r="W12227"/>
    </row>
    <row r="12228" spans="16:23" s="1" customFormat="1" x14ac:dyDescent="0.2">
      <c r="P12228" s="95"/>
      <c r="R12228"/>
      <c r="S12228"/>
      <c r="T12228"/>
      <c r="U12228"/>
      <c r="V12228"/>
      <c r="W12228"/>
    </row>
    <row r="12229" spans="16:23" s="1" customFormat="1" x14ac:dyDescent="0.2">
      <c r="P12229" s="95"/>
      <c r="R12229"/>
      <c r="S12229"/>
      <c r="T12229"/>
      <c r="U12229"/>
      <c r="V12229"/>
      <c r="W12229"/>
    </row>
    <row r="12230" spans="16:23" s="1" customFormat="1" x14ac:dyDescent="0.2">
      <c r="P12230" s="95"/>
      <c r="R12230"/>
      <c r="S12230"/>
      <c r="T12230"/>
      <c r="U12230"/>
      <c r="V12230"/>
      <c r="W12230"/>
    </row>
    <row r="12231" spans="16:23" s="1" customFormat="1" x14ac:dyDescent="0.2">
      <c r="P12231" s="95"/>
      <c r="R12231"/>
      <c r="S12231"/>
      <c r="T12231"/>
      <c r="U12231"/>
      <c r="V12231"/>
      <c r="W12231"/>
    </row>
    <row r="12232" spans="16:23" s="1" customFormat="1" x14ac:dyDescent="0.2">
      <c r="P12232" s="95"/>
      <c r="R12232"/>
      <c r="S12232"/>
      <c r="T12232"/>
      <c r="U12232"/>
      <c r="V12232"/>
      <c r="W12232"/>
    </row>
    <row r="12233" spans="16:23" s="1" customFormat="1" x14ac:dyDescent="0.2">
      <c r="P12233" s="95"/>
      <c r="R12233"/>
      <c r="S12233"/>
      <c r="T12233"/>
      <c r="U12233"/>
      <c r="V12233"/>
      <c r="W12233"/>
    </row>
    <row r="12234" spans="16:23" s="1" customFormat="1" x14ac:dyDescent="0.2">
      <c r="P12234" s="95"/>
      <c r="R12234"/>
      <c r="S12234"/>
      <c r="T12234"/>
      <c r="U12234"/>
      <c r="V12234"/>
      <c r="W12234"/>
    </row>
    <row r="12235" spans="16:23" s="1" customFormat="1" x14ac:dyDescent="0.2">
      <c r="P12235" s="95"/>
      <c r="R12235"/>
      <c r="S12235"/>
      <c r="T12235"/>
      <c r="U12235"/>
      <c r="V12235"/>
      <c r="W12235"/>
    </row>
    <row r="12236" spans="16:23" s="1" customFormat="1" x14ac:dyDescent="0.2">
      <c r="P12236" s="95"/>
      <c r="R12236"/>
      <c r="S12236"/>
      <c r="T12236"/>
      <c r="U12236"/>
      <c r="V12236"/>
      <c r="W12236"/>
    </row>
    <row r="12237" spans="16:23" s="1" customFormat="1" x14ac:dyDescent="0.2">
      <c r="P12237" s="95"/>
      <c r="R12237"/>
      <c r="S12237"/>
      <c r="T12237"/>
      <c r="U12237"/>
      <c r="V12237"/>
      <c r="W12237"/>
    </row>
    <row r="12238" spans="16:23" s="1" customFormat="1" x14ac:dyDescent="0.2">
      <c r="P12238" s="95"/>
      <c r="R12238"/>
      <c r="S12238"/>
      <c r="T12238"/>
      <c r="U12238"/>
      <c r="V12238"/>
      <c r="W12238"/>
    </row>
    <row r="12239" spans="16:23" s="1" customFormat="1" x14ac:dyDescent="0.2">
      <c r="P12239" s="95"/>
      <c r="R12239"/>
      <c r="S12239"/>
      <c r="T12239"/>
      <c r="U12239"/>
      <c r="V12239"/>
      <c r="W12239"/>
    </row>
    <row r="12240" spans="16:23" s="1" customFormat="1" x14ac:dyDescent="0.2">
      <c r="P12240" s="95"/>
      <c r="R12240"/>
      <c r="S12240"/>
      <c r="T12240"/>
      <c r="U12240"/>
      <c r="V12240"/>
      <c r="W12240"/>
    </row>
    <row r="12241" spans="16:23" s="1" customFormat="1" x14ac:dyDescent="0.2">
      <c r="P12241" s="95"/>
      <c r="R12241"/>
      <c r="S12241"/>
      <c r="T12241"/>
      <c r="U12241"/>
      <c r="V12241"/>
      <c r="W12241"/>
    </row>
    <row r="12242" spans="16:23" s="1" customFormat="1" x14ac:dyDescent="0.2">
      <c r="P12242" s="95"/>
      <c r="R12242"/>
      <c r="S12242"/>
      <c r="T12242"/>
      <c r="U12242"/>
      <c r="V12242"/>
      <c r="W12242"/>
    </row>
    <row r="12243" spans="16:23" s="1" customFormat="1" x14ac:dyDescent="0.2">
      <c r="P12243" s="95"/>
      <c r="R12243"/>
      <c r="S12243"/>
      <c r="T12243"/>
      <c r="U12243"/>
      <c r="V12243"/>
      <c r="W12243"/>
    </row>
    <row r="12244" spans="16:23" s="1" customFormat="1" x14ac:dyDescent="0.2">
      <c r="P12244" s="95"/>
      <c r="R12244"/>
      <c r="S12244"/>
      <c r="T12244"/>
      <c r="U12244"/>
      <c r="V12244"/>
      <c r="W12244"/>
    </row>
    <row r="12245" spans="16:23" s="1" customFormat="1" x14ac:dyDescent="0.2">
      <c r="P12245" s="95"/>
      <c r="R12245"/>
      <c r="S12245"/>
      <c r="T12245"/>
      <c r="U12245"/>
      <c r="V12245"/>
      <c r="W12245"/>
    </row>
    <row r="12246" spans="16:23" s="1" customFormat="1" x14ac:dyDescent="0.2">
      <c r="P12246" s="95"/>
      <c r="R12246"/>
      <c r="S12246"/>
      <c r="T12246"/>
      <c r="U12246"/>
      <c r="V12246"/>
      <c r="W12246"/>
    </row>
    <row r="12247" spans="16:23" s="1" customFormat="1" x14ac:dyDescent="0.2">
      <c r="P12247" s="95"/>
      <c r="R12247"/>
      <c r="S12247"/>
      <c r="T12247"/>
      <c r="U12247"/>
      <c r="V12247"/>
      <c r="W12247"/>
    </row>
    <row r="12248" spans="16:23" s="1" customFormat="1" x14ac:dyDescent="0.2">
      <c r="P12248" s="95"/>
      <c r="R12248"/>
      <c r="S12248"/>
      <c r="T12248"/>
      <c r="U12248"/>
      <c r="V12248"/>
      <c r="W12248"/>
    </row>
    <row r="12249" spans="16:23" s="1" customFormat="1" x14ac:dyDescent="0.2">
      <c r="P12249" s="95"/>
      <c r="R12249"/>
      <c r="S12249"/>
      <c r="T12249"/>
      <c r="U12249"/>
      <c r="V12249"/>
      <c r="W12249"/>
    </row>
    <row r="12250" spans="16:23" s="1" customFormat="1" x14ac:dyDescent="0.2">
      <c r="P12250" s="95"/>
      <c r="R12250"/>
      <c r="S12250"/>
      <c r="T12250"/>
      <c r="U12250"/>
      <c r="V12250"/>
      <c r="W12250"/>
    </row>
    <row r="12251" spans="16:23" s="1" customFormat="1" x14ac:dyDescent="0.2">
      <c r="P12251" s="95"/>
      <c r="R12251"/>
      <c r="S12251"/>
      <c r="T12251"/>
      <c r="U12251"/>
      <c r="V12251"/>
      <c r="W12251"/>
    </row>
    <row r="12252" spans="16:23" s="1" customFormat="1" x14ac:dyDescent="0.2">
      <c r="P12252" s="95"/>
      <c r="R12252"/>
      <c r="S12252"/>
      <c r="T12252"/>
      <c r="U12252"/>
      <c r="V12252"/>
      <c r="W12252"/>
    </row>
    <row r="12253" spans="16:23" s="1" customFormat="1" x14ac:dyDescent="0.2">
      <c r="P12253" s="95"/>
      <c r="R12253"/>
      <c r="S12253"/>
      <c r="T12253"/>
      <c r="U12253"/>
      <c r="V12253"/>
      <c r="W12253"/>
    </row>
    <row r="12254" spans="16:23" s="1" customFormat="1" x14ac:dyDescent="0.2">
      <c r="P12254" s="95"/>
      <c r="R12254"/>
      <c r="S12254"/>
      <c r="T12254"/>
      <c r="U12254"/>
      <c r="V12254"/>
      <c r="W12254"/>
    </row>
    <row r="12255" spans="16:23" s="1" customFormat="1" x14ac:dyDescent="0.2">
      <c r="P12255" s="95"/>
      <c r="R12255"/>
      <c r="S12255"/>
      <c r="T12255"/>
      <c r="U12255"/>
      <c r="V12255"/>
      <c r="W12255"/>
    </row>
    <row r="12256" spans="16:23" s="1" customFormat="1" x14ac:dyDescent="0.2">
      <c r="P12256" s="95"/>
      <c r="R12256"/>
      <c r="S12256"/>
      <c r="T12256"/>
      <c r="U12256"/>
      <c r="V12256"/>
      <c r="W12256"/>
    </row>
    <row r="12257" spans="16:23" s="1" customFormat="1" x14ac:dyDescent="0.2">
      <c r="P12257" s="95"/>
      <c r="R12257"/>
      <c r="S12257"/>
      <c r="T12257"/>
      <c r="U12257"/>
      <c r="V12257"/>
      <c r="W12257"/>
    </row>
    <row r="12258" spans="16:23" s="1" customFormat="1" x14ac:dyDescent="0.2">
      <c r="P12258" s="95"/>
      <c r="R12258"/>
      <c r="S12258"/>
      <c r="T12258"/>
      <c r="U12258"/>
      <c r="V12258"/>
      <c r="W12258"/>
    </row>
    <row r="12259" spans="16:23" s="1" customFormat="1" x14ac:dyDescent="0.2">
      <c r="P12259" s="95"/>
      <c r="R12259"/>
      <c r="S12259"/>
      <c r="T12259"/>
      <c r="U12259"/>
      <c r="V12259"/>
      <c r="W12259"/>
    </row>
    <row r="12260" spans="16:23" s="1" customFormat="1" x14ac:dyDescent="0.2">
      <c r="P12260" s="95"/>
      <c r="R12260"/>
      <c r="S12260"/>
      <c r="T12260"/>
      <c r="U12260"/>
      <c r="V12260"/>
      <c r="W12260"/>
    </row>
    <row r="12261" spans="16:23" s="1" customFormat="1" x14ac:dyDescent="0.2">
      <c r="P12261" s="95"/>
      <c r="R12261"/>
      <c r="S12261"/>
      <c r="T12261"/>
      <c r="U12261"/>
      <c r="V12261"/>
      <c r="W12261"/>
    </row>
    <row r="12262" spans="16:23" s="1" customFormat="1" x14ac:dyDescent="0.2">
      <c r="P12262" s="95"/>
      <c r="R12262"/>
      <c r="S12262"/>
      <c r="T12262"/>
      <c r="U12262"/>
      <c r="V12262"/>
      <c r="W12262"/>
    </row>
    <row r="12263" spans="16:23" s="1" customFormat="1" x14ac:dyDescent="0.2">
      <c r="P12263" s="95"/>
      <c r="R12263"/>
      <c r="S12263"/>
      <c r="T12263"/>
      <c r="U12263"/>
      <c r="V12263"/>
      <c r="W12263"/>
    </row>
    <row r="12264" spans="16:23" s="1" customFormat="1" x14ac:dyDescent="0.2">
      <c r="P12264" s="95"/>
      <c r="R12264"/>
      <c r="S12264"/>
      <c r="T12264"/>
      <c r="U12264"/>
      <c r="V12264"/>
      <c r="W12264"/>
    </row>
    <row r="12265" spans="16:23" s="1" customFormat="1" x14ac:dyDescent="0.2">
      <c r="P12265" s="95"/>
      <c r="R12265"/>
      <c r="S12265"/>
      <c r="T12265"/>
      <c r="U12265"/>
      <c r="V12265"/>
      <c r="W12265"/>
    </row>
    <row r="12266" spans="16:23" s="1" customFormat="1" x14ac:dyDescent="0.2">
      <c r="P12266" s="95"/>
      <c r="R12266"/>
      <c r="S12266"/>
      <c r="T12266"/>
      <c r="U12266"/>
      <c r="V12266"/>
      <c r="W12266"/>
    </row>
    <row r="12267" spans="16:23" s="1" customFormat="1" x14ac:dyDescent="0.2">
      <c r="P12267" s="95"/>
      <c r="R12267"/>
      <c r="S12267"/>
      <c r="T12267"/>
      <c r="U12267"/>
      <c r="V12267"/>
      <c r="W12267"/>
    </row>
    <row r="12268" spans="16:23" s="1" customFormat="1" x14ac:dyDescent="0.2">
      <c r="P12268" s="95"/>
      <c r="R12268"/>
      <c r="S12268"/>
      <c r="T12268"/>
      <c r="U12268"/>
      <c r="V12268"/>
      <c r="W12268"/>
    </row>
    <row r="12269" spans="16:23" s="1" customFormat="1" x14ac:dyDescent="0.2">
      <c r="P12269" s="95"/>
      <c r="R12269"/>
      <c r="S12269"/>
      <c r="T12269"/>
      <c r="U12269"/>
      <c r="V12269"/>
      <c r="W12269"/>
    </row>
    <row r="12270" spans="16:23" s="1" customFormat="1" x14ac:dyDescent="0.2">
      <c r="P12270" s="95"/>
      <c r="R12270"/>
      <c r="S12270"/>
      <c r="T12270"/>
      <c r="U12270"/>
      <c r="V12270"/>
      <c r="W12270"/>
    </row>
    <row r="12271" spans="16:23" s="1" customFormat="1" x14ac:dyDescent="0.2">
      <c r="P12271" s="95"/>
      <c r="R12271"/>
      <c r="S12271"/>
      <c r="T12271"/>
      <c r="U12271"/>
      <c r="V12271"/>
      <c r="W12271"/>
    </row>
    <row r="12272" spans="16:23" s="1" customFormat="1" x14ac:dyDescent="0.2">
      <c r="P12272" s="95"/>
      <c r="R12272"/>
      <c r="S12272"/>
      <c r="T12272"/>
      <c r="U12272"/>
      <c r="V12272"/>
      <c r="W12272"/>
    </row>
    <row r="12273" spans="16:23" s="1" customFormat="1" x14ac:dyDescent="0.2">
      <c r="P12273" s="95"/>
      <c r="R12273"/>
      <c r="S12273"/>
      <c r="T12273"/>
      <c r="U12273"/>
      <c r="V12273"/>
      <c r="W12273"/>
    </row>
    <row r="12274" spans="16:23" s="1" customFormat="1" x14ac:dyDescent="0.2">
      <c r="P12274" s="95"/>
      <c r="R12274"/>
      <c r="S12274"/>
      <c r="T12274"/>
      <c r="U12274"/>
      <c r="V12274"/>
      <c r="W12274"/>
    </row>
    <row r="12275" spans="16:23" s="1" customFormat="1" x14ac:dyDescent="0.2">
      <c r="P12275" s="95"/>
      <c r="R12275"/>
      <c r="S12275"/>
      <c r="T12275"/>
      <c r="U12275"/>
      <c r="V12275"/>
      <c r="W12275"/>
    </row>
    <row r="12276" spans="16:23" s="1" customFormat="1" x14ac:dyDescent="0.2">
      <c r="P12276" s="95"/>
      <c r="R12276"/>
      <c r="S12276"/>
      <c r="T12276"/>
      <c r="U12276"/>
      <c r="V12276"/>
      <c r="W12276"/>
    </row>
    <row r="12277" spans="16:23" s="1" customFormat="1" x14ac:dyDescent="0.2">
      <c r="P12277" s="95"/>
      <c r="R12277"/>
      <c r="S12277"/>
      <c r="T12277"/>
      <c r="U12277"/>
      <c r="V12277"/>
      <c r="W12277"/>
    </row>
    <row r="12278" spans="16:23" s="1" customFormat="1" x14ac:dyDescent="0.2">
      <c r="P12278" s="95"/>
      <c r="R12278"/>
      <c r="S12278"/>
      <c r="T12278"/>
      <c r="U12278"/>
      <c r="V12278"/>
      <c r="W12278"/>
    </row>
    <row r="12279" spans="16:23" s="1" customFormat="1" x14ac:dyDescent="0.2">
      <c r="P12279" s="95"/>
      <c r="R12279"/>
      <c r="S12279"/>
      <c r="T12279"/>
      <c r="U12279"/>
      <c r="V12279"/>
      <c r="W12279"/>
    </row>
    <row r="12280" spans="16:23" s="1" customFormat="1" x14ac:dyDescent="0.2">
      <c r="P12280" s="95"/>
      <c r="R12280"/>
      <c r="S12280"/>
      <c r="T12280"/>
      <c r="U12280"/>
      <c r="V12280"/>
      <c r="W12280"/>
    </row>
    <row r="12281" spans="16:23" s="1" customFormat="1" x14ac:dyDescent="0.2">
      <c r="P12281" s="95"/>
      <c r="R12281"/>
      <c r="S12281"/>
      <c r="T12281"/>
      <c r="U12281"/>
      <c r="V12281"/>
      <c r="W12281"/>
    </row>
    <row r="12282" spans="16:23" s="1" customFormat="1" x14ac:dyDescent="0.2">
      <c r="P12282" s="95"/>
      <c r="R12282"/>
      <c r="S12282"/>
      <c r="T12282"/>
      <c r="U12282"/>
      <c r="V12282"/>
      <c r="W12282"/>
    </row>
    <row r="12283" spans="16:23" s="1" customFormat="1" x14ac:dyDescent="0.2">
      <c r="P12283" s="95"/>
      <c r="R12283"/>
      <c r="S12283"/>
      <c r="T12283"/>
      <c r="U12283"/>
      <c r="V12283"/>
      <c r="W12283"/>
    </row>
    <row r="12284" spans="16:23" s="1" customFormat="1" x14ac:dyDescent="0.2">
      <c r="P12284" s="95"/>
      <c r="R12284"/>
      <c r="S12284"/>
      <c r="T12284"/>
      <c r="U12284"/>
      <c r="V12284"/>
      <c r="W12284"/>
    </row>
    <row r="12285" spans="16:23" s="1" customFormat="1" x14ac:dyDescent="0.2">
      <c r="P12285" s="95"/>
      <c r="R12285"/>
      <c r="S12285"/>
      <c r="T12285"/>
      <c r="U12285"/>
      <c r="V12285"/>
      <c r="W12285"/>
    </row>
    <row r="12286" spans="16:23" s="1" customFormat="1" x14ac:dyDescent="0.2">
      <c r="P12286" s="95"/>
      <c r="R12286"/>
      <c r="S12286"/>
      <c r="T12286"/>
      <c r="U12286"/>
      <c r="V12286"/>
      <c r="W12286"/>
    </row>
    <row r="12287" spans="16:23" s="1" customFormat="1" x14ac:dyDescent="0.2">
      <c r="P12287" s="95"/>
      <c r="R12287"/>
      <c r="S12287"/>
      <c r="T12287"/>
      <c r="U12287"/>
      <c r="V12287"/>
      <c r="W12287"/>
    </row>
    <row r="12288" spans="16:23" s="1" customFormat="1" x14ac:dyDescent="0.2">
      <c r="P12288" s="95"/>
      <c r="R12288"/>
      <c r="S12288"/>
      <c r="T12288"/>
      <c r="U12288"/>
      <c r="V12288"/>
      <c r="W12288"/>
    </row>
    <row r="12289" spans="16:23" s="1" customFormat="1" x14ac:dyDescent="0.2">
      <c r="P12289" s="95"/>
      <c r="R12289"/>
      <c r="S12289"/>
      <c r="T12289"/>
      <c r="U12289"/>
      <c r="V12289"/>
      <c r="W12289"/>
    </row>
    <row r="12290" spans="16:23" s="1" customFormat="1" x14ac:dyDescent="0.2">
      <c r="P12290" s="95"/>
      <c r="R12290"/>
      <c r="S12290"/>
      <c r="T12290"/>
      <c r="U12290"/>
      <c r="V12290"/>
      <c r="W12290"/>
    </row>
    <row r="12291" spans="16:23" s="1" customFormat="1" x14ac:dyDescent="0.2">
      <c r="P12291" s="95"/>
      <c r="R12291"/>
      <c r="S12291"/>
      <c r="T12291"/>
      <c r="U12291"/>
      <c r="V12291"/>
      <c r="W12291"/>
    </row>
    <row r="12292" spans="16:23" s="1" customFormat="1" x14ac:dyDescent="0.2">
      <c r="P12292" s="95"/>
      <c r="R12292"/>
      <c r="S12292"/>
      <c r="T12292"/>
      <c r="U12292"/>
      <c r="V12292"/>
      <c r="W12292"/>
    </row>
    <row r="12293" spans="16:23" s="1" customFormat="1" x14ac:dyDescent="0.2">
      <c r="P12293" s="95"/>
      <c r="R12293"/>
      <c r="S12293"/>
      <c r="T12293"/>
      <c r="U12293"/>
      <c r="V12293"/>
      <c r="W12293"/>
    </row>
    <row r="12294" spans="16:23" s="1" customFormat="1" x14ac:dyDescent="0.2">
      <c r="P12294" s="95"/>
      <c r="R12294"/>
      <c r="S12294"/>
      <c r="T12294"/>
      <c r="U12294"/>
      <c r="V12294"/>
      <c r="W12294"/>
    </row>
    <row r="12295" spans="16:23" s="1" customFormat="1" x14ac:dyDescent="0.2">
      <c r="P12295" s="95"/>
      <c r="R12295"/>
      <c r="S12295"/>
      <c r="T12295"/>
      <c r="U12295"/>
      <c r="V12295"/>
      <c r="W12295"/>
    </row>
    <row r="12296" spans="16:23" s="1" customFormat="1" x14ac:dyDescent="0.2">
      <c r="P12296" s="95"/>
      <c r="R12296"/>
      <c r="S12296"/>
      <c r="T12296"/>
      <c r="U12296"/>
      <c r="V12296"/>
      <c r="W12296"/>
    </row>
    <row r="12297" spans="16:23" s="1" customFormat="1" x14ac:dyDescent="0.2">
      <c r="P12297" s="95"/>
      <c r="R12297"/>
      <c r="S12297"/>
      <c r="T12297"/>
      <c r="U12297"/>
      <c r="V12297"/>
      <c r="W12297"/>
    </row>
    <row r="12298" spans="16:23" s="1" customFormat="1" x14ac:dyDescent="0.2">
      <c r="P12298" s="95"/>
      <c r="R12298"/>
      <c r="S12298"/>
      <c r="T12298"/>
      <c r="U12298"/>
      <c r="V12298"/>
      <c r="W12298"/>
    </row>
    <row r="12299" spans="16:23" s="1" customFormat="1" x14ac:dyDescent="0.2">
      <c r="P12299" s="95"/>
      <c r="R12299"/>
      <c r="S12299"/>
      <c r="T12299"/>
      <c r="U12299"/>
      <c r="V12299"/>
      <c r="W12299"/>
    </row>
    <row r="12300" spans="16:23" s="1" customFormat="1" x14ac:dyDescent="0.2">
      <c r="P12300" s="95"/>
      <c r="R12300"/>
      <c r="S12300"/>
      <c r="T12300"/>
      <c r="U12300"/>
      <c r="V12300"/>
      <c r="W12300"/>
    </row>
    <row r="12301" spans="16:23" s="1" customFormat="1" x14ac:dyDescent="0.2">
      <c r="P12301" s="95"/>
      <c r="R12301"/>
      <c r="S12301"/>
      <c r="T12301"/>
      <c r="U12301"/>
      <c r="V12301"/>
      <c r="W12301"/>
    </row>
    <row r="12302" spans="16:23" s="1" customFormat="1" x14ac:dyDescent="0.2">
      <c r="P12302" s="95"/>
      <c r="R12302"/>
      <c r="S12302"/>
      <c r="T12302"/>
      <c r="U12302"/>
      <c r="V12302"/>
      <c r="W12302"/>
    </row>
    <row r="12303" spans="16:23" s="1" customFormat="1" x14ac:dyDescent="0.2">
      <c r="P12303" s="95"/>
      <c r="R12303"/>
      <c r="S12303"/>
      <c r="T12303"/>
      <c r="U12303"/>
      <c r="V12303"/>
      <c r="W12303"/>
    </row>
    <row r="12304" spans="16:23" s="1" customFormat="1" x14ac:dyDescent="0.2">
      <c r="P12304" s="95"/>
      <c r="R12304"/>
      <c r="S12304"/>
      <c r="T12304"/>
      <c r="U12304"/>
      <c r="V12304"/>
      <c r="W12304"/>
    </row>
    <row r="12305" spans="16:23" s="1" customFormat="1" x14ac:dyDescent="0.2">
      <c r="P12305" s="95"/>
      <c r="R12305"/>
      <c r="S12305"/>
      <c r="T12305"/>
      <c r="U12305"/>
      <c r="V12305"/>
      <c r="W12305"/>
    </row>
    <row r="12306" spans="16:23" s="1" customFormat="1" x14ac:dyDescent="0.2">
      <c r="P12306" s="95"/>
      <c r="R12306"/>
      <c r="S12306"/>
      <c r="T12306"/>
      <c r="U12306"/>
      <c r="V12306"/>
      <c r="W12306"/>
    </row>
    <row r="12307" spans="16:23" s="1" customFormat="1" x14ac:dyDescent="0.2">
      <c r="P12307" s="95"/>
      <c r="R12307"/>
      <c r="S12307"/>
      <c r="T12307"/>
      <c r="U12307"/>
      <c r="V12307"/>
      <c r="W12307"/>
    </row>
    <row r="12308" spans="16:23" s="1" customFormat="1" x14ac:dyDescent="0.2">
      <c r="P12308" s="95"/>
      <c r="R12308"/>
      <c r="S12308"/>
      <c r="T12308"/>
      <c r="U12308"/>
      <c r="V12308"/>
      <c r="W12308"/>
    </row>
    <row r="12309" spans="16:23" s="1" customFormat="1" x14ac:dyDescent="0.2">
      <c r="P12309" s="95"/>
      <c r="R12309"/>
      <c r="S12309"/>
      <c r="T12309"/>
      <c r="U12309"/>
      <c r="V12309"/>
      <c r="W12309"/>
    </row>
    <row r="12310" spans="16:23" s="1" customFormat="1" x14ac:dyDescent="0.2">
      <c r="P12310" s="95"/>
      <c r="R12310"/>
      <c r="S12310"/>
      <c r="T12310"/>
      <c r="U12310"/>
      <c r="V12310"/>
      <c r="W12310"/>
    </row>
    <row r="12311" spans="16:23" s="1" customFormat="1" x14ac:dyDescent="0.2">
      <c r="P12311" s="95"/>
      <c r="R12311"/>
      <c r="S12311"/>
      <c r="T12311"/>
      <c r="U12311"/>
      <c r="V12311"/>
      <c r="W12311"/>
    </row>
    <row r="12312" spans="16:23" s="1" customFormat="1" x14ac:dyDescent="0.2">
      <c r="P12312" s="95"/>
      <c r="R12312"/>
      <c r="S12312"/>
      <c r="T12312"/>
      <c r="U12312"/>
      <c r="V12312"/>
      <c r="W12312"/>
    </row>
    <row r="12313" spans="16:23" s="1" customFormat="1" x14ac:dyDescent="0.2">
      <c r="P12313" s="95"/>
      <c r="R12313"/>
      <c r="S12313"/>
      <c r="T12313"/>
      <c r="U12313"/>
      <c r="V12313"/>
      <c r="W12313"/>
    </row>
    <row r="12314" spans="16:23" s="1" customFormat="1" x14ac:dyDescent="0.2">
      <c r="P12314" s="95"/>
      <c r="R12314"/>
      <c r="S12314"/>
      <c r="T12314"/>
      <c r="U12314"/>
      <c r="V12314"/>
      <c r="W12314"/>
    </row>
    <row r="12315" spans="16:23" s="1" customFormat="1" x14ac:dyDescent="0.2">
      <c r="P12315" s="95"/>
      <c r="R12315"/>
      <c r="S12315"/>
      <c r="T12315"/>
      <c r="U12315"/>
      <c r="V12315"/>
      <c r="W12315"/>
    </row>
    <row r="12316" spans="16:23" s="1" customFormat="1" x14ac:dyDescent="0.2">
      <c r="P12316" s="95"/>
      <c r="R12316"/>
      <c r="S12316"/>
      <c r="T12316"/>
      <c r="U12316"/>
      <c r="V12316"/>
      <c r="W12316"/>
    </row>
    <row r="12317" spans="16:23" s="1" customFormat="1" x14ac:dyDescent="0.2">
      <c r="P12317" s="95"/>
      <c r="R12317"/>
      <c r="S12317"/>
      <c r="T12317"/>
      <c r="U12317"/>
      <c r="V12317"/>
      <c r="W12317"/>
    </row>
    <row r="12318" spans="16:23" s="1" customFormat="1" x14ac:dyDescent="0.2">
      <c r="P12318" s="95"/>
      <c r="R12318"/>
      <c r="S12318"/>
      <c r="T12318"/>
      <c r="U12318"/>
      <c r="V12318"/>
      <c r="W12318"/>
    </row>
    <row r="12319" spans="16:23" s="1" customFormat="1" x14ac:dyDescent="0.2">
      <c r="P12319" s="95"/>
      <c r="R12319"/>
      <c r="S12319"/>
      <c r="T12319"/>
      <c r="U12319"/>
      <c r="V12319"/>
      <c r="W12319"/>
    </row>
    <row r="12320" spans="16:23" s="1" customFormat="1" x14ac:dyDescent="0.2">
      <c r="P12320" s="95"/>
      <c r="R12320"/>
      <c r="S12320"/>
      <c r="T12320"/>
      <c r="U12320"/>
      <c r="V12320"/>
      <c r="W12320"/>
    </row>
    <row r="12321" spans="16:23" s="1" customFormat="1" x14ac:dyDescent="0.2">
      <c r="P12321" s="95"/>
      <c r="R12321"/>
      <c r="S12321"/>
      <c r="T12321"/>
      <c r="U12321"/>
      <c r="V12321"/>
      <c r="W12321"/>
    </row>
    <row r="12322" spans="16:23" s="1" customFormat="1" x14ac:dyDescent="0.2">
      <c r="P12322" s="95"/>
      <c r="R12322"/>
      <c r="S12322"/>
      <c r="T12322"/>
      <c r="U12322"/>
      <c r="V12322"/>
      <c r="W12322"/>
    </row>
    <row r="12323" spans="16:23" s="1" customFormat="1" x14ac:dyDescent="0.2">
      <c r="P12323" s="95"/>
      <c r="R12323"/>
      <c r="S12323"/>
      <c r="T12323"/>
      <c r="U12323"/>
      <c r="V12323"/>
      <c r="W12323"/>
    </row>
    <row r="12324" spans="16:23" s="1" customFormat="1" x14ac:dyDescent="0.2">
      <c r="P12324" s="95"/>
      <c r="R12324"/>
      <c r="S12324"/>
      <c r="T12324"/>
      <c r="U12324"/>
      <c r="V12324"/>
      <c r="W12324"/>
    </row>
    <row r="12325" spans="16:23" s="1" customFormat="1" x14ac:dyDescent="0.2">
      <c r="P12325" s="95"/>
      <c r="R12325"/>
      <c r="S12325"/>
      <c r="T12325"/>
      <c r="U12325"/>
      <c r="V12325"/>
      <c r="W12325"/>
    </row>
    <row r="12326" spans="16:23" s="1" customFormat="1" x14ac:dyDescent="0.2">
      <c r="P12326" s="95"/>
      <c r="R12326"/>
      <c r="S12326"/>
      <c r="T12326"/>
      <c r="U12326"/>
      <c r="V12326"/>
      <c r="W12326"/>
    </row>
    <row r="12327" spans="16:23" s="1" customFormat="1" x14ac:dyDescent="0.2">
      <c r="P12327" s="95"/>
      <c r="R12327"/>
      <c r="S12327"/>
      <c r="T12327"/>
      <c r="U12327"/>
      <c r="V12327"/>
      <c r="W12327"/>
    </row>
    <row r="12328" spans="16:23" s="1" customFormat="1" x14ac:dyDescent="0.2">
      <c r="P12328" s="95"/>
      <c r="R12328"/>
      <c r="S12328"/>
      <c r="T12328"/>
      <c r="U12328"/>
      <c r="V12328"/>
      <c r="W12328"/>
    </row>
    <row r="12329" spans="16:23" s="1" customFormat="1" x14ac:dyDescent="0.2">
      <c r="P12329" s="95"/>
      <c r="R12329"/>
      <c r="S12329"/>
      <c r="T12329"/>
      <c r="U12329"/>
      <c r="V12329"/>
      <c r="W12329"/>
    </row>
    <row r="12330" spans="16:23" s="1" customFormat="1" x14ac:dyDescent="0.2">
      <c r="P12330" s="95"/>
      <c r="R12330"/>
      <c r="S12330"/>
      <c r="T12330"/>
      <c r="U12330"/>
      <c r="V12330"/>
      <c r="W12330"/>
    </row>
    <row r="12331" spans="16:23" s="1" customFormat="1" x14ac:dyDescent="0.2">
      <c r="P12331" s="95"/>
      <c r="R12331"/>
      <c r="S12331"/>
      <c r="T12331"/>
      <c r="U12331"/>
      <c r="V12331"/>
      <c r="W12331"/>
    </row>
    <row r="12332" spans="16:23" s="1" customFormat="1" x14ac:dyDescent="0.2">
      <c r="P12332" s="95"/>
      <c r="R12332"/>
      <c r="S12332"/>
      <c r="T12332"/>
      <c r="U12332"/>
      <c r="V12332"/>
      <c r="W12332"/>
    </row>
    <row r="12333" spans="16:23" s="1" customFormat="1" x14ac:dyDescent="0.2">
      <c r="P12333" s="95"/>
      <c r="R12333"/>
      <c r="S12333"/>
      <c r="T12333"/>
      <c r="U12333"/>
      <c r="V12333"/>
      <c r="W12333"/>
    </row>
    <row r="12334" spans="16:23" s="1" customFormat="1" x14ac:dyDescent="0.2">
      <c r="P12334" s="95"/>
      <c r="R12334"/>
      <c r="S12334"/>
      <c r="T12334"/>
      <c r="U12334"/>
      <c r="V12334"/>
      <c r="W12334"/>
    </row>
    <row r="12335" spans="16:23" s="1" customFormat="1" x14ac:dyDescent="0.2">
      <c r="P12335" s="95"/>
      <c r="R12335"/>
      <c r="S12335"/>
      <c r="T12335"/>
      <c r="U12335"/>
      <c r="V12335"/>
      <c r="W12335"/>
    </row>
    <row r="12336" spans="16:23" s="1" customFormat="1" x14ac:dyDescent="0.2">
      <c r="P12336" s="95"/>
      <c r="R12336"/>
      <c r="S12336"/>
      <c r="T12336"/>
      <c r="U12336"/>
      <c r="V12336"/>
      <c r="W12336"/>
    </row>
    <row r="12337" spans="16:23" s="1" customFormat="1" x14ac:dyDescent="0.2">
      <c r="P12337" s="95"/>
      <c r="R12337"/>
      <c r="S12337"/>
      <c r="T12337"/>
      <c r="U12337"/>
      <c r="V12337"/>
      <c r="W12337"/>
    </row>
    <row r="12338" spans="16:23" s="1" customFormat="1" x14ac:dyDescent="0.2">
      <c r="P12338" s="95"/>
      <c r="R12338"/>
      <c r="S12338"/>
      <c r="T12338"/>
      <c r="U12338"/>
      <c r="V12338"/>
      <c r="W12338"/>
    </row>
    <row r="12339" spans="16:23" s="1" customFormat="1" x14ac:dyDescent="0.2">
      <c r="P12339" s="95"/>
      <c r="R12339"/>
      <c r="S12339"/>
      <c r="T12339"/>
      <c r="U12339"/>
      <c r="V12339"/>
      <c r="W12339"/>
    </row>
    <row r="12340" spans="16:23" s="1" customFormat="1" x14ac:dyDescent="0.2">
      <c r="P12340" s="95"/>
      <c r="R12340"/>
      <c r="S12340"/>
      <c r="T12340"/>
      <c r="U12340"/>
      <c r="V12340"/>
      <c r="W12340"/>
    </row>
    <row r="12341" spans="16:23" s="1" customFormat="1" x14ac:dyDescent="0.2">
      <c r="P12341" s="95"/>
      <c r="R12341"/>
      <c r="S12341"/>
      <c r="T12341"/>
      <c r="U12341"/>
      <c r="V12341"/>
      <c r="W12341"/>
    </row>
    <row r="12342" spans="16:23" s="1" customFormat="1" x14ac:dyDescent="0.2">
      <c r="P12342" s="95"/>
      <c r="R12342"/>
      <c r="S12342"/>
      <c r="T12342"/>
      <c r="U12342"/>
      <c r="V12342"/>
      <c r="W12342"/>
    </row>
    <row r="12343" spans="16:23" s="1" customFormat="1" x14ac:dyDescent="0.2">
      <c r="P12343" s="95"/>
      <c r="R12343"/>
      <c r="S12343"/>
      <c r="T12343"/>
      <c r="U12343"/>
      <c r="V12343"/>
      <c r="W12343"/>
    </row>
    <row r="12344" spans="16:23" s="1" customFormat="1" x14ac:dyDescent="0.2">
      <c r="P12344" s="95"/>
      <c r="R12344"/>
      <c r="S12344"/>
      <c r="T12344"/>
      <c r="U12344"/>
      <c r="V12344"/>
      <c r="W12344"/>
    </row>
    <row r="12345" spans="16:23" s="1" customFormat="1" x14ac:dyDescent="0.2">
      <c r="P12345" s="95"/>
      <c r="R12345"/>
      <c r="S12345"/>
      <c r="T12345"/>
      <c r="U12345"/>
      <c r="V12345"/>
      <c r="W12345"/>
    </row>
    <row r="12346" spans="16:23" s="1" customFormat="1" x14ac:dyDescent="0.2">
      <c r="P12346" s="95"/>
      <c r="R12346"/>
      <c r="S12346"/>
      <c r="T12346"/>
      <c r="U12346"/>
      <c r="V12346"/>
      <c r="W12346"/>
    </row>
    <row r="12347" spans="16:23" s="1" customFormat="1" x14ac:dyDescent="0.2">
      <c r="P12347" s="95"/>
      <c r="R12347"/>
      <c r="S12347"/>
      <c r="T12347"/>
      <c r="U12347"/>
      <c r="V12347"/>
      <c r="W12347"/>
    </row>
    <row r="12348" spans="16:23" s="1" customFormat="1" x14ac:dyDescent="0.2">
      <c r="P12348" s="95"/>
      <c r="R12348"/>
      <c r="S12348"/>
      <c r="T12348"/>
      <c r="U12348"/>
      <c r="V12348"/>
      <c r="W12348"/>
    </row>
    <row r="12349" spans="16:23" s="1" customFormat="1" x14ac:dyDescent="0.2">
      <c r="P12349" s="95"/>
      <c r="R12349"/>
      <c r="S12349"/>
      <c r="T12349"/>
      <c r="U12349"/>
      <c r="V12349"/>
      <c r="W12349"/>
    </row>
    <row r="12350" spans="16:23" s="1" customFormat="1" x14ac:dyDescent="0.2">
      <c r="P12350" s="95"/>
      <c r="R12350"/>
      <c r="S12350"/>
      <c r="T12350"/>
      <c r="U12350"/>
      <c r="V12350"/>
      <c r="W12350"/>
    </row>
    <row r="12351" spans="16:23" s="1" customFormat="1" x14ac:dyDescent="0.2">
      <c r="P12351" s="95"/>
      <c r="R12351"/>
      <c r="S12351"/>
      <c r="T12351"/>
      <c r="U12351"/>
      <c r="V12351"/>
      <c r="W12351"/>
    </row>
    <row r="12352" spans="16:23" s="1" customFormat="1" x14ac:dyDescent="0.2">
      <c r="P12352" s="95"/>
      <c r="R12352"/>
      <c r="S12352"/>
      <c r="T12352"/>
      <c r="U12352"/>
      <c r="V12352"/>
      <c r="W12352"/>
    </row>
    <row r="12353" spans="16:23" s="1" customFormat="1" x14ac:dyDescent="0.2">
      <c r="P12353" s="95"/>
      <c r="R12353"/>
      <c r="S12353"/>
      <c r="T12353"/>
      <c r="U12353"/>
      <c r="V12353"/>
      <c r="W12353"/>
    </row>
    <row r="12354" spans="16:23" s="1" customFormat="1" x14ac:dyDescent="0.2">
      <c r="P12354" s="95"/>
      <c r="R12354"/>
      <c r="S12354"/>
      <c r="T12354"/>
      <c r="U12354"/>
      <c r="V12354"/>
      <c r="W12354"/>
    </row>
    <row r="12355" spans="16:23" s="1" customFormat="1" x14ac:dyDescent="0.2">
      <c r="P12355" s="95"/>
      <c r="R12355"/>
      <c r="S12355"/>
      <c r="T12355"/>
      <c r="U12355"/>
      <c r="V12355"/>
      <c r="W12355"/>
    </row>
    <row r="12356" spans="16:23" s="1" customFormat="1" x14ac:dyDescent="0.2">
      <c r="P12356" s="95"/>
      <c r="R12356"/>
      <c r="S12356"/>
      <c r="T12356"/>
      <c r="U12356"/>
      <c r="V12356"/>
      <c r="W12356"/>
    </row>
    <row r="12357" spans="16:23" s="1" customFormat="1" x14ac:dyDescent="0.2">
      <c r="P12357" s="95"/>
      <c r="R12357"/>
      <c r="S12357"/>
      <c r="T12357"/>
      <c r="U12357"/>
      <c r="V12357"/>
      <c r="W12357"/>
    </row>
    <row r="12358" spans="16:23" s="1" customFormat="1" x14ac:dyDescent="0.2">
      <c r="P12358" s="95"/>
      <c r="R12358"/>
      <c r="S12358"/>
      <c r="T12358"/>
      <c r="U12358"/>
      <c r="V12358"/>
      <c r="W12358"/>
    </row>
    <row r="12359" spans="16:23" s="1" customFormat="1" x14ac:dyDescent="0.2">
      <c r="P12359" s="95"/>
      <c r="R12359"/>
      <c r="S12359"/>
      <c r="T12359"/>
      <c r="U12359"/>
      <c r="V12359"/>
      <c r="W12359"/>
    </row>
    <row r="12360" spans="16:23" s="1" customFormat="1" x14ac:dyDescent="0.2">
      <c r="P12360" s="95"/>
      <c r="R12360"/>
      <c r="S12360"/>
      <c r="T12360"/>
      <c r="U12360"/>
      <c r="V12360"/>
      <c r="W12360"/>
    </row>
    <row r="12361" spans="16:23" s="1" customFormat="1" x14ac:dyDescent="0.2">
      <c r="P12361" s="95"/>
      <c r="R12361"/>
      <c r="S12361"/>
      <c r="T12361"/>
      <c r="U12361"/>
      <c r="V12361"/>
      <c r="W12361"/>
    </row>
    <row r="12362" spans="16:23" s="1" customFormat="1" x14ac:dyDescent="0.2">
      <c r="P12362" s="95"/>
      <c r="R12362"/>
      <c r="S12362"/>
      <c r="T12362"/>
      <c r="U12362"/>
      <c r="V12362"/>
      <c r="W12362"/>
    </row>
    <row r="12363" spans="16:23" s="1" customFormat="1" x14ac:dyDescent="0.2">
      <c r="P12363" s="95"/>
      <c r="R12363"/>
      <c r="S12363"/>
      <c r="T12363"/>
      <c r="U12363"/>
      <c r="V12363"/>
      <c r="W12363"/>
    </row>
    <row r="12364" spans="16:23" s="1" customFormat="1" x14ac:dyDescent="0.2">
      <c r="P12364" s="95"/>
      <c r="R12364"/>
      <c r="S12364"/>
      <c r="T12364"/>
      <c r="U12364"/>
      <c r="V12364"/>
      <c r="W12364"/>
    </row>
    <row r="12365" spans="16:23" s="1" customFormat="1" x14ac:dyDescent="0.2">
      <c r="P12365" s="95"/>
      <c r="R12365"/>
      <c r="S12365"/>
      <c r="T12365"/>
      <c r="U12365"/>
      <c r="V12365"/>
      <c r="W12365"/>
    </row>
    <row r="12366" spans="16:23" s="1" customFormat="1" x14ac:dyDescent="0.2">
      <c r="P12366" s="95"/>
      <c r="R12366"/>
      <c r="S12366"/>
      <c r="T12366"/>
      <c r="U12366"/>
      <c r="V12366"/>
      <c r="W12366"/>
    </row>
    <row r="12367" spans="16:23" s="1" customFormat="1" x14ac:dyDescent="0.2">
      <c r="P12367" s="95"/>
      <c r="R12367"/>
      <c r="S12367"/>
      <c r="T12367"/>
      <c r="U12367"/>
      <c r="V12367"/>
      <c r="W12367"/>
    </row>
    <row r="12368" spans="16:23" s="1" customFormat="1" x14ac:dyDescent="0.2">
      <c r="P12368" s="95"/>
      <c r="R12368"/>
      <c r="S12368"/>
      <c r="T12368"/>
      <c r="U12368"/>
      <c r="V12368"/>
      <c r="W12368"/>
    </row>
    <row r="12369" spans="16:23" s="1" customFormat="1" x14ac:dyDescent="0.2">
      <c r="P12369" s="95"/>
      <c r="R12369"/>
      <c r="S12369"/>
      <c r="T12369"/>
      <c r="U12369"/>
      <c r="V12369"/>
      <c r="W12369"/>
    </row>
    <row r="12370" spans="16:23" s="1" customFormat="1" x14ac:dyDescent="0.2">
      <c r="P12370" s="95"/>
      <c r="R12370"/>
      <c r="S12370"/>
      <c r="T12370"/>
      <c r="U12370"/>
      <c r="V12370"/>
      <c r="W12370"/>
    </row>
    <row r="12371" spans="16:23" s="1" customFormat="1" x14ac:dyDescent="0.2">
      <c r="P12371" s="95"/>
      <c r="R12371"/>
      <c r="S12371"/>
      <c r="T12371"/>
      <c r="U12371"/>
      <c r="V12371"/>
      <c r="W12371"/>
    </row>
    <row r="12372" spans="16:23" s="1" customFormat="1" x14ac:dyDescent="0.2">
      <c r="P12372" s="95"/>
      <c r="R12372"/>
      <c r="S12372"/>
      <c r="T12372"/>
      <c r="U12372"/>
      <c r="V12372"/>
      <c r="W12372"/>
    </row>
    <row r="12373" spans="16:23" s="1" customFormat="1" x14ac:dyDescent="0.2">
      <c r="P12373" s="95"/>
      <c r="R12373"/>
      <c r="S12373"/>
      <c r="T12373"/>
      <c r="U12373"/>
      <c r="V12373"/>
      <c r="W12373"/>
    </row>
    <row r="12374" spans="16:23" s="1" customFormat="1" x14ac:dyDescent="0.2">
      <c r="P12374" s="95"/>
      <c r="R12374"/>
      <c r="S12374"/>
      <c r="T12374"/>
      <c r="U12374"/>
      <c r="V12374"/>
      <c r="W12374"/>
    </row>
    <row r="12375" spans="16:23" s="1" customFormat="1" x14ac:dyDescent="0.2">
      <c r="P12375" s="95"/>
      <c r="R12375"/>
      <c r="S12375"/>
      <c r="T12375"/>
      <c r="U12375"/>
      <c r="V12375"/>
      <c r="W12375"/>
    </row>
    <row r="12376" spans="16:23" s="1" customFormat="1" x14ac:dyDescent="0.2">
      <c r="P12376" s="95"/>
      <c r="R12376"/>
      <c r="S12376"/>
      <c r="T12376"/>
      <c r="U12376"/>
      <c r="V12376"/>
      <c r="W12376"/>
    </row>
    <row r="12377" spans="16:23" s="1" customFormat="1" x14ac:dyDescent="0.2">
      <c r="P12377" s="95"/>
      <c r="R12377"/>
      <c r="S12377"/>
      <c r="T12377"/>
      <c r="U12377"/>
      <c r="V12377"/>
      <c r="W12377"/>
    </row>
    <row r="12378" spans="16:23" s="1" customFormat="1" x14ac:dyDescent="0.2">
      <c r="P12378" s="95"/>
      <c r="R12378"/>
      <c r="S12378"/>
      <c r="T12378"/>
      <c r="U12378"/>
      <c r="V12378"/>
      <c r="W12378"/>
    </row>
    <row r="12379" spans="16:23" s="1" customFormat="1" x14ac:dyDescent="0.2">
      <c r="P12379" s="95"/>
      <c r="R12379"/>
      <c r="S12379"/>
      <c r="T12379"/>
      <c r="U12379"/>
      <c r="V12379"/>
      <c r="W12379"/>
    </row>
    <row r="12380" spans="16:23" s="1" customFormat="1" x14ac:dyDescent="0.2">
      <c r="P12380" s="95"/>
      <c r="R12380"/>
      <c r="S12380"/>
      <c r="T12380"/>
      <c r="U12380"/>
      <c r="V12380"/>
      <c r="W12380"/>
    </row>
    <row r="12381" spans="16:23" s="1" customFormat="1" x14ac:dyDescent="0.2">
      <c r="P12381" s="95"/>
      <c r="R12381"/>
      <c r="S12381"/>
      <c r="T12381"/>
      <c r="U12381"/>
      <c r="V12381"/>
      <c r="W12381"/>
    </row>
    <row r="12382" spans="16:23" s="1" customFormat="1" x14ac:dyDescent="0.2">
      <c r="P12382" s="95"/>
      <c r="R12382"/>
      <c r="S12382"/>
      <c r="T12382"/>
      <c r="U12382"/>
      <c r="V12382"/>
      <c r="W12382"/>
    </row>
    <row r="12383" spans="16:23" s="1" customFormat="1" x14ac:dyDescent="0.2">
      <c r="P12383" s="95"/>
      <c r="R12383"/>
      <c r="S12383"/>
      <c r="T12383"/>
      <c r="U12383"/>
      <c r="V12383"/>
      <c r="W12383"/>
    </row>
    <row r="12384" spans="16:23" s="1" customFormat="1" x14ac:dyDescent="0.2">
      <c r="P12384" s="95"/>
      <c r="R12384"/>
      <c r="S12384"/>
      <c r="T12384"/>
      <c r="U12384"/>
      <c r="V12384"/>
      <c r="W12384"/>
    </row>
    <row r="12385" spans="16:23" s="1" customFormat="1" x14ac:dyDescent="0.2">
      <c r="P12385" s="95"/>
      <c r="R12385"/>
      <c r="S12385"/>
      <c r="T12385"/>
      <c r="U12385"/>
      <c r="V12385"/>
      <c r="W12385"/>
    </row>
    <row r="12386" spans="16:23" s="1" customFormat="1" x14ac:dyDescent="0.2">
      <c r="P12386" s="95"/>
      <c r="R12386"/>
      <c r="S12386"/>
      <c r="T12386"/>
      <c r="U12386"/>
      <c r="V12386"/>
      <c r="W12386"/>
    </row>
    <row r="12387" spans="16:23" s="1" customFormat="1" x14ac:dyDescent="0.2">
      <c r="P12387" s="95"/>
      <c r="R12387"/>
      <c r="S12387"/>
      <c r="T12387"/>
      <c r="U12387"/>
      <c r="V12387"/>
      <c r="W12387"/>
    </row>
    <row r="12388" spans="16:23" s="1" customFormat="1" x14ac:dyDescent="0.2">
      <c r="P12388" s="95"/>
      <c r="R12388"/>
      <c r="S12388"/>
      <c r="T12388"/>
      <c r="U12388"/>
      <c r="V12388"/>
      <c r="W12388"/>
    </row>
    <row r="12389" spans="16:23" s="1" customFormat="1" x14ac:dyDescent="0.2">
      <c r="P12389" s="95"/>
      <c r="R12389"/>
      <c r="S12389"/>
      <c r="T12389"/>
      <c r="U12389"/>
      <c r="V12389"/>
      <c r="W12389"/>
    </row>
    <row r="12390" spans="16:23" s="1" customFormat="1" x14ac:dyDescent="0.2">
      <c r="P12390" s="95"/>
      <c r="R12390"/>
      <c r="S12390"/>
      <c r="T12390"/>
      <c r="U12390"/>
      <c r="V12390"/>
      <c r="W12390"/>
    </row>
    <row r="12391" spans="16:23" s="1" customFormat="1" x14ac:dyDescent="0.2">
      <c r="P12391" s="95"/>
      <c r="R12391"/>
      <c r="S12391"/>
      <c r="T12391"/>
      <c r="U12391"/>
      <c r="V12391"/>
      <c r="W12391"/>
    </row>
    <row r="12392" spans="16:23" s="1" customFormat="1" x14ac:dyDescent="0.2">
      <c r="P12392" s="95"/>
      <c r="R12392"/>
      <c r="S12392"/>
      <c r="T12392"/>
      <c r="U12392"/>
      <c r="V12392"/>
      <c r="W12392"/>
    </row>
    <row r="12393" spans="16:23" s="1" customFormat="1" x14ac:dyDescent="0.2">
      <c r="P12393" s="95"/>
      <c r="R12393"/>
      <c r="S12393"/>
      <c r="T12393"/>
      <c r="U12393"/>
      <c r="V12393"/>
      <c r="W12393"/>
    </row>
    <row r="12394" spans="16:23" s="1" customFormat="1" x14ac:dyDescent="0.2">
      <c r="P12394" s="95"/>
      <c r="R12394"/>
      <c r="S12394"/>
      <c r="T12394"/>
      <c r="U12394"/>
      <c r="V12394"/>
      <c r="W12394"/>
    </row>
    <row r="12395" spans="16:23" s="1" customFormat="1" x14ac:dyDescent="0.2">
      <c r="P12395" s="95"/>
      <c r="R12395"/>
      <c r="S12395"/>
      <c r="T12395"/>
      <c r="U12395"/>
      <c r="V12395"/>
      <c r="W12395"/>
    </row>
    <row r="12396" spans="16:23" s="1" customFormat="1" x14ac:dyDescent="0.2">
      <c r="P12396" s="95"/>
      <c r="R12396"/>
      <c r="S12396"/>
      <c r="T12396"/>
      <c r="U12396"/>
      <c r="V12396"/>
      <c r="W12396"/>
    </row>
    <row r="12397" spans="16:23" s="1" customFormat="1" x14ac:dyDescent="0.2">
      <c r="P12397" s="95"/>
      <c r="R12397"/>
      <c r="S12397"/>
      <c r="T12397"/>
      <c r="U12397"/>
      <c r="V12397"/>
      <c r="W12397"/>
    </row>
    <row r="12398" spans="16:23" s="1" customFormat="1" x14ac:dyDescent="0.2">
      <c r="P12398" s="95"/>
      <c r="R12398"/>
      <c r="S12398"/>
      <c r="T12398"/>
      <c r="U12398"/>
      <c r="V12398"/>
      <c r="W12398"/>
    </row>
    <row r="12399" spans="16:23" s="1" customFormat="1" x14ac:dyDescent="0.2">
      <c r="P12399" s="95"/>
      <c r="R12399"/>
      <c r="S12399"/>
      <c r="T12399"/>
      <c r="U12399"/>
      <c r="V12399"/>
      <c r="W12399"/>
    </row>
    <row r="12400" spans="16:23" s="1" customFormat="1" x14ac:dyDescent="0.2">
      <c r="P12400" s="95"/>
      <c r="R12400"/>
      <c r="S12400"/>
      <c r="T12400"/>
      <c r="U12400"/>
      <c r="V12400"/>
      <c r="W12400"/>
    </row>
    <row r="12401" spans="16:23" s="1" customFormat="1" x14ac:dyDescent="0.2">
      <c r="P12401" s="95"/>
      <c r="R12401"/>
      <c r="S12401"/>
      <c r="T12401"/>
      <c r="U12401"/>
      <c r="V12401"/>
      <c r="W12401"/>
    </row>
    <row r="12402" spans="16:23" s="1" customFormat="1" x14ac:dyDescent="0.2">
      <c r="P12402" s="95"/>
      <c r="R12402"/>
      <c r="S12402"/>
      <c r="T12402"/>
      <c r="U12402"/>
      <c r="V12402"/>
      <c r="W12402"/>
    </row>
    <row r="12403" spans="16:23" s="1" customFormat="1" x14ac:dyDescent="0.2">
      <c r="P12403" s="95"/>
      <c r="R12403"/>
      <c r="S12403"/>
      <c r="T12403"/>
      <c r="U12403"/>
      <c r="V12403"/>
      <c r="W12403"/>
    </row>
    <row r="12404" spans="16:23" s="1" customFormat="1" x14ac:dyDescent="0.2">
      <c r="P12404" s="95"/>
      <c r="R12404"/>
      <c r="S12404"/>
      <c r="T12404"/>
      <c r="U12404"/>
      <c r="V12404"/>
      <c r="W12404"/>
    </row>
    <row r="12405" spans="16:23" s="1" customFormat="1" x14ac:dyDescent="0.2">
      <c r="P12405" s="95"/>
      <c r="R12405"/>
      <c r="S12405"/>
      <c r="T12405"/>
      <c r="U12405"/>
      <c r="V12405"/>
      <c r="W12405"/>
    </row>
    <row r="12406" spans="16:23" s="1" customFormat="1" x14ac:dyDescent="0.2">
      <c r="P12406" s="95"/>
      <c r="R12406"/>
      <c r="S12406"/>
      <c r="T12406"/>
      <c r="U12406"/>
      <c r="V12406"/>
      <c r="W12406"/>
    </row>
    <row r="12407" spans="16:23" s="1" customFormat="1" x14ac:dyDescent="0.2">
      <c r="P12407" s="95"/>
      <c r="R12407"/>
      <c r="S12407"/>
      <c r="T12407"/>
      <c r="U12407"/>
      <c r="V12407"/>
      <c r="W12407"/>
    </row>
    <row r="12408" spans="16:23" s="1" customFormat="1" x14ac:dyDescent="0.2">
      <c r="P12408" s="95"/>
      <c r="R12408"/>
      <c r="S12408"/>
      <c r="T12408"/>
      <c r="U12408"/>
      <c r="V12408"/>
      <c r="W12408"/>
    </row>
    <row r="12409" spans="16:23" s="1" customFormat="1" x14ac:dyDescent="0.2">
      <c r="P12409" s="95"/>
      <c r="R12409"/>
      <c r="S12409"/>
      <c r="T12409"/>
      <c r="U12409"/>
      <c r="V12409"/>
      <c r="W12409"/>
    </row>
    <row r="12410" spans="16:23" s="1" customFormat="1" x14ac:dyDescent="0.2">
      <c r="P12410" s="95"/>
      <c r="R12410"/>
      <c r="S12410"/>
      <c r="T12410"/>
      <c r="U12410"/>
      <c r="V12410"/>
      <c r="W12410"/>
    </row>
    <row r="12411" spans="16:23" s="1" customFormat="1" x14ac:dyDescent="0.2">
      <c r="P12411" s="95"/>
      <c r="R12411"/>
      <c r="S12411"/>
      <c r="T12411"/>
      <c r="U12411"/>
      <c r="V12411"/>
      <c r="W12411"/>
    </row>
    <row r="12412" spans="16:23" s="1" customFormat="1" x14ac:dyDescent="0.2">
      <c r="P12412" s="95"/>
      <c r="R12412"/>
      <c r="S12412"/>
      <c r="T12412"/>
      <c r="U12412"/>
      <c r="V12412"/>
      <c r="W12412"/>
    </row>
    <row r="12413" spans="16:23" s="1" customFormat="1" x14ac:dyDescent="0.2">
      <c r="P12413" s="95"/>
      <c r="R12413"/>
      <c r="S12413"/>
      <c r="T12413"/>
      <c r="U12413"/>
      <c r="V12413"/>
      <c r="W12413"/>
    </row>
    <row r="12414" spans="16:23" s="1" customFormat="1" x14ac:dyDescent="0.2">
      <c r="P12414" s="95"/>
      <c r="R12414"/>
      <c r="S12414"/>
      <c r="T12414"/>
      <c r="U12414"/>
      <c r="V12414"/>
      <c r="W12414"/>
    </row>
    <row r="12415" spans="16:23" s="1" customFormat="1" x14ac:dyDescent="0.2">
      <c r="P12415" s="95"/>
      <c r="R12415"/>
      <c r="S12415"/>
      <c r="T12415"/>
      <c r="U12415"/>
      <c r="V12415"/>
      <c r="W12415"/>
    </row>
    <row r="12416" spans="16:23" s="1" customFormat="1" x14ac:dyDescent="0.2">
      <c r="P12416" s="95"/>
      <c r="R12416"/>
      <c r="S12416"/>
      <c r="T12416"/>
      <c r="U12416"/>
      <c r="V12416"/>
      <c r="W12416"/>
    </row>
    <row r="12417" spans="16:23" s="1" customFormat="1" x14ac:dyDescent="0.2">
      <c r="P12417" s="95"/>
      <c r="R12417"/>
      <c r="S12417"/>
      <c r="T12417"/>
      <c r="U12417"/>
      <c r="V12417"/>
      <c r="W12417"/>
    </row>
    <row r="12418" spans="16:23" s="1" customFormat="1" x14ac:dyDescent="0.2">
      <c r="P12418" s="95"/>
      <c r="R12418"/>
      <c r="S12418"/>
      <c r="T12418"/>
      <c r="U12418"/>
      <c r="V12418"/>
      <c r="W12418"/>
    </row>
    <row r="12419" spans="16:23" s="1" customFormat="1" x14ac:dyDescent="0.2">
      <c r="P12419" s="95"/>
      <c r="R12419"/>
      <c r="S12419"/>
      <c r="T12419"/>
      <c r="U12419"/>
      <c r="V12419"/>
      <c r="W12419"/>
    </row>
    <row r="12420" spans="16:23" s="1" customFormat="1" x14ac:dyDescent="0.2">
      <c r="P12420" s="95"/>
      <c r="R12420"/>
      <c r="S12420"/>
      <c r="T12420"/>
      <c r="U12420"/>
      <c r="V12420"/>
      <c r="W12420"/>
    </row>
    <row r="12421" spans="16:23" s="1" customFormat="1" x14ac:dyDescent="0.2">
      <c r="P12421" s="95"/>
      <c r="R12421"/>
      <c r="S12421"/>
      <c r="T12421"/>
      <c r="U12421"/>
      <c r="V12421"/>
      <c r="W12421"/>
    </row>
    <row r="12422" spans="16:23" s="1" customFormat="1" x14ac:dyDescent="0.2">
      <c r="P12422" s="95"/>
      <c r="R12422"/>
      <c r="S12422"/>
      <c r="T12422"/>
      <c r="U12422"/>
      <c r="V12422"/>
      <c r="W12422"/>
    </row>
    <row r="12423" spans="16:23" s="1" customFormat="1" x14ac:dyDescent="0.2">
      <c r="P12423" s="95"/>
      <c r="R12423"/>
      <c r="S12423"/>
      <c r="T12423"/>
      <c r="U12423"/>
      <c r="V12423"/>
      <c r="W12423"/>
    </row>
    <row r="12424" spans="16:23" s="1" customFormat="1" x14ac:dyDescent="0.2">
      <c r="P12424" s="95"/>
      <c r="R12424"/>
      <c r="S12424"/>
      <c r="T12424"/>
      <c r="U12424"/>
      <c r="V12424"/>
      <c r="W12424"/>
    </row>
    <row r="12425" spans="16:23" s="1" customFormat="1" x14ac:dyDescent="0.2">
      <c r="P12425" s="95"/>
      <c r="R12425"/>
      <c r="S12425"/>
      <c r="T12425"/>
      <c r="U12425"/>
      <c r="V12425"/>
      <c r="W12425"/>
    </row>
    <row r="12426" spans="16:23" s="1" customFormat="1" x14ac:dyDescent="0.2">
      <c r="P12426" s="95"/>
      <c r="R12426"/>
      <c r="S12426"/>
      <c r="T12426"/>
      <c r="U12426"/>
      <c r="V12426"/>
      <c r="W12426"/>
    </row>
    <row r="12427" spans="16:23" s="1" customFormat="1" x14ac:dyDescent="0.2">
      <c r="P12427" s="95"/>
      <c r="R12427"/>
      <c r="S12427"/>
      <c r="T12427"/>
      <c r="U12427"/>
      <c r="V12427"/>
      <c r="W12427"/>
    </row>
    <row r="12428" spans="16:23" s="1" customFormat="1" x14ac:dyDescent="0.2">
      <c r="P12428" s="95"/>
      <c r="R12428"/>
      <c r="S12428"/>
      <c r="T12428"/>
      <c r="U12428"/>
      <c r="V12428"/>
      <c r="W12428"/>
    </row>
    <row r="12429" spans="16:23" s="1" customFormat="1" x14ac:dyDescent="0.2">
      <c r="P12429" s="95"/>
      <c r="R12429"/>
      <c r="S12429"/>
      <c r="T12429"/>
      <c r="U12429"/>
      <c r="V12429"/>
      <c r="W12429"/>
    </row>
    <row r="12430" spans="16:23" s="1" customFormat="1" x14ac:dyDescent="0.2">
      <c r="P12430" s="95"/>
      <c r="R12430"/>
      <c r="S12430"/>
      <c r="T12430"/>
      <c r="U12430"/>
      <c r="V12430"/>
      <c r="W12430"/>
    </row>
    <row r="12431" spans="16:23" s="1" customFormat="1" x14ac:dyDescent="0.2">
      <c r="P12431" s="95"/>
      <c r="R12431"/>
      <c r="S12431"/>
      <c r="T12431"/>
      <c r="U12431"/>
      <c r="V12431"/>
      <c r="W12431"/>
    </row>
    <row r="12432" spans="16:23" s="1" customFormat="1" x14ac:dyDescent="0.2">
      <c r="P12432" s="95"/>
      <c r="R12432"/>
      <c r="S12432"/>
      <c r="T12432"/>
      <c r="U12432"/>
      <c r="V12432"/>
      <c r="W12432"/>
    </row>
    <row r="12433" spans="16:23" s="1" customFormat="1" x14ac:dyDescent="0.2">
      <c r="P12433" s="95"/>
      <c r="R12433"/>
      <c r="S12433"/>
      <c r="T12433"/>
      <c r="U12433"/>
      <c r="V12433"/>
      <c r="W12433"/>
    </row>
    <row r="12434" spans="16:23" s="1" customFormat="1" x14ac:dyDescent="0.2">
      <c r="P12434" s="95"/>
      <c r="R12434"/>
      <c r="S12434"/>
      <c r="T12434"/>
      <c r="U12434"/>
      <c r="V12434"/>
      <c r="W12434"/>
    </row>
    <row r="12435" spans="16:23" s="1" customFormat="1" x14ac:dyDescent="0.2">
      <c r="P12435" s="95"/>
      <c r="R12435"/>
      <c r="S12435"/>
      <c r="T12435"/>
      <c r="U12435"/>
      <c r="V12435"/>
      <c r="W12435"/>
    </row>
    <row r="12436" spans="16:23" s="1" customFormat="1" x14ac:dyDescent="0.2">
      <c r="P12436" s="95"/>
      <c r="R12436"/>
      <c r="S12436"/>
      <c r="T12436"/>
      <c r="U12436"/>
      <c r="V12436"/>
      <c r="W12436"/>
    </row>
    <row r="12437" spans="16:23" s="1" customFormat="1" x14ac:dyDescent="0.2">
      <c r="P12437" s="95"/>
      <c r="R12437"/>
      <c r="S12437"/>
      <c r="T12437"/>
      <c r="U12437"/>
      <c r="V12437"/>
      <c r="W12437"/>
    </row>
    <row r="12438" spans="16:23" s="1" customFormat="1" x14ac:dyDescent="0.2">
      <c r="P12438" s="95"/>
      <c r="R12438"/>
      <c r="S12438"/>
      <c r="T12438"/>
      <c r="U12438"/>
      <c r="V12438"/>
      <c r="W12438"/>
    </row>
    <row r="12439" spans="16:23" s="1" customFormat="1" x14ac:dyDescent="0.2">
      <c r="P12439" s="95"/>
      <c r="R12439"/>
      <c r="S12439"/>
      <c r="T12439"/>
      <c r="U12439"/>
      <c r="V12439"/>
      <c r="W12439"/>
    </row>
    <row r="12440" spans="16:23" s="1" customFormat="1" x14ac:dyDescent="0.2">
      <c r="P12440" s="95"/>
      <c r="R12440"/>
      <c r="S12440"/>
      <c r="T12440"/>
      <c r="U12440"/>
      <c r="V12440"/>
      <c r="W12440"/>
    </row>
    <row r="12441" spans="16:23" s="1" customFormat="1" x14ac:dyDescent="0.2">
      <c r="P12441" s="95"/>
      <c r="R12441"/>
      <c r="S12441"/>
      <c r="T12441"/>
      <c r="U12441"/>
      <c r="V12441"/>
      <c r="W12441"/>
    </row>
    <row r="12442" spans="16:23" s="1" customFormat="1" x14ac:dyDescent="0.2">
      <c r="P12442" s="95"/>
      <c r="R12442"/>
      <c r="S12442"/>
      <c r="T12442"/>
      <c r="U12442"/>
      <c r="V12442"/>
      <c r="W12442"/>
    </row>
    <row r="12443" spans="16:23" s="1" customFormat="1" x14ac:dyDescent="0.2">
      <c r="P12443" s="95"/>
      <c r="R12443"/>
      <c r="S12443"/>
      <c r="T12443"/>
      <c r="U12443"/>
      <c r="V12443"/>
      <c r="W12443"/>
    </row>
    <row r="12444" spans="16:23" s="1" customFormat="1" x14ac:dyDescent="0.2">
      <c r="P12444" s="95"/>
      <c r="R12444"/>
      <c r="S12444"/>
      <c r="T12444"/>
      <c r="U12444"/>
      <c r="V12444"/>
      <c r="W12444"/>
    </row>
    <row r="12445" spans="16:23" s="1" customFormat="1" x14ac:dyDescent="0.2">
      <c r="P12445" s="95"/>
      <c r="R12445"/>
      <c r="S12445"/>
      <c r="T12445"/>
      <c r="U12445"/>
      <c r="V12445"/>
      <c r="W12445"/>
    </row>
    <row r="12446" spans="16:23" s="1" customFormat="1" x14ac:dyDescent="0.2">
      <c r="P12446" s="95"/>
      <c r="R12446"/>
      <c r="S12446"/>
      <c r="T12446"/>
      <c r="U12446"/>
      <c r="V12446"/>
      <c r="W12446"/>
    </row>
    <row r="12447" spans="16:23" s="1" customFormat="1" x14ac:dyDescent="0.2">
      <c r="P12447" s="95"/>
      <c r="R12447"/>
      <c r="S12447"/>
      <c r="T12447"/>
      <c r="U12447"/>
      <c r="V12447"/>
      <c r="W12447"/>
    </row>
    <row r="12448" spans="16:23" s="1" customFormat="1" x14ac:dyDescent="0.2">
      <c r="P12448" s="95"/>
      <c r="R12448"/>
      <c r="S12448"/>
      <c r="T12448"/>
      <c r="U12448"/>
      <c r="V12448"/>
      <c r="W12448"/>
    </row>
    <row r="12449" spans="16:23" s="1" customFormat="1" x14ac:dyDescent="0.2">
      <c r="P12449" s="95"/>
      <c r="R12449"/>
      <c r="S12449"/>
      <c r="T12449"/>
      <c r="U12449"/>
      <c r="V12449"/>
      <c r="W12449"/>
    </row>
    <row r="12450" spans="16:23" s="1" customFormat="1" x14ac:dyDescent="0.2">
      <c r="P12450" s="95"/>
      <c r="R12450"/>
      <c r="S12450"/>
      <c r="T12450"/>
      <c r="U12450"/>
      <c r="V12450"/>
      <c r="W12450"/>
    </row>
    <row r="12451" spans="16:23" s="1" customFormat="1" x14ac:dyDescent="0.2">
      <c r="P12451" s="95"/>
      <c r="R12451"/>
      <c r="S12451"/>
      <c r="T12451"/>
      <c r="U12451"/>
      <c r="V12451"/>
      <c r="W12451"/>
    </row>
    <row r="12452" spans="16:23" s="1" customFormat="1" x14ac:dyDescent="0.2">
      <c r="P12452" s="95"/>
      <c r="R12452"/>
      <c r="S12452"/>
      <c r="T12452"/>
      <c r="U12452"/>
      <c r="V12452"/>
      <c r="W12452"/>
    </row>
    <row r="12453" spans="16:23" s="1" customFormat="1" x14ac:dyDescent="0.2">
      <c r="P12453" s="95"/>
      <c r="R12453"/>
      <c r="S12453"/>
      <c r="T12453"/>
      <c r="U12453"/>
      <c r="V12453"/>
      <c r="W12453"/>
    </row>
    <row r="12454" spans="16:23" s="1" customFormat="1" x14ac:dyDescent="0.2">
      <c r="P12454" s="95"/>
      <c r="R12454"/>
      <c r="S12454"/>
      <c r="T12454"/>
      <c r="U12454"/>
      <c r="V12454"/>
      <c r="W12454"/>
    </row>
    <row r="12455" spans="16:23" s="1" customFormat="1" x14ac:dyDescent="0.2">
      <c r="P12455" s="95"/>
      <c r="R12455"/>
      <c r="S12455"/>
      <c r="T12455"/>
      <c r="U12455"/>
      <c r="V12455"/>
      <c r="W12455"/>
    </row>
    <row r="12456" spans="16:23" s="1" customFormat="1" x14ac:dyDescent="0.2">
      <c r="P12456" s="95"/>
      <c r="R12456"/>
      <c r="S12456"/>
      <c r="T12456"/>
      <c r="U12456"/>
      <c r="V12456"/>
      <c r="W12456"/>
    </row>
    <row r="12457" spans="16:23" s="1" customFormat="1" x14ac:dyDescent="0.2">
      <c r="P12457" s="95"/>
      <c r="R12457"/>
      <c r="S12457"/>
      <c r="T12457"/>
      <c r="U12457"/>
      <c r="V12457"/>
      <c r="W12457"/>
    </row>
    <row r="12458" spans="16:23" s="1" customFormat="1" x14ac:dyDescent="0.2">
      <c r="P12458" s="95"/>
      <c r="R12458"/>
      <c r="S12458"/>
      <c r="T12458"/>
      <c r="U12458"/>
      <c r="V12458"/>
      <c r="W12458"/>
    </row>
    <row r="12459" spans="16:23" s="1" customFormat="1" x14ac:dyDescent="0.2">
      <c r="P12459" s="95"/>
      <c r="R12459"/>
      <c r="S12459"/>
      <c r="T12459"/>
      <c r="U12459"/>
      <c r="V12459"/>
      <c r="W12459"/>
    </row>
    <row r="12460" spans="16:23" s="1" customFormat="1" x14ac:dyDescent="0.2">
      <c r="P12460" s="95"/>
      <c r="R12460"/>
      <c r="S12460"/>
      <c r="T12460"/>
      <c r="U12460"/>
      <c r="V12460"/>
      <c r="W12460"/>
    </row>
    <row r="12461" spans="16:23" s="1" customFormat="1" x14ac:dyDescent="0.2">
      <c r="P12461" s="95"/>
      <c r="R12461"/>
      <c r="S12461"/>
      <c r="T12461"/>
      <c r="U12461"/>
      <c r="V12461"/>
      <c r="W12461"/>
    </row>
    <row r="12462" spans="16:23" s="1" customFormat="1" x14ac:dyDescent="0.2">
      <c r="P12462" s="95"/>
      <c r="R12462"/>
      <c r="S12462"/>
      <c r="T12462"/>
      <c r="U12462"/>
      <c r="V12462"/>
      <c r="W12462"/>
    </row>
    <row r="12463" spans="16:23" s="1" customFormat="1" x14ac:dyDescent="0.2">
      <c r="P12463" s="95"/>
      <c r="R12463"/>
      <c r="S12463"/>
      <c r="T12463"/>
      <c r="U12463"/>
      <c r="V12463"/>
      <c r="W12463"/>
    </row>
    <row r="12464" spans="16:23" s="1" customFormat="1" x14ac:dyDescent="0.2">
      <c r="P12464" s="95"/>
      <c r="R12464"/>
      <c r="S12464"/>
      <c r="T12464"/>
      <c r="U12464"/>
      <c r="V12464"/>
      <c r="W12464"/>
    </row>
    <row r="12465" spans="16:23" s="1" customFormat="1" x14ac:dyDescent="0.2">
      <c r="P12465" s="95"/>
      <c r="R12465"/>
      <c r="S12465"/>
      <c r="T12465"/>
      <c r="U12465"/>
      <c r="V12465"/>
      <c r="W12465"/>
    </row>
    <row r="12466" spans="16:23" s="1" customFormat="1" x14ac:dyDescent="0.2">
      <c r="P12466" s="95"/>
      <c r="R12466"/>
      <c r="S12466"/>
      <c r="T12466"/>
      <c r="U12466"/>
      <c r="V12466"/>
      <c r="W12466"/>
    </row>
    <row r="12467" spans="16:23" s="1" customFormat="1" x14ac:dyDescent="0.2">
      <c r="P12467" s="95"/>
      <c r="R12467"/>
      <c r="S12467"/>
      <c r="T12467"/>
      <c r="U12467"/>
      <c r="V12467"/>
      <c r="W12467"/>
    </row>
    <row r="12468" spans="16:23" s="1" customFormat="1" x14ac:dyDescent="0.2">
      <c r="P12468" s="95"/>
      <c r="R12468"/>
      <c r="S12468"/>
      <c r="T12468"/>
      <c r="U12468"/>
      <c r="V12468"/>
      <c r="W12468"/>
    </row>
    <row r="12469" spans="16:23" s="1" customFormat="1" x14ac:dyDescent="0.2">
      <c r="P12469" s="95"/>
      <c r="R12469"/>
      <c r="S12469"/>
      <c r="T12469"/>
      <c r="U12469"/>
      <c r="V12469"/>
      <c r="W12469"/>
    </row>
    <row r="12470" spans="16:23" s="1" customFormat="1" x14ac:dyDescent="0.2">
      <c r="P12470" s="95"/>
      <c r="R12470"/>
      <c r="S12470"/>
      <c r="T12470"/>
      <c r="U12470"/>
      <c r="V12470"/>
      <c r="W12470"/>
    </row>
    <row r="12471" spans="16:23" s="1" customFormat="1" x14ac:dyDescent="0.2">
      <c r="P12471" s="95"/>
      <c r="R12471"/>
      <c r="S12471"/>
      <c r="T12471"/>
      <c r="U12471"/>
      <c r="V12471"/>
      <c r="W12471"/>
    </row>
    <row r="12472" spans="16:23" s="1" customFormat="1" x14ac:dyDescent="0.2">
      <c r="P12472" s="95"/>
      <c r="R12472"/>
      <c r="S12472"/>
      <c r="T12472"/>
      <c r="U12472"/>
      <c r="V12472"/>
      <c r="W12472"/>
    </row>
    <row r="12473" spans="16:23" s="1" customFormat="1" x14ac:dyDescent="0.2">
      <c r="P12473" s="95"/>
      <c r="R12473"/>
      <c r="S12473"/>
      <c r="T12473"/>
      <c r="U12473"/>
      <c r="V12473"/>
      <c r="W12473"/>
    </row>
    <row r="12474" spans="16:23" s="1" customFormat="1" x14ac:dyDescent="0.2">
      <c r="P12474" s="95"/>
      <c r="R12474"/>
      <c r="S12474"/>
      <c r="T12474"/>
      <c r="U12474"/>
      <c r="V12474"/>
      <c r="W12474"/>
    </row>
    <row r="12475" spans="16:23" s="1" customFormat="1" x14ac:dyDescent="0.2">
      <c r="P12475" s="95"/>
      <c r="R12475"/>
      <c r="S12475"/>
      <c r="T12475"/>
      <c r="U12475"/>
      <c r="V12475"/>
      <c r="W12475"/>
    </row>
    <row r="12476" spans="16:23" s="1" customFormat="1" x14ac:dyDescent="0.2">
      <c r="P12476" s="95"/>
      <c r="R12476"/>
      <c r="S12476"/>
      <c r="T12476"/>
      <c r="U12476"/>
      <c r="V12476"/>
      <c r="W12476"/>
    </row>
    <row r="12477" spans="16:23" s="1" customFormat="1" x14ac:dyDescent="0.2">
      <c r="P12477" s="95"/>
      <c r="R12477"/>
      <c r="S12477"/>
      <c r="T12477"/>
      <c r="U12477"/>
      <c r="V12477"/>
      <c r="W12477"/>
    </row>
    <row r="12478" spans="16:23" s="1" customFormat="1" x14ac:dyDescent="0.2">
      <c r="P12478" s="95"/>
      <c r="R12478"/>
      <c r="S12478"/>
      <c r="T12478"/>
      <c r="U12478"/>
      <c r="V12478"/>
      <c r="W12478"/>
    </row>
    <row r="12479" spans="16:23" s="1" customFormat="1" x14ac:dyDescent="0.2">
      <c r="P12479" s="95"/>
      <c r="R12479"/>
      <c r="S12479"/>
      <c r="T12479"/>
      <c r="U12479"/>
      <c r="V12479"/>
      <c r="W12479"/>
    </row>
    <row r="12480" spans="16:23" s="1" customFormat="1" x14ac:dyDescent="0.2">
      <c r="P12480" s="95"/>
      <c r="R12480"/>
      <c r="S12480"/>
      <c r="T12480"/>
      <c r="U12480"/>
      <c r="V12480"/>
      <c r="W12480"/>
    </row>
    <row r="12481" spans="16:23" s="1" customFormat="1" x14ac:dyDescent="0.2">
      <c r="P12481" s="95"/>
      <c r="R12481"/>
      <c r="S12481"/>
      <c r="T12481"/>
      <c r="U12481"/>
      <c r="V12481"/>
      <c r="W12481"/>
    </row>
    <row r="12482" spans="16:23" s="1" customFormat="1" x14ac:dyDescent="0.2">
      <c r="P12482" s="95"/>
      <c r="R12482"/>
      <c r="S12482"/>
      <c r="T12482"/>
      <c r="U12482"/>
      <c r="V12482"/>
      <c r="W12482"/>
    </row>
    <row r="12483" spans="16:23" s="1" customFormat="1" x14ac:dyDescent="0.2">
      <c r="P12483" s="95"/>
      <c r="R12483"/>
      <c r="S12483"/>
      <c r="T12483"/>
      <c r="U12483"/>
      <c r="V12483"/>
      <c r="W12483"/>
    </row>
    <row r="12484" spans="16:23" s="1" customFormat="1" x14ac:dyDescent="0.2">
      <c r="P12484" s="95"/>
      <c r="R12484"/>
      <c r="S12484"/>
      <c r="T12484"/>
      <c r="U12484"/>
      <c r="V12484"/>
      <c r="W12484"/>
    </row>
    <row r="12485" spans="16:23" s="1" customFormat="1" x14ac:dyDescent="0.2">
      <c r="P12485" s="95"/>
      <c r="R12485"/>
      <c r="S12485"/>
      <c r="T12485"/>
      <c r="U12485"/>
      <c r="V12485"/>
      <c r="W12485"/>
    </row>
    <row r="12486" spans="16:23" s="1" customFormat="1" x14ac:dyDescent="0.2">
      <c r="P12486" s="95"/>
      <c r="R12486"/>
      <c r="S12486"/>
      <c r="T12486"/>
      <c r="U12486"/>
      <c r="V12486"/>
      <c r="W12486"/>
    </row>
    <row r="12487" spans="16:23" s="1" customFormat="1" x14ac:dyDescent="0.2">
      <c r="P12487" s="95"/>
      <c r="R12487"/>
      <c r="S12487"/>
      <c r="T12487"/>
      <c r="U12487"/>
      <c r="V12487"/>
      <c r="W12487"/>
    </row>
    <row r="12488" spans="16:23" s="1" customFormat="1" x14ac:dyDescent="0.2">
      <c r="P12488" s="95"/>
      <c r="R12488"/>
      <c r="S12488"/>
      <c r="T12488"/>
      <c r="U12488"/>
      <c r="V12488"/>
      <c r="W12488"/>
    </row>
    <row r="12489" spans="16:23" s="1" customFormat="1" x14ac:dyDescent="0.2">
      <c r="P12489" s="95"/>
      <c r="R12489"/>
      <c r="S12489"/>
      <c r="T12489"/>
      <c r="U12489"/>
      <c r="V12489"/>
      <c r="W12489"/>
    </row>
    <row r="12490" spans="16:23" s="1" customFormat="1" x14ac:dyDescent="0.2">
      <c r="P12490" s="95"/>
      <c r="R12490"/>
      <c r="S12490"/>
      <c r="T12490"/>
      <c r="U12490"/>
      <c r="V12490"/>
      <c r="W12490"/>
    </row>
    <row r="12491" spans="16:23" s="1" customFormat="1" x14ac:dyDescent="0.2">
      <c r="P12491" s="95"/>
      <c r="R12491"/>
      <c r="S12491"/>
      <c r="T12491"/>
      <c r="U12491"/>
      <c r="V12491"/>
      <c r="W12491"/>
    </row>
    <row r="12492" spans="16:23" s="1" customFormat="1" x14ac:dyDescent="0.2">
      <c r="P12492" s="95"/>
      <c r="R12492"/>
      <c r="S12492"/>
      <c r="T12492"/>
      <c r="U12492"/>
      <c r="V12492"/>
      <c r="W12492"/>
    </row>
    <row r="12493" spans="16:23" s="1" customFormat="1" x14ac:dyDescent="0.2">
      <c r="P12493" s="95"/>
      <c r="R12493"/>
      <c r="S12493"/>
      <c r="T12493"/>
      <c r="U12493"/>
      <c r="V12493"/>
      <c r="W12493"/>
    </row>
    <row r="12494" spans="16:23" s="1" customFormat="1" x14ac:dyDescent="0.2">
      <c r="P12494" s="95"/>
      <c r="R12494"/>
      <c r="S12494"/>
      <c r="T12494"/>
      <c r="U12494"/>
      <c r="V12494"/>
      <c r="W12494"/>
    </row>
    <row r="12495" spans="16:23" s="1" customFormat="1" x14ac:dyDescent="0.2">
      <c r="P12495" s="95"/>
      <c r="R12495"/>
      <c r="S12495"/>
      <c r="T12495"/>
      <c r="U12495"/>
      <c r="V12495"/>
      <c r="W12495"/>
    </row>
    <row r="12496" spans="16:23" s="1" customFormat="1" x14ac:dyDescent="0.2">
      <c r="P12496" s="95"/>
      <c r="R12496"/>
      <c r="S12496"/>
      <c r="T12496"/>
      <c r="U12496"/>
      <c r="V12496"/>
      <c r="W12496"/>
    </row>
    <row r="12497" spans="16:23" s="1" customFormat="1" x14ac:dyDescent="0.2">
      <c r="P12497" s="95"/>
      <c r="R12497"/>
      <c r="S12497"/>
      <c r="T12497"/>
      <c r="U12497"/>
      <c r="V12497"/>
      <c r="W12497"/>
    </row>
    <row r="12498" spans="16:23" s="1" customFormat="1" x14ac:dyDescent="0.2">
      <c r="P12498" s="95"/>
      <c r="R12498"/>
      <c r="S12498"/>
      <c r="T12498"/>
      <c r="U12498"/>
      <c r="V12498"/>
      <c r="W12498"/>
    </row>
    <row r="12499" spans="16:23" s="1" customFormat="1" x14ac:dyDescent="0.2">
      <c r="P12499" s="95"/>
      <c r="R12499"/>
      <c r="S12499"/>
      <c r="T12499"/>
      <c r="U12499"/>
      <c r="V12499"/>
      <c r="W12499"/>
    </row>
    <row r="12500" spans="16:23" s="1" customFormat="1" x14ac:dyDescent="0.2">
      <c r="P12500" s="95"/>
      <c r="R12500"/>
      <c r="S12500"/>
      <c r="T12500"/>
      <c r="U12500"/>
      <c r="V12500"/>
      <c r="W12500"/>
    </row>
    <row r="12501" spans="16:23" s="1" customFormat="1" x14ac:dyDescent="0.2">
      <c r="P12501" s="95"/>
      <c r="R12501"/>
      <c r="S12501"/>
      <c r="T12501"/>
      <c r="U12501"/>
      <c r="V12501"/>
      <c r="W12501"/>
    </row>
    <row r="12502" spans="16:23" s="1" customFormat="1" x14ac:dyDescent="0.2">
      <c r="P12502" s="95"/>
      <c r="R12502"/>
      <c r="S12502"/>
      <c r="T12502"/>
      <c r="U12502"/>
      <c r="V12502"/>
      <c r="W12502"/>
    </row>
    <row r="12503" spans="16:23" s="1" customFormat="1" x14ac:dyDescent="0.2">
      <c r="P12503" s="95"/>
      <c r="R12503"/>
      <c r="S12503"/>
      <c r="T12503"/>
      <c r="U12503"/>
      <c r="V12503"/>
      <c r="W12503"/>
    </row>
    <row r="12504" spans="16:23" s="1" customFormat="1" x14ac:dyDescent="0.2">
      <c r="P12504" s="95"/>
      <c r="R12504"/>
      <c r="S12504"/>
      <c r="T12504"/>
      <c r="U12504"/>
      <c r="V12504"/>
      <c r="W12504"/>
    </row>
    <row r="12505" spans="16:23" s="1" customFormat="1" x14ac:dyDescent="0.2">
      <c r="P12505" s="95"/>
      <c r="R12505"/>
      <c r="S12505"/>
      <c r="T12505"/>
      <c r="U12505"/>
      <c r="V12505"/>
      <c r="W12505"/>
    </row>
    <row r="12506" spans="16:23" s="1" customFormat="1" x14ac:dyDescent="0.2">
      <c r="P12506" s="95"/>
      <c r="R12506"/>
      <c r="S12506"/>
      <c r="T12506"/>
      <c r="U12506"/>
      <c r="V12506"/>
      <c r="W12506"/>
    </row>
    <row r="12507" spans="16:23" s="1" customFormat="1" x14ac:dyDescent="0.2">
      <c r="P12507" s="95"/>
      <c r="R12507"/>
      <c r="S12507"/>
      <c r="T12507"/>
      <c r="U12507"/>
      <c r="V12507"/>
      <c r="W12507"/>
    </row>
    <row r="12508" spans="16:23" s="1" customFormat="1" x14ac:dyDescent="0.2">
      <c r="P12508" s="95"/>
      <c r="R12508"/>
      <c r="S12508"/>
      <c r="T12508"/>
      <c r="U12508"/>
      <c r="V12508"/>
      <c r="W12508"/>
    </row>
    <row r="12509" spans="16:23" s="1" customFormat="1" x14ac:dyDescent="0.2">
      <c r="P12509" s="95"/>
      <c r="R12509"/>
      <c r="S12509"/>
      <c r="T12509"/>
      <c r="U12509"/>
      <c r="V12509"/>
      <c r="W12509"/>
    </row>
    <row r="12510" spans="16:23" s="1" customFormat="1" x14ac:dyDescent="0.2">
      <c r="P12510" s="95"/>
      <c r="R12510"/>
      <c r="S12510"/>
      <c r="T12510"/>
      <c r="U12510"/>
      <c r="V12510"/>
      <c r="W12510"/>
    </row>
    <row r="12511" spans="16:23" s="1" customFormat="1" x14ac:dyDescent="0.2">
      <c r="P12511" s="95"/>
      <c r="R12511"/>
      <c r="S12511"/>
      <c r="T12511"/>
      <c r="U12511"/>
      <c r="V12511"/>
      <c r="W12511"/>
    </row>
    <row r="12512" spans="16:23" s="1" customFormat="1" x14ac:dyDescent="0.2">
      <c r="P12512" s="95"/>
      <c r="R12512"/>
      <c r="S12512"/>
      <c r="T12512"/>
      <c r="U12512"/>
      <c r="V12512"/>
      <c r="W12512"/>
    </row>
    <row r="12513" spans="16:23" s="1" customFormat="1" x14ac:dyDescent="0.2">
      <c r="P12513" s="95"/>
      <c r="R12513"/>
      <c r="S12513"/>
      <c r="T12513"/>
      <c r="U12513"/>
      <c r="V12513"/>
      <c r="W12513"/>
    </row>
    <row r="12514" spans="16:23" s="1" customFormat="1" x14ac:dyDescent="0.2">
      <c r="P12514" s="95"/>
      <c r="R12514"/>
      <c r="S12514"/>
      <c r="T12514"/>
      <c r="U12514"/>
      <c r="V12514"/>
      <c r="W12514"/>
    </row>
    <row r="12515" spans="16:23" s="1" customFormat="1" x14ac:dyDescent="0.2">
      <c r="P12515" s="95"/>
      <c r="R12515"/>
      <c r="S12515"/>
      <c r="T12515"/>
      <c r="U12515"/>
      <c r="V12515"/>
      <c r="W12515"/>
    </row>
    <row r="12516" spans="16:23" s="1" customFormat="1" x14ac:dyDescent="0.2">
      <c r="P12516" s="95"/>
      <c r="R12516"/>
      <c r="S12516"/>
      <c r="T12516"/>
      <c r="U12516"/>
      <c r="V12516"/>
      <c r="W12516"/>
    </row>
    <row r="12517" spans="16:23" s="1" customFormat="1" x14ac:dyDescent="0.2">
      <c r="P12517" s="95"/>
      <c r="R12517"/>
      <c r="S12517"/>
      <c r="T12517"/>
      <c r="U12517"/>
      <c r="V12517"/>
      <c r="W12517"/>
    </row>
    <row r="12518" spans="16:23" s="1" customFormat="1" x14ac:dyDescent="0.2">
      <c r="P12518" s="95"/>
      <c r="R12518"/>
      <c r="S12518"/>
      <c r="T12518"/>
      <c r="U12518"/>
      <c r="V12518"/>
      <c r="W12518"/>
    </row>
    <row r="12519" spans="16:23" s="1" customFormat="1" x14ac:dyDescent="0.2">
      <c r="P12519" s="95"/>
      <c r="R12519"/>
      <c r="S12519"/>
      <c r="T12519"/>
      <c r="U12519"/>
      <c r="V12519"/>
      <c r="W12519"/>
    </row>
    <row r="12520" spans="16:23" s="1" customFormat="1" x14ac:dyDescent="0.2">
      <c r="P12520" s="95"/>
      <c r="R12520"/>
      <c r="S12520"/>
      <c r="T12520"/>
      <c r="U12520"/>
      <c r="V12520"/>
      <c r="W12520"/>
    </row>
    <row r="12521" spans="16:23" s="1" customFormat="1" x14ac:dyDescent="0.2">
      <c r="P12521" s="95"/>
      <c r="R12521"/>
      <c r="S12521"/>
      <c r="T12521"/>
      <c r="U12521"/>
      <c r="V12521"/>
      <c r="W12521"/>
    </row>
    <row r="12522" spans="16:23" s="1" customFormat="1" x14ac:dyDescent="0.2">
      <c r="P12522" s="95"/>
      <c r="R12522"/>
      <c r="S12522"/>
      <c r="T12522"/>
      <c r="U12522"/>
      <c r="V12522"/>
      <c r="W12522"/>
    </row>
    <row r="12523" spans="16:23" s="1" customFormat="1" x14ac:dyDescent="0.2">
      <c r="P12523" s="95"/>
      <c r="R12523"/>
      <c r="S12523"/>
      <c r="T12523"/>
      <c r="U12523"/>
      <c r="V12523"/>
      <c r="W12523"/>
    </row>
    <row r="12524" spans="16:23" s="1" customFormat="1" x14ac:dyDescent="0.2">
      <c r="P12524" s="95"/>
      <c r="R12524"/>
      <c r="S12524"/>
      <c r="T12524"/>
      <c r="U12524"/>
      <c r="V12524"/>
      <c r="W12524"/>
    </row>
    <row r="12525" spans="16:23" s="1" customFormat="1" x14ac:dyDescent="0.2">
      <c r="P12525" s="95"/>
      <c r="R12525"/>
      <c r="S12525"/>
      <c r="T12525"/>
      <c r="U12525"/>
      <c r="V12525"/>
      <c r="W12525"/>
    </row>
    <row r="12526" spans="16:23" s="1" customFormat="1" x14ac:dyDescent="0.2">
      <c r="P12526" s="95"/>
      <c r="R12526"/>
      <c r="S12526"/>
      <c r="T12526"/>
      <c r="U12526"/>
      <c r="V12526"/>
      <c r="W12526"/>
    </row>
    <row r="12527" spans="16:23" s="1" customFormat="1" x14ac:dyDescent="0.2">
      <c r="P12527" s="95"/>
      <c r="R12527"/>
      <c r="S12527"/>
      <c r="T12527"/>
      <c r="U12527"/>
      <c r="V12527"/>
      <c r="W12527"/>
    </row>
    <row r="12528" spans="16:23" s="1" customFormat="1" x14ac:dyDescent="0.2">
      <c r="P12528" s="95"/>
      <c r="R12528"/>
      <c r="S12528"/>
      <c r="T12528"/>
      <c r="U12528"/>
      <c r="V12528"/>
      <c r="W12528"/>
    </row>
    <row r="12529" spans="16:23" s="1" customFormat="1" x14ac:dyDescent="0.2">
      <c r="P12529" s="95"/>
      <c r="R12529"/>
      <c r="S12529"/>
      <c r="T12529"/>
      <c r="U12529"/>
      <c r="V12529"/>
      <c r="W12529"/>
    </row>
    <row r="12530" spans="16:23" s="1" customFormat="1" x14ac:dyDescent="0.2">
      <c r="P12530" s="95"/>
      <c r="R12530"/>
      <c r="S12530"/>
      <c r="T12530"/>
      <c r="U12530"/>
      <c r="V12530"/>
      <c r="W12530"/>
    </row>
    <row r="12531" spans="16:23" s="1" customFormat="1" x14ac:dyDescent="0.2">
      <c r="P12531" s="95"/>
      <c r="R12531"/>
      <c r="S12531"/>
      <c r="T12531"/>
      <c r="U12531"/>
      <c r="V12531"/>
      <c r="W12531"/>
    </row>
    <row r="12532" spans="16:23" s="1" customFormat="1" x14ac:dyDescent="0.2">
      <c r="P12532" s="95"/>
      <c r="R12532"/>
      <c r="S12532"/>
      <c r="T12532"/>
      <c r="U12532"/>
      <c r="V12532"/>
      <c r="W12532"/>
    </row>
    <row r="12533" spans="16:23" s="1" customFormat="1" x14ac:dyDescent="0.2">
      <c r="P12533" s="95"/>
      <c r="R12533"/>
      <c r="S12533"/>
      <c r="T12533"/>
      <c r="U12533"/>
      <c r="V12533"/>
      <c r="W12533"/>
    </row>
    <row r="12534" spans="16:23" s="1" customFormat="1" x14ac:dyDescent="0.2">
      <c r="P12534" s="95"/>
      <c r="R12534"/>
      <c r="S12534"/>
      <c r="T12534"/>
      <c r="U12534"/>
      <c r="V12534"/>
      <c r="W12534"/>
    </row>
    <row r="12535" spans="16:23" s="1" customFormat="1" x14ac:dyDescent="0.2">
      <c r="P12535" s="95"/>
      <c r="R12535"/>
      <c r="S12535"/>
      <c r="T12535"/>
      <c r="U12535"/>
      <c r="V12535"/>
      <c r="W12535"/>
    </row>
    <row r="12536" spans="16:23" s="1" customFormat="1" x14ac:dyDescent="0.2">
      <c r="P12536" s="95"/>
      <c r="R12536"/>
      <c r="S12536"/>
      <c r="T12536"/>
      <c r="U12536"/>
      <c r="V12536"/>
      <c r="W12536"/>
    </row>
    <row r="12537" spans="16:23" s="1" customFormat="1" x14ac:dyDescent="0.2">
      <c r="P12537" s="95"/>
      <c r="R12537"/>
      <c r="S12537"/>
      <c r="T12537"/>
      <c r="U12537"/>
      <c r="V12537"/>
      <c r="W12537"/>
    </row>
    <row r="12538" spans="16:23" s="1" customFormat="1" x14ac:dyDescent="0.2">
      <c r="P12538" s="95"/>
      <c r="R12538"/>
      <c r="S12538"/>
      <c r="T12538"/>
      <c r="U12538"/>
      <c r="V12538"/>
      <c r="W12538"/>
    </row>
    <row r="12539" spans="16:23" s="1" customFormat="1" x14ac:dyDescent="0.2">
      <c r="P12539" s="95"/>
      <c r="R12539"/>
      <c r="S12539"/>
      <c r="T12539"/>
      <c r="U12539"/>
      <c r="V12539"/>
      <c r="W12539"/>
    </row>
    <row r="12540" spans="16:23" s="1" customFormat="1" x14ac:dyDescent="0.2">
      <c r="P12540" s="95"/>
      <c r="R12540"/>
      <c r="S12540"/>
      <c r="T12540"/>
      <c r="U12540"/>
      <c r="V12540"/>
      <c r="W12540"/>
    </row>
    <row r="12541" spans="16:23" s="1" customFormat="1" x14ac:dyDescent="0.2">
      <c r="P12541" s="95"/>
      <c r="R12541"/>
      <c r="S12541"/>
      <c r="T12541"/>
      <c r="U12541"/>
      <c r="V12541"/>
      <c r="W12541"/>
    </row>
    <row r="12542" spans="16:23" s="1" customFormat="1" x14ac:dyDescent="0.2">
      <c r="P12542" s="95"/>
      <c r="R12542"/>
      <c r="S12542"/>
      <c r="T12542"/>
      <c r="U12542"/>
      <c r="V12542"/>
      <c r="W12542"/>
    </row>
    <row r="12543" spans="16:23" s="1" customFormat="1" x14ac:dyDescent="0.2">
      <c r="P12543" s="95"/>
      <c r="R12543"/>
      <c r="S12543"/>
      <c r="T12543"/>
      <c r="U12543"/>
      <c r="V12543"/>
      <c r="W12543"/>
    </row>
    <row r="12544" spans="16:23" s="1" customFormat="1" x14ac:dyDescent="0.2">
      <c r="P12544" s="95"/>
      <c r="R12544"/>
      <c r="S12544"/>
      <c r="T12544"/>
      <c r="U12544"/>
      <c r="V12544"/>
      <c r="W12544"/>
    </row>
    <row r="12545" spans="16:23" s="1" customFormat="1" x14ac:dyDescent="0.2">
      <c r="P12545" s="95"/>
      <c r="R12545"/>
      <c r="S12545"/>
      <c r="T12545"/>
      <c r="U12545"/>
      <c r="V12545"/>
      <c r="W12545"/>
    </row>
    <row r="12546" spans="16:23" s="1" customFormat="1" x14ac:dyDescent="0.2">
      <c r="P12546" s="95"/>
      <c r="R12546"/>
      <c r="S12546"/>
      <c r="T12546"/>
      <c r="U12546"/>
      <c r="V12546"/>
      <c r="W12546"/>
    </row>
    <row r="12547" spans="16:23" s="1" customFormat="1" x14ac:dyDescent="0.2">
      <c r="P12547" s="95"/>
      <c r="R12547"/>
      <c r="S12547"/>
      <c r="T12547"/>
      <c r="U12547"/>
      <c r="V12547"/>
      <c r="W12547"/>
    </row>
    <row r="12548" spans="16:23" s="1" customFormat="1" x14ac:dyDescent="0.2">
      <c r="P12548" s="95"/>
      <c r="R12548"/>
      <c r="S12548"/>
      <c r="T12548"/>
      <c r="U12548"/>
      <c r="V12548"/>
      <c r="W12548"/>
    </row>
    <row r="12549" spans="16:23" s="1" customFormat="1" x14ac:dyDescent="0.2">
      <c r="P12549" s="95"/>
      <c r="R12549"/>
      <c r="S12549"/>
      <c r="T12549"/>
      <c r="U12549"/>
      <c r="V12549"/>
      <c r="W12549"/>
    </row>
    <row r="12550" spans="16:23" s="1" customFormat="1" x14ac:dyDescent="0.2">
      <c r="P12550" s="95"/>
      <c r="R12550"/>
      <c r="S12550"/>
      <c r="T12550"/>
      <c r="U12550"/>
      <c r="V12550"/>
      <c r="W12550"/>
    </row>
    <row r="12551" spans="16:23" s="1" customFormat="1" x14ac:dyDescent="0.2">
      <c r="P12551" s="95"/>
      <c r="R12551"/>
      <c r="S12551"/>
      <c r="T12551"/>
      <c r="U12551"/>
      <c r="V12551"/>
      <c r="W12551"/>
    </row>
    <row r="12552" spans="16:23" s="1" customFormat="1" x14ac:dyDescent="0.2">
      <c r="P12552" s="95"/>
      <c r="R12552"/>
      <c r="S12552"/>
      <c r="T12552"/>
      <c r="U12552"/>
      <c r="V12552"/>
      <c r="W12552"/>
    </row>
    <row r="12553" spans="16:23" s="1" customFormat="1" x14ac:dyDescent="0.2">
      <c r="P12553" s="95"/>
      <c r="R12553"/>
      <c r="S12553"/>
      <c r="T12553"/>
      <c r="U12553"/>
      <c r="V12553"/>
      <c r="W12553"/>
    </row>
    <row r="12554" spans="16:23" s="1" customFormat="1" x14ac:dyDescent="0.2">
      <c r="P12554" s="95"/>
      <c r="R12554"/>
      <c r="S12554"/>
      <c r="T12554"/>
      <c r="U12554"/>
      <c r="V12554"/>
      <c r="W12554"/>
    </row>
    <row r="12555" spans="16:23" s="1" customFormat="1" x14ac:dyDescent="0.2">
      <c r="P12555" s="95"/>
      <c r="R12555"/>
      <c r="S12555"/>
      <c r="T12555"/>
      <c r="U12555"/>
      <c r="V12555"/>
      <c r="W12555"/>
    </row>
    <row r="12556" spans="16:23" s="1" customFormat="1" x14ac:dyDescent="0.2">
      <c r="P12556" s="95"/>
      <c r="R12556"/>
      <c r="S12556"/>
      <c r="T12556"/>
      <c r="U12556"/>
      <c r="V12556"/>
      <c r="W12556"/>
    </row>
    <row r="12557" spans="16:23" s="1" customFormat="1" x14ac:dyDescent="0.2">
      <c r="P12557" s="95"/>
      <c r="R12557"/>
      <c r="S12557"/>
      <c r="T12557"/>
      <c r="U12557"/>
      <c r="V12557"/>
      <c r="W12557"/>
    </row>
    <row r="12558" spans="16:23" s="1" customFormat="1" x14ac:dyDescent="0.2">
      <c r="P12558" s="95"/>
      <c r="R12558"/>
      <c r="S12558"/>
      <c r="T12558"/>
      <c r="U12558"/>
      <c r="V12558"/>
      <c r="W12558"/>
    </row>
    <row r="12559" spans="16:23" s="1" customFormat="1" x14ac:dyDescent="0.2">
      <c r="P12559" s="95"/>
      <c r="R12559"/>
      <c r="S12559"/>
      <c r="T12559"/>
      <c r="U12559"/>
      <c r="V12559"/>
      <c r="W12559"/>
    </row>
    <row r="12560" spans="16:23" s="1" customFormat="1" x14ac:dyDescent="0.2">
      <c r="P12560" s="95"/>
      <c r="R12560"/>
      <c r="S12560"/>
      <c r="T12560"/>
      <c r="U12560"/>
      <c r="V12560"/>
      <c r="W12560"/>
    </row>
    <row r="12561" spans="16:23" s="1" customFormat="1" x14ac:dyDescent="0.2">
      <c r="P12561" s="95"/>
      <c r="R12561"/>
      <c r="S12561"/>
      <c r="T12561"/>
      <c r="U12561"/>
      <c r="V12561"/>
      <c r="W12561"/>
    </row>
    <row r="12562" spans="16:23" s="1" customFormat="1" x14ac:dyDescent="0.2">
      <c r="P12562" s="95"/>
      <c r="R12562"/>
      <c r="S12562"/>
      <c r="T12562"/>
      <c r="U12562"/>
      <c r="V12562"/>
      <c r="W12562"/>
    </row>
    <row r="12563" spans="16:23" s="1" customFormat="1" x14ac:dyDescent="0.2">
      <c r="P12563" s="95"/>
      <c r="R12563"/>
      <c r="S12563"/>
      <c r="T12563"/>
      <c r="U12563"/>
      <c r="V12563"/>
      <c r="W12563"/>
    </row>
    <row r="12564" spans="16:23" s="1" customFormat="1" x14ac:dyDescent="0.2">
      <c r="P12564" s="95"/>
      <c r="R12564"/>
      <c r="S12564"/>
      <c r="T12564"/>
      <c r="U12564"/>
      <c r="V12564"/>
      <c r="W12564"/>
    </row>
    <row r="12565" spans="16:23" s="1" customFormat="1" x14ac:dyDescent="0.2">
      <c r="P12565" s="95"/>
      <c r="R12565"/>
      <c r="S12565"/>
      <c r="T12565"/>
      <c r="U12565"/>
      <c r="V12565"/>
      <c r="W12565"/>
    </row>
    <row r="12566" spans="16:23" s="1" customFormat="1" x14ac:dyDescent="0.2">
      <c r="P12566" s="95"/>
      <c r="R12566"/>
      <c r="S12566"/>
      <c r="T12566"/>
      <c r="U12566"/>
      <c r="V12566"/>
      <c r="W12566"/>
    </row>
    <row r="12567" spans="16:23" s="1" customFormat="1" x14ac:dyDescent="0.2">
      <c r="P12567" s="95"/>
      <c r="R12567"/>
      <c r="S12567"/>
      <c r="T12567"/>
      <c r="U12567"/>
      <c r="V12567"/>
      <c r="W12567"/>
    </row>
    <row r="12568" spans="16:23" s="1" customFormat="1" x14ac:dyDescent="0.2">
      <c r="P12568" s="95"/>
      <c r="R12568"/>
      <c r="S12568"/>
      <c r="T12568"/>
      <c r="U12568"/>
      <c r="V12568"/>
      <c r="W12568"/>
    </row>
    <row r="12569" spans="16:23" s="1" customFormat="1" x14ac:dyDescent="0.2">
      <c r="P12569" s="95"/>
      <c r="R12569"/>
      <c r="S12569"/>
      <c r="T12569"/>
      <c r="U12569"/>
      <c r="V12569"/>
      <c r="W12569"/>
    </row>
    <row r="12570" spans="16:23" s="1" customFormat="1" x14ac:dyDescent="0.2">
      <c r="P12570" s="95"/>
      <c r="R12570"/>
      <c r="S12570"/>
      <c r="T12570"/>
      <c r="U12570"/>
      <c r="V12570"/>
      <c r="W12570"/>
    </row>
    <row r="12571" spans="16:23" s="1" customFormat="1" x14ac:dyDescent="0.2">
      <c r="P12571" s="95"/>
      <c r="R12571"/>
      <c r="S12571"/>
      <c r="T12571"/>
      <c r="U12571"/>
      <c r="V12571"/>
      <c r="W12571"/>
    </row>
    <row r="12572" spans="16:23" s="1" customFormat="1" x14ac:dyDescent="0.2">
      <c r="P12572" s="95"/>
      <c r="R12572"/>
      <c r="S12572"/>
      <c r="T12572"/>
      <c r="U12572"/>
      <c r="V12572"/>
      <c r="W12572"/>
    </row>
    <row r="12573" spans="16:23" s="1" customFormat="1" x14ac:dyDescent="0.2">
      <c r="P12573" s="95"/>
      <c r="R12573"/>
      <c r="S12573"/>
      <c r="T12573"/>
      <c r="U12573"/>
      <c r="V12573"/>
      <c r="W12573"/>
    </row>
    <row r="12574" spans="16:23" s="1" customFormat="1" x14ac:dyDescent="0.2">
      <c r="P12574" s="95"/>
      <c r="R12574"/>
      <c r="S12574"/>
      <c r="T12574"/>
      <c r="U12574"/>
      <c r="V12574"/>
      <c r="W12574"/>
    </row>
    <row r="12575" spans="16:23" s="1" customFormat="1" x14ac:dyDescent="0.2">
      <c r="P12575" s="95"/>
      <c r="R12575"/>
      <c r="S12575"/>
      <c r="T12575"/>
      <c r="U12575"/>
      <c r="V12575"/>
      <c r="W12575"/>
    </row>
    <row r="12576" spans="16:23" s="1" customFormat="1" x14ac:dyDescent="0.2">
      <c r="P12576" s="95"/>
      <c r="R12576"/>
      <c r="S12576"/>
      <c r="T12576"/>
      <c r="U12576"/>
      <c r="V12576"/>
      <c r="W12576"/>
    </row>
    <row r="12577" spans="16:23" s="1" customFormat="1" x14ac:dyDescent="0.2">
      <c r="P12577" s="95"/>
      <c r="R12577"/>
      <c r="S12577"/>
      <c r="T12577"/>
      <c r="U12577"/>
      <c r="V12577"/>
      <c r="W12577"/>
    </row>
    <row r="12578" spans="16:23" s="1" customFormat="1" x14ac:dyDescent="0.2">
      <c r="P12578" s="95"/>
      <c r="R12578"/>
      <c r="S12578"/>
      <c r="T12578"/>
      <c r="U12578"/>
      <c r="V12578"/>
      <c r="W12578"/>
    </row>
    <row r="12579" spans="16:23" s="1" customFormat="1" x14ac:dyDescent="0.2">
      <c r="P12579" s="95"/>
      <c r="R12579"/>
      <c r="S12579"/>
      <c r="T12579"/>
      <c r="U12579"/>
      <c r="V12579"/>
      <c r="W12579"/>
    </row>
    <row r="12580" spans="16:23" s="1" customFormat="1" x14ac:dyDescent="0.2">
      <c r="P12580" s="95"/>
      <c r="R12580"/>
      <c r="S12580"/>
      <c r="T12580"/>
      <c r="U12580"/>
      <c r="V12580"/>
      <c r="W12580"/>
    </row>
    <row r="12581" spans="16:23" s="1" customFormat="1" x14ac:dyDescent="0.2">
      <c r="P12581" s="95"/>
      <c r="R12581"/>
      <c r="S12581"/>
      <c r="T12581"/>
      <c r="U12581"/>
      <c r="V12581"/>
      <c r="W12581"/>
    </row>
    <row r="12582" spans="16:23" s="1" customFormat="1" x14ac:dyDescent="0.2">
      <c r="P12582" s="95"/>
      <c r="R12582"/>
      <c r="S12582"/>
      <c r="T12582"/>
      <c r="U12582"/>
      <c r="V12582"/>
      <c r="W12582"/>
    </row>
    <row r="12583" spans="16:23" s="1" customFormat="1" x14ac:dyDescent="0.2">
      <c r="P12583" s="95"/>
      <c r="R12583"/>
      <c r="S12583"/>
      <c r="T12583"/>
      <c r="U12583"/>
      <c r="V12583"/>
      <c r="W12583"/>
    </row>
    <row r="12584" spans="16:23" s="1" customFormat="1" x14ac:dyDescent="0.2">
      <c r="P12584" s="95"/>
      <c r="R12584"/>
      <c r="S12584"/>
      <c r="T12584"/>
      <c r="U12584"/>
      <c r="V12584"/>
      <c r="W12584"/>
    </row>
    <row r="12585" spans="16:23" s="1" customFormat="1" x14ac:dyDescent="0.2">
      <c r="P12585" s="95"/>
      <c r="R12585"/>
      <c r="S12585"/>
      <c r="T12585"/>
      <c r="U12585"/>
      <c r="V12585"/>
      <c r="W12585"/>
    </row>
    <row r="12586" spans="16:23" s="1" customFormat="1" x14ac:dyDescent="0.2">
      <c r="P12586" s="95"/>
      <c r="R12586"/>
      <c r="S12586"/>
      <c r="T12586"/>
      <c r="U12586"/>
      <c r="V12586"/>
      <c r="W12586"/>
    </row>
    <row r="12587" spans="16:23" s="1" customFormat="1" x14ac:dyDescent="0.2">
      <c r="P12587" s="95"/>
      <c r="R12587"/>
      <c r="S12587"/>
      <c r="T12587"/>
      <c r="U12587"/>
      <c r="V12587"/>
      <c r="W12587"/>
    </row>
    <row r="12588" spans="16:23" s="1" customFormat="1" x14ac:dyDescent="0.2">
      <c r="P12588" s="95"/>
      <c r="R12588"/>
      <c r="S12588"/>
      <c r="T12588"/>
      <c r="U12588"/>
      <c r="V12588"/>
      <c r="W12588"/>
    </row>
    <row r="12589" spans="16:23" s="1" customFormat="1" x14ac:dyDescent="0.2">
      <c r="P12589" s="95"/>
      <c r="R12589"/>
      <c r="S12589"/>
      <c r="T12589"/>
      <c r="U12589"/>
      <c r="V12589"/>
      <c r="W12589"/>
    </row>
    <row r="12590" spans="16:23" s="1" customFormat="1" x14ac:dyDescent="0.2">
      <c r="P12590" s="95"/>
      <c r="R12590"/>
      <c r="S12590"/>
      <c r="T12590"/>
      <c r="U12590"/>
      <c r="V12590"/>
      <c r="W12590"/>
    </row>
    <row r="12591" spans="16:23" s="1" customFormat="1" x14ac:dyDescent="0.2">
      <c r="P12591" s="95"/>
      <c r="R12591"/>
      <c r="S12591"/>
      <c r="T12591"/>
      <c r="U12591"/>
      <c r="V12591"/>
      <c r="W12591"/>
    </row>
    <row r="12592" spans="16:23" s="1" customFormat="1" x14ac:dyDescent="0.2">
      <c r="P12592" s="95"/>
      <c r="R12592"/>
      <c r="S12592"/>
      <c r="T12592"/>
      <c r="U12592"/>
      <c r="V12592"/>
      <c r="W12592"/>
    </row>
    <row r="12593" spans="16:23" s="1" customFormat="1" x14ac:dyDescent="0.2">
      <c r="P12593" s="95"/>
      <c r="R12593"/>
      <c r="S12593"/>
      <c r="T12593"/>
      <c r="U12593"/>
      <c r="V12593"/>
      <c r="W12593"/>
    </row>
    <row r="12594" spans="16:23" s="1" customFormat="1" x14ac:dyDescent="0.2">
      <c r="P12594" s="95"/>
      <c r="R12594"/>
      <c r="S12594"/>
      <c r="T12594"/>
      <c r="U12594"/>
      <c r="V12594"/>
      <c r="W12594"/>
    </row>
    <row r="12595" spans="16:23" s="1" customFormat="1" x14ac:dyDescent="0.2">
      <c r="P12595" s="95"/>
      <c r="R12595"/>
      <c r="S12595"/>
      <c r="T12595"/>
      <c r="U12595"/>
      <c r="V12595"/>
      <c r="W12595"/>
    </row>
    <row r="12596" spans="16:23" s="1" customFormat="1" x14ac:dyDescent="0.2">
      <c r="P12596" s="95"/>
      <c r="R12596"/>
      <c r="S12596"/>
      <c r="T12596"/>
      <c r="U12596"/>
      <c r="V12596"/>
      <c r="W12596"/>
    </row>
    <row r="12597" spans="16:23" s="1" customFormat="1" x14ac:dyDescent="0.2">
      <c r="P12597" s="95"/>
      <c r="R12597"/>
      <c r="S12597"/>
      <c r="T12597"/>
      <c r="U12597"/>
      <c r="V12597"/>
      <c r="W12597"/>
    </row>
    <row r="12598" spans="16:23" s="1" customFormat="1" x14ac:dyDescent="0.2">
      <c r="P12598" s="95"/>
      <c r="R12598"/>
      <c r="S12598"/>
      <c r="T12598"/>
      <c r="U12598"/>
      <c r="V12598"/>
      <c r="W12598"/>
    </row>
    <row r="12599" spans="16:23" s="1" customFormat="1" x14ac:dyDescent="0.2">
      <c r="P12599" s="95"/>
      <c r="R12599"/>
      <c r="S12599"/>
      <c r="T12599"/>
      <c r="U12599"/>
      <c r="V12599"/>
      <c r="W12599"/>
    </row>
    <row r="12600" spans="16:23" s="1" customFormat="1" x14ac:dyDescent="0.2">
      <c r="P12600" s="95"/>
      <c r="R12600"/>
      <c r="S12600"/>
      <c r="T12600"/>
      <c r="U12600"/>
      <c r="V12600"/>
      <c r="W12600"/>
    </row>
    <row r="12601" spans="16:23" s="1" customFormat="1" x14ac:dyDescent="0.2">
      <c r="P12601" s="95"/>
      <c r="R12601"/>
      <c r="S12601"/>
      <c r="T12601"/>
      <c r="U12601"/>
      <c r="V12601"/>
      <c r="W12601"/>
    </row>
    <row r="12602" spans="16:23" s="1" customFormat="1" x14ac:dyDescent="0.2">
      <c r="P12602" s="95"/>
      <c r="R12602"/>
      <c r="S12602"/>
      <c r="T12602"/>
      <c r="U12602"/>
      <c r="V12602"/>
      <c r="W12602"/>
    </row>
    <row r="12603" spans="16:23" s="1" customFormat="1" x14ac:dyDescent="0.2">
      <c r="P12603" s="95"/>
      <c r="R12603"/>
      <c r="S12603"/>
      <c r="T12603"/>
      <c r="U12603"/>
      <c r="V12603"/>
      <c r="W12603"/>
    </row>
    <row r="12604" spans="16:23" s="1" customFormat="1" x14ac:dyDescent="0.2">
      <c r="P12604" s="95"/>
      <c r="R12604"/>
      <c r="S12604"/>
      <c r="T12604"/>
      <c r="U12604"/>
      <c r="V12604"/>
      <c r="W12604"/>
    </row>
    <row r="12605" spans="16:23" s="1" customFormat="1" x14ac:dyDescent="0.2">
      <c r="P12605" s="95"/>
      <c r="R12605"/>
      <c r="S12605"/>
      <c r="T12605"/>
      <c r="U12605"/>
      <c r="V12605"/>
      <c r="W12605"/>
    </row>
    <row r="12606" spans="16:23" s="1" customFormat="1" x14ac:dyDescent="0.2">
      <c r="P12606" s="95"/>
      <c r="R12606"/>
      <c r="S12606"/>
      <c r="T12606"/>
      <c r="U12606"/>
      <c r="V12606"/>
      <c r="W12606"/>
    </row>
    <row r="12607" spans="16:23" s="1" customFormat="1" x14ac:dyDescent="0.2">
      <c r="P12607" s="95"/>
      <c r="R12607"/>
      <c r="S12607"/>
      <c r="T12607"/>
      <c r="U12607"/>
      <c r="V12607"/>
      <c r="W12607"/>
    </row>
    <row r="12608" spans="16:23" s="1" customFormat="1" x14ac:dyDescent="0.2">
      <c r="P12608" s="95"/>
      <c r="R12608"/>
      <c r="S12608"/>
      <c r="T12608"/>
      <c r="U12608"/>
      <c r="V12608"/>
      <c r="W12608"/>
    </row>
    <row r="12609" spans="16:23" s="1" customFormat="1" x14ac:dyDescent="0.2">
      <c r="P12609" s="95"/>
      <c r="R12609"/>
      <c r="S12609"/>
      <c r="T12609"/>
      <c r="U12609"/>
      <c r="V12609"/>
      <c r="W12609"/>
    </row>
    <row r="12610" spans="16:23" s="1" customFormat="1" x14ac:dyDescent="0.2">
      <c r="P12610" s="95"/>
      <c r="R12610"/>
      <c r="S12610"/>
      <c r="T12610"/>
      <c r="U12610"/>
      <c r="V12610"/>
      <c r="W12610"/>
    </row>
    <row r="12611" spans="16:23" s="1" customFormat="1" x14ac:dyDescent="0.2">
      <c r="P12611" s="95"/>
      <c r="R12611"/>
      <c r="S12611"/>
      <c r="T12611"/>
      <c r="U12611"/>
      <c r="V12611"/>
      <c r="W12611"/>
    </row>
    <row r="12612" spans="16:23" s="1" customFormat="1" x14ac:dyDescent="0.2">
      <c r="P12612" s="95"/>
      <c r="R12612"/>
      <c r="S12612"/>
      <c r="T12612"/>
      <c r="U12612"/>
      <c r="V12612"/>
      <c r="W12612"/>
    </row>
    <row r="12613" spans="16:23" s="1" customFormat="1" x14ac:dyDescent="0.2">
      <c r="P12613" s="95"/>
      <c r="R12613"/>
      <c r="S12613"/>
      <c r="T12613"/>
      <c r="U12613"/>
      <c r="V12613"/>
      <c r="W12613"/>
    </row>
    <row r="12614" spans="16:23" s="1" customFormat="1" x14ac:dyDescent="0.2">
      <c r="P12614" s="95"/>
      <c r="R12614"/>
      <c r="S12614"/>
      <c r="T12614"/>
      <c r="U12614"/>
      <c r="V12614"/>
      <c r="W12614"/>
    </row>
    <row r="12615" spans="16:23" s="1" customFormat="1" x14ac:dyDescent="0.2">
      <c r="P12615" s="95"/>
      <c r="R12615"/>
      <c r="S12615"/>
      <c r="T12615"/>
      <c r="U12615"/>
      <c r="V12615"/>
      <c r="W12615"/>
    </row>
    <row r="12616" spans="16:23" s="1" customFormat="1" x14ac:dyDescent="0.2">
      <c r="P12616" s="95"/>
      <c r="R12616"/>
      <c r="S12616"/>
      <c r="T12616"/>
      <c r="U12616"/>
      <c r="V12616"/>
      <c r="W12616"/>
    </row>
    <row r="12617" spans="16:23" s="1" customFormat="1" x14ac:dyDescent="0.2">
      <c r="P12617" s="95"/>
      <c r="R12617"/>
      <c r="S12617"/>
      <c r="T12617"/>
      <c r="U12617"/>
      <c r="V12617"/>
      <c r="W12617"/>
    </row>
    <row r="12618" spans="16:23" s="1" customFormat="1" x14ac:dyDescent="0.2">
      <c r="P12618" s="95"/>
      <c r="R12618"/>
      <c r="S12618"/>
      <c r="T12618"/>
      <c r="U12618"/>
      <c r="V12618"/>
      <c r="W12618"/>
    </row>
    <row r="12619" spans="16:23" s="1" customFormat="1" x14ac:dyDescent="0.2">
      <c r="P12619" s="95"/>
      <c r="R12619"/>
      <c r="S12619"/>
      <c r="T12619"/>
      <c r="U12619"/>
      <c r="V12619"/>
      <c r="W12619"/>
    </row>
    <row r="12620" spans="16:23" s="1" customFormat="1" x14ac:dyDescent="0.2">
      <c r="P12620" s="95"/>
      <c r="R12620"/>
      <c r="S12620"/>
      <c r="T12620"/>
      <c r="U12620"/>
      <c r="V12620"/>
      <c r="W12620"/>
    </row>
    <row r="12621" spans="16:23" s="1" customFormat="1" x14ac:dyDescent="0.2">
      <c r="P12621" s="95"/>
      <c r="R12621"/>
      <c r="S12621"/>
      <c r="T12621"/>
      <c r="U12621"/>
      <c r="V12621"/>
      <c r="W12621"/>
    </row>
    <row r="12622" spans="16:23" s="1" customFormat="1" x14ac:dyDescent="0.2">
      <c r="P12622" s="95"/>
      <c r="R12622"/>
      <c r="S12622"/>
      <c r="T12622"/>
      <c r="U12622"/>
      <c r="V12622"/>
      <c r="W12622"/>
    </row>
    <row r="12623" spans="16:23" s="1" customFormat="1" x14ac:dyDescent="0.2">
      <c r="P12623" s="95"/>
      <c r="R12623"/>
      <c r="S12623"/>
      <c r="T12623"/>
      <c r="U12623"/>
      <c r="V12623"/>
      <c r="W12623"/>
    </row>
    <row r="12624" spans="16:23" s="1" customFormat="1" x14ac:dyDescent="0.2">
      <c r="P12624" s="95"/>
      <c r="R12624"/>
      <c r="S12624"/>
      <c r="T12624"/>
      <c r="U12624"/>
      <c r="V12624"/>
      <c r="W12624"/>
    </row>
    <row r="12625" spans="16:23" s="1" customFormat="1" x14ac:dyDescent="0.2">
      <c r="P12625" s="95"/>
      <c r="R12625"/>
      <c r="S12625"/>
      <c r="T12625"/>
      <c r="U12625"/>
      <c r="V12625"/>
      <c r="W12625"/>
    </row>
    <row r="12626" spans="16:23" s="1" customFormat="1" x14ac:dyDescent="0.2">
      <c r="P12626" s="95"/>
      <c r="R12626"/>
      <c r="S12626"/>
      <c r="T12626"/>
      <c r="U12626"/>
      <c r="V12626"/>
      <c r="W12626"/>
    </row>
    <row r="12627" spans="16:23" s="1" customFormat="1" x14ac:dyDescent="0.2">
      <c r="P12627" s="95"/>
      <c r="R12627"/>
      <c r="S12627"/>
      <c r="T12627"/>
      <c r="U12627"/>
      <c r="V12627"/>
      <c r="W12627"/>
    </row>
    <row r="12628" spans="16:23" s="1" customFormat="1" x14ac:dyDescent="0.2">
      <c r="P12628" s="95"/>
      <c r="R12628"/>
      <c r="S12628"/>
      <c r="T12628"/>
      <c r="U12628"/>
      <c r="V12628"/>
      <c r="W12628"/>
    </row>
    <row r="12629" spans="16:23" s="1" customFormat="1" x14ac:dyDescent="0.2">
      <c r="P12629" s="95"/>
      <c r="R12629"/>
      <c r="S12629"/>
      <c r="T12629"/>
      <c r="U12629"/>
      <c r="V12629"/>
      <c r="W12629"/>
    </row>
    <row r="12630" spans="16:23" s="1" customFormat="1" x14ac:dyDescent="0.2">
      <c r="P12630" s="95"/>
      <c r="R12630"/>
      <c r="S12630"/>
      <c r="T12630"/>
      <c r="U12630"/>
      <c r="V12630"/>
      <c r="W12630"/>
    </row>
    <row r="12631" spans="16:23" s="1" customFormat="1" x14ac:dyDescent="0.2">
      <c r="P12631" s="95"/>
      <c r="R12631"/>
      <c r="S12631"/>
      <c r="T12631"/>
      <c r="U12631"/>
      <c r="V12631"/>
      <c r="W12631"/>
    </row>
    <row r="12632" spans="16:23" s="1" customFormat="1" x14ac:dyDescent="0.2">
      <c r="P12632" s="95"/>
      <c r="R12632"/>
      <c r="S12632"/>
      <c r="T12632"/>
      <c r="U12632"/>
      <c r="V12632"/>
      <c r="W12632"/>
    </row>
    <row r="12633" spans="16:23" s="1" customFormat="1" x14ac:dyDescent="0.2">
      <c r="P12633" s="95"/>
      <c r="R12633"/>
      <c r="S12633"/>
      <c r="T12633"/>
      <c r="U12633"/>
      <c r="V12633"/>
      <c r="W12633"/>
    </row>
    <row r="12634" spans="16:23" s="1" customFormat="1" x14ac:dyDescent="0.2">
      <c r="P12634" s="95"/>
      <c r="R12634"/>
      <c r="S12634"/>
      <c r="T12634"/>
      <c r="U12634"/>
      <c r="V12634"/>
      <c r="W12634"/>
    </row>
    <row r="12635" spans="16:23" s="1" customFormat="1" x14ac:dyDescent="0.2">
      <c r="P12635" s="95"/>
      <c r="R12635"/>
      <c r="S12635"/>
      <c r="T12635"/>
      <c r="U12635"/>
      <c r="V12635"/>
      <c r="W12635"/>
    </row>
    <row r="12636" spans="16:23" s="1" customFormat="1" x14ac:dyDescent="0.2">
      <c r="P12636" s="95"/>
      <c r="R12636"/>
      <c r="S12636"/>
      <c r="T12636"/>
      <c r="U12636"/>
      <c r="V12636"/>
      <c r="W12636"/>
    </row>
    <row r="12637" spans="16:23" s="1" customFormat="1" x14ac:dyDescent="0.2">
      <c r="P12637" s="95"/>
      <c r="R12637"/>
      <c r="S12637"/>
      <c r="T12637"/>
      <c r="U12637"/>
      <c r="V12637"/>
      <c r="W12637"/>
    </row>
    <row r="12638" spans="16:23" s="1" customFormat="1" x14ac:dyDescent="0.2">
      <c r="P12638" s="95"/>
      <c r="R12638"/>
      <c r="S12638"/>
      <c r="T12638"/>
      <c r="U12638"/>
      <c r="V12638"/>
      <c r="W12638"/>
    </row>
    <row r="12639" spans="16:23" s="1" customFormat="1" x14ac:dyDescent="0.2">
      <c r="P12639" s="95"/>
      <c r="R12639"/>
      <c r="S12639"/>
      <c r="T12639"/>
      <c r="U12639"/>
      <c r="V12639"/>
      <c r="W12639"/>
    </row>
    <row r="12640" spans="16:23" s="1" customFormat="1" x14ac:dyDescent="0.2">
      <c r="P12640" s="95"/>
      <c r="R12640"/>
      <c r="S12640"/>
      <c r="T12640"/>
      <c r="U12640"/>
      <c r="V12640"/>
      <c r="W12640"/>
    </row>
    <row r="12641" spans="16:23" s="1" customFormat="1" x14ac:dyDescent="0.2">
      <c r="P12641" s="95"/>
      <c r="R12641"/>
      <c r="S12641"/>
      <c r="T12641"/>
      <c r="U12641"/>
      <c r="V12641"/>
      <c r="W12641"/>
    </row>
    <row r="12642" spans="16:23" s="1" customFormat="1" x14ac:dyDescent="0.2">
      <c r="P12642" s="95"/>
      <c r="R12642"/>
      <c r="S12642"/>
      <c r="T12642"/>
      <c r="U12642"/>
      <c r="V12642"/>
      <c r="W12642"/>
    </row>
    <row r="12643" spans="16:23" s="1" customFormat="1" x14ac:dyDescent="0.2">
      <c r="P12643" s="95"/>
      <c r="R12643"/>
      <c r="S12643"/>
      <c r="T12643"/>
      <c r="U12643"/>
      <c r="V12643"/>
      <c r="W12643"/>
    </row>
    <row r="12644" spans="16:23" s="1" customFormat="1" x14ac:dyDescent="0.2">
      <c r="P12644" s="95"/>
      <c r="R12644"/>
      <c r="S12644"/>
      <c r="T12644"/>
      <c r="U12644"/>
      <c r="V12644"/>
      <c r="W12644"/>
    </row>
    <row r="12645" spans="16:23" s="1" customFormat="1" x14ac:dyDescent="0.2">
      <c r="P12645" s="95"/>
      <c r="R12645"/>
      <c r="S12645"/>
      <c r="T12645"/>
      <c r="U12645"/>
      <c r="V12645"/>
      <c r="W12645"/>
    </row>
    <row r="12646" spans="16:23" s="1" customFormat="1" x14ac:dyDescent="0.2">
      <c r="P12646" s="95"/>
      <c r="R12646"/>
      <c r="S12646"/>
      <c r="T12646"/>
      <c r="U12646"/>
      <c r="V12646"/>
      <c r="W12646"/>
    </row>
    <row r="12647" spans="16:23" s="1" customFormat="1" x14ac:dyDescent="0.2">
      <c r="P12647" s="95"/>
      <c r="R12647"/>
      <c r="S12647"/>
      <c r="T12647"/>
      <c r="U12647"/>
      <c r="V12647"/>
      <c r="W12647"/>
    </row>
    <row r="12648" spans="16:23" s="1" customFormat="1" x14ac:dyDescent="0.2">
      <c r="P12648" s="95"/>
      <c r="R12648"/>
      <c r="S12648"/>
      <c r="T12648"/>
      <c r="U12648"/>
      <c r="V12648"/>
      <c r="W12648"/>
    </row>
    <row r="12649" spans="16:23" s="1" customFormat="1" x14ac:dyDescent="0.2">
      <c r="P12649" s="95"/>
      <c r="R12649"/>
      <c r="S12649"/>
      <c r="T12649"/>
      <c r="U12649"/>
      <c r="V12649"/>
      <c r="W12649"/>
    </row>
    <row r="12650" spans="16:23" s="1" customFormat="1" x14ac:dyDescent="0.2">
      <c r="P12650" s="95"/>
      <c r="R12650"/>
      <c r="S12650"/>
      <c r="T12650"/>
      <c r="U12650"/>
      <c r="V12650"/>
      <c r="W12650"/>
    </row>
    <row r="12651" spans="16:23" s="1" customFormat="1" x14ac:dyDescent="0.2">
      <c r="P12651" s="95"/>
      <c r="R12651"/>
      <c r="S12651"/>
      <c r="T12651"/>
      <c r="U12651"/>
      <c r="V12651"/>
      <c r="W12651"/>
    </row>
    <row r="12652" spans="16:23" s="1" customFormat="1" x14ac:dyDescent="0.2">
      <c r="P12652" s="95"/>
      <c r="R12652"/>
      <c r="S12652"/>
      <c r="T12652"/>
      <c r="U12652"/>
      <c r="V12652"/>
      <c r="W12652"/>
    </row>
    <row r="12653" spans="16:23" s="1" customFormat="1" x14ac:dyDescent="0.2">
      <c r="P12653" s="95"/>
      <c r="R12653"/>
      <c r="S12653"/>
      <c r="T12653"/>
      <c r="U12653"/>
      <c r="V12653"/>
      <c r="W12653"/>
    </row>
    <row r="12654" spans="16:23" s="1" customFormat="1" x14ac:dyDescent="0.2">
      <c r="P12654" s="95"/>
      <c r="R12654"/>
      <c r="S12654"/>
      <c r="T12654"/>
      <c r="U12654"/>
      <c r="V12654"/>
      <c r="W12654"/>
    </row>
    <row r="12655" spans="16:23" s="1" customFormat="1" x14ac:dyDescent="0.2">
      <c r="P12655" s="95"/>
      <c r="R12655"/>
      <c r="S12655"/>
      <c r="T12655"/>
      <c r="U12655"/>
      <c r="V12655"/>
      <c r="W12655"/>
    </row>
    <row r="12656" spans="16:23" s="1" customFormat="1" x14ac:dyDescent="0.2">
      <c r="P12656" s="95"/>
      <c r="R12656"/>
      <c r="S12656"/>
      <c r="T12656"/>
      <c r="U12656"/>
      <c r="V12656"/>
      <c r="W12656"/>
    </row>
    <row r="12657" spans="16:23" s="1" customFormat="1" x14ac:dyDescent="0.2">
      <c r="P12657" s="95"/>
      <c r="R12657"/>
      <c r="S12657"/>
      <c r="T12657"/>
      <c r="U12657"/>
      <c r="V12657"/>
      <c r="W12657"/>
    </row>
    <row r="12658" spans="16:23" s="1" customFormat="1" x14ac:dyDescent="0.2">
      <c r="P12658" s="95"/>
      <c r="R12658"/>
      <c r="S12658"/>
      <c r="T12658"/>
      <c r="U12658"/>
      <c r="V12658"/>
      <c r="W12658"/>
    </row>
    <row r="12659" spans="16:23" s="1" customFormat="1" x14ac:dyDescent="0.2">
      <c r="P12659" s="95"/>
      <c r="R12659"/>
      <c r="S12659"/>
      <c r="T12659"/>
      <c r="U12659"/>
      <c r="V12659"/>
      <c r="W12659"/>
    </row>
    <row r="12660" spans="16:23" s="1" customFormat="1" x14ac:dyDescent="0.2">
      <c r="P12660" s="95"/>
      <c r="R12660"/>
      <c r="S12660"/>
      <c r="T12660"/>
      <c r="U12660"/>
      <c r="V12660"/>
      <c r="W12660"/>
    </row>
    <row r="12661" spans="16:23" s="1" customFormat="1" x14ac:dyDescent="0.2">
      <c r="P12661" s="95"/>
      <c r="R12661"/>
      <c r="S12661"/>
      <c r="T12661"/>
      <c r="U12661"/>
      <c r="V12661"/>
      <c r="W12661"/>
    </row>
    <row r="12662" spans="16:23" s="1" customFormat="1" x14ac:dyDescent="0.2">
      <c r="P12662" s="95"/>
      <c r="R12662"/>
      <c r="S12662"/>
      <c r="T12662"/>
      <c r="U12662"/>
      <c r="V12662"/>
      <c r="W12662"/>
    </row>
    <row r="12663" spans="16:23" s="1" customFormat="1" x14ac:dyDescent="0.2">
      <c r="P12663" s="95"/>
      <c r="R12663"/>
      <c r="S12663"/>
      <c r="T12663"/>
      <c r="U12663"/>
      <c r="V12663"/>
      <c r="W12663"/>
    </row>
    <row r="12664" spans="16:23" s="1" customFormat="1" x14ac:dyDescent="0.2">
      <c r="P12664" s="95"/>
      <c r="R12664"/>
      <c r="S12664"/>
      <c r="T12664"/>
      <c r="U12664"/>
      <c r="V12664"/>
      <c r="W12664"/>
    </row>
    <row r="12665" spans="16:23" s="1" customFormat="1" x14ac:dyDescent="0.2">
      <c r="P12665" s="95"/>
      <c r="R12665"/>
      <c r="S12665"/>
      <c r="T12665"/>
      <c r="U12665"/>
      <c r="V12665"/>
      <c r="W12665"/>
    </row>
    <row r="12666" spans="16:23" s="1" customFormat="1" x14ac:dyDescent="0.2">
      <c r="P12666" s="95"/>
      <c r="R12666"/>
      <c r="S12666"/>
      <c r="T12666"/>
      <c r="U12666"/>
      <c r="V12666"/>
      <c r="W12666"/>
    </row>
    <row r="12667" spans="16:23" s="1" customFormat="1" x14ac:dyDescent="0.2">
      <c r="P12667" s="95"/>
      <c r="R12667"/>
      <c r="S12667"/>
      <c r="T12667"/>
      <c r="U12667"/>
      <c r="V12667"/>
      <c r="W12667"/>
    </row>
    <row r="12668" spans="16:23" s="1" customFormat="1" x14ac:dyDescent="0.2">
      <c r="P12668" s="95"/>
      <c r="R12668"/>
      <c r="S12668"/>
      <c r="T12668"/>
      <c r="U12668"/>
      <c r="V12668"/>
      <c r="W12668"/>
    </row>
    <row r="12669" spans="16:23" s="1" customFormat="1" x14ac:dyDescent="0.2">
      <c r="P12669" s="95"/>
      <c r="R12669"/>
      <c r="S12669"/>
      <c r="T12669"/>
      <c r="U12669"/>
      <c r="V12669"/>
      <c r="W12669"/>
    </row>
    <row r="12670" spans="16:23" s="1" customFormat="1" x14ac:dyDescent="0.2">
      <c r="P12670" s="95"/>
      <c r="R12670"/>
      <c r="S12670"/>
      <c r="T12670"/>
      <c r="U12670"/>
      <c r="V12670"/>
      <c r="W12670"/>
    </row>
    <row r="12671" spans="16:23" s="1" customFormat="1" x14ac:dyDescent="0.2">
      <c r="P12671" s="95"/>
      <c r="R12671"/>
      <c r="S12671"/>
      <c r="T12671"/>
      <c r="U12671"/>
      <c r="V12671"/>
      <c r="W12671"/>
    </row>
    <row r="12672" spans="16:23" s="1" customFormat="1" x14ac:dyDescent="0.2">
      <c r="P12672" s="95"/>
      <c r="R12672"/>
      <c r="S12672"/>
      <c r="T12672"/>
      <c r="U12672"/>
      <c r="V12672"/>
      <c r="W12672"/>
    </row>
    <row r="12673" spans="16:23" s="1" customFormat="1" x14ac:dyDescent="0.2">
      <c r="P12673" s="95"/>
      <c r="R12673"/>
      <c r="S12673"/>
      <c r="T12673"/>
      <c r="U12673"/>
      <c r="V12673"/>
      <c r="W12673"/>
    </row>
    <row r="12674" spans="16:23" s="1" customFormat="1" x14ac:dyDescent="0.2">
      <c r="P12674" s="95"/>
      <c r="R12674"/>
      <c r="S12674"/>
      <c r="T12674"/>
      <c r="U12674"/>
      <c r="V12674"/>
      <c r="W12674"/>
    </row>
    <row r="12675" spans="16:23" s="1" customFormat="1" x14ac:dyDescent="0.2">
      <c r="P12675" s="95"/>
      <c r="R12675"/>
      <c r="S12675"/>
      <c r="T12675"/>
      <c r="U12675"/>
      <c r="V12675"/>
      <c r="W12675"/>
    </row>
    <row r="12676" spans="16:23" s="1" customFormat="1" x14ac:dyDescent="0.2">
      <c r="P12676" s="95"/>
      <c r="R12676"/>
      <c r="S12676"/>
      <c r="T12676"/>
      <c r="U12676"/>
      <c r="V12676"/>
      <c r="W12676"/>
    </row>
    <row r="12677" spans="16:23" s="1" customFormat="1" x14ac:dyDescent="0.2">
      <c r="P12677" s="95"/>
      <c r="R12677"/>
      <c r="S12677"/>
      <c r="T12677"/>
      <c r="U12677"/>
      <c r="V12677"/>
      <c r="W12677"/>
    </row>
    <row r="12678" spans="16:23" s="1" customFormat="1" x14ac:dyDescent="0.2">
      <c r="P12678" s="95"/>
      <c r="R12678"/>
      <c r="S12678"/>
      <c r="T12678"/>
      <c r="U12678"/>
      <c r="V12678"/>
      <c r="W12678"/>
    </row>
    <row r="12679" spans="16:23" s="1" customFormat="1" x14ac:dyDescent="0.2">
      <c r="P12679" s="95"/>
      <c r="R12679"/>
      <c r="S12679"/>
      <c r="T12679"/>
      <c r="U12679"/>
      <c r="V12679"/>
      <c r="W12679"/>
    </row>
    <row r="12680" spans="16:23" s="1" customFormat="1" x14ac:dyDescent="0.2">
      <c r="P12680" s="95"/>
      <c r="R12680"/>
      <c r="S12680"/>
      <c r="T12680"/>
      <c r="U12680"/>
      <c r="V12680"/>
      <c r="W12680"/>
    </row>
    <row r="12681" spans="16:23" s="1" customFormat="1" x14ac:dyDescent="0.2">
      <c r="P12681" s="95"/>
      <c r="R12681"/>
      <c r="S12681"/>
      <c r="T12681"/>
      <c r="U12681"/>
      <c r="V12681"/>
      <c r="W12681"/>
    </row>
    <row r="12682" spans="16:23" s="1" customFormat="1" x14ac:dyDescent="0.2">
      <c r="P12682" s="95"/>
      <c r="R12682"/>
      <c r="S12682"/>
      <c r="T12682"/>
      <c r="U12682"/>
      <c r="V12682"/>
      <c r="W12682"/>
    </row>
    <row r="12683" spans="16:23" s="1" customFormat="1" x14ac:dyDescent="0.2">
      <c r="P12683" s="95"/>
      <c r="R12683"/>
      <c r="S12683"/>
      <c r="T12683"/>
      <c r="U12683"/>
      <c r="V12683"/>
      <c r="W12683"/>
    </row>
    <row r="12684" spans="16:23" s="1" customFormat="1" x14ac:dyDescent="0.2">
      <c r="P12684" s="95"/>
      <c r="R12684"/>
      <c r="S12684"/>
      <c r="T12684"/>
      <c r="U12684"/>
      <c r="V12684"/>
      <c r="W12684"/>
    </row>
    <row r="12685" spans="16:23" s="1" customFormat="1" x14ac:dyDescent="0.2">
      <c r="P12685" s="95"/>
      <c r="R12685"/>
      <c r="S12685"/>
      <c r="T12685"/>
      <c r="U12685"/>
      <c r="V12685"/>
      <c r="W12685"/>
    </row>
    <row r="12686" spans="16:23" s="1" customFormat="1" x14ac:dyDescent="0.2">
      <c r="P12686" s="95"/>
      <c r="R12686"/>
      <c r="S12686"/>
      <c r="T12686"/>
      <c r="U12686"/>
      <c r="V12686"/>
      <c r="W12686"/>
    </row>
    <row r="12687" spans="16:23" s="1" customFormat="1" x14ac:dyDescent="0.2">
      <c r="P12687" s="95"/>
      <c r="R12687"/>
      <c r="S12687"/>
      <c r="T12687"/>
      <c r="U12687"/>
      <c r="V12687"/>
      <c r="W12687"/>
    </row>
    <row r="12688" spans="16:23" s="1" customFormat="1" x14ac:dyDescent="0.2">
      <c r="P12688" s="95"/>
      <c r="R12688"/>
      <c r="S12688"/>
      <c r="T12688"/>
      <c r="U12688"/>
      <c r="V12688"/>
      <c r="W12688"/>
    </row>
    <row r="12689" spans="16:23" s="1" customFormat="1" x14ac:dyDescent="0.2">
      <c r="P12689" s="95"/>
      <c r="R12689"/>
      <c r="S12689"/>
      <c r="T12689"/>
      <c r="U12689"/>
      <c r="V12689"/>
      <c r="W12689"/>
    </row>
    <row r="12690" spans="16:23" s="1" customFormat="1" x14ac:dyDescent="0.2">
      <c r="P12690" s="95"/>
      <c r="R12690"/>
      <c r="S12690"/>
      <c r="T12690"/>
      <c r="U12690"/>
      <c r="V12690"/>
      <c r="W12690"/>
    </row>
    <row r="12691" spans="16:23" s="1" customFormat="1" x14ac:dyDescent="0.2">
      <c r="P12691" s="95"/>
      <c r="R12691"/>
      <c r="S12691"/>
      <c r="T12691"/>
      <c r="U12691"/>
      <c r="V12691"/>
      <c r="W12691"/>
    </row>
    <row r="12692" spans="16:23" s="1" customFormat="1" x14ac:dyDescent="0.2">
      <c r="P12692" s="95"/>
      <c r="R12692"/>
      <c r="S12692"/>
      <c r="T12692"/>
      <c r="U12692"/>
      <c r="V12692"/>
      <c r="W12692"/>
    </row>
    <row r="12693" spans="16:23" s="1" customFormat="1" x14ac:dyDescent="0.2">
      <c r="P12693" s="95"/>
      <c r="R12693"/>
      <c r="S12693"/>
      <c r="T12693"/>
      <c r="U12693"/>
      <c r="V12693"/>
      <c r="W12693"/>
    </row>
    <row r="12694" spans="16:23" s="1" customFormat="1" x14ac:dyDescent="0.2">
      <c r="P12694" s="95"/>
      <c r="R12694"/>
      <c r="S12694"/>
      <c r="T12694"/>
      <c r="U12694"/>
      <c r="V12694"/>
      <c r="W12694"/>
    </row>
    <row r="12695" spans="16:23" s="1" customFormat="1" x14ac:dyDescent="0.2">
      <c r="P12695" s="95"/>
      <c r="R12695"/>
      <c r="S12695"/>
      <c r="T12695"/>
      <c r="U12695"/>
      <c r="V12695"/>
      <c r="W12695"/>
    </row>
    <row r="12696" spans="16:23" s="1" customFormat="1" x14ac:dyDescent="0.2">
      <c r="P12696" s="95"/>
      <c r="R12696"/>
      <c r="S12696"/>
      <c r="T12696"/>
      <c r="U12696"/>
      <c r="V12696"/>
      <c r="W12696"/>
    </row>
    <row r="12697" spans="16:23" s="1" customFormat="1" x14ac:dyDescent="0.2">
      <c r="P12697" s="95"/>
      <c r="R12697"/>
      <c r="S12697"/>
      <c r="T12697"/>
      <c r="U12697"/>
      <c r="V12697"/>
      <c r="W12697"/>
    </row>
    <row r="12698" spans="16:23" s="1" customFormat="1" x14ac:dyDescent="0.2">
      <c r="P12698" s="95"/>
      <c r="R12698"/>
      <c r="S12698"/>
      <c r="T12698"/>
      <c r="U12698"/>
      <c r="V12698"/>
      <c r="W12698"/>
    </row>
    <row r="12699" spans="16:23" s="1" customFormat="1" x14ac:dyDescent="0.2">
      <c r="P12699" s="95"/>
      <c r="R12699"/>
      <c r="S12699"/>
      <c r="T12699"/>
      <c r="U12699"/>
      <c r="V12699"/>
      <c r="W12699"/>
    </row>
    <row r="12700" spans="16:23" s="1" customFormat="1" x14ac:dyDescent="0.2">
      <c r="P12700" s="95"/>
      <c r="R12700"/>
      <c r="S12700"/>
      <c r="T12700"/>
      <c r="U12700"/>
      <c r="V12700"/>
      <c r="W12700"/>
    </row>
    <row r="12701" spans="16:23" s="1" customFormat="1" x14ac:dyDescent="0.2">
      <c r="P12701" s="95"/>
      <c r="R12701"/>
      <c r="S12701"/>
      <c r="T12701"/>
      <c r="U12701"/>
      <c r="V12701"/>
      <c r="W12701"/>
    </row>
    <row r="12702" spans="16:23" s="1" customFormat="1" x14ac:dyDescent="0.2">
      <c r="P12702" s="95"/>
      <c r="R12702"/>
      <c r="S12702"/>
      <c r="T12702"/>
      <c r="U12702"/>
      <c r="V12702"/>
      <c r="W12702"/>
    </row>
    <row r="12703" spans="16:23" s="1" customFormat="1" x14ac:dyDescent="0.2">
      <c r="P12703" s="95"/>
      <c r="R12703"/>
      <c r="S12703"/>
      <c r="T12703"/>
      <c r="U12703"/>
      <c r="V12703"/>
      <c r="W12703"/>
    </row>
    <row r="12704" spans="16:23" s="1" customFormat="1" x14ac:dyDescent="0.2">
      <c r="P12704" s="95"/>
      <c r="R12704"/>
      <c r="S12704"/>
      <c r="T12704"/>
      <c r="U12704"/>
      <c r="V12704"/>
      <c r="W12704"/>
    </row>
    <row r="12705" spans="16:23" s="1" customFormat="1" x14ac:dyDescent="0.2">
      <c r="P12705" s="95"/>
      <c r="R12705"/>
      <c r="S12705"/>
      <c r="T12705"/>
      <c r="U12705"/>
      <c r="V12705"/>
      <c r="W12705"/>
    </row>
    <row r="12706" spans="16:23" s="1" customFormat="1" x14ac:dyDescent="0.2">
      <c r="P12706" s="95"/>
      <c r="R12706"/>
      <c r="S12706"/>
      <c r="T12706"/>
      <c r="U12706"/>
      <c r="V12706"/>
      <c r="W12706"/>
    </row>
    <row r="12707" spans="16:23" s="1" customFormat="1" x14ac:dyDescent="0.2">
      <c r="P12707" s="95"/>
      <c r="R12707"/>
      <c r="S12707"/>
      <c r="T12707"/>
      <c r="U12707"/>
      <c r="V12707"/>
      <c r="W12707"/>
    </row>
    <row r="12708" spans="16:23" s="1" customFormat="1" x14ac:dyDescent="0.2">
      <c r="P12708" s="95"/>
      <c r="R12708"/>
      <c r="S12708"/>
      <c r="T12708"/>
      <c r="U12708"/>
      <c r="V12708"/>
      <c r="W12708"/>
    </row>
    <row r="12709" spans="16:23" s="1" customFormat="1" x14ac:dyDescent="0.2">
      <c r="P12709" s="95"/>
      <c r="R12709"/>
      <c r="S12709"/>
      <c r="T12709"/>
      <c r="U12709"/>
      <c r="V12709"/>
      <c r="W12709"/>
    </row>
    <row r="12710" spans="16:23" s="1" customFormat="1" x14ac:dyDescent="0.2">
      <c r="P12710" s="95"/>
      <c r="R12710"/>
      <c r="S12710"/>
      <c r="T12710"/>
      <c r="U12710"/>
      <c r="V12710"/>
      <c r="W12710"/>
    </row>
    <row r="12711" spans="16:23" s="1" customFormat="1" x14ac:dyDescent="0.2">
      <c r="P12711" s="95"/>
      <c r="R12711"/>
      <c r="S12711"/>
      <c r="T12711"/>
      <c r="U12711"/>
      <c r="V12711"/>
      <c r="W12711"/>
    </row>
    <row r="12712" spans="16:23" s="1" customFormat="1" x14ac:dyDescent="0.2">
      <c r="P12712" s="95"/>
      <c r="R12712"/>
      <c r="S12712"/>
      <c r="T12712"/>
      <c r="U12712"/>
      <c r="V12712"/>
      <c r="W12712"/>
    </row>
    <row r="12713" spans="16:23" s="1" customFormat="1" x14ac:dyDescent="0.2">
      <c r="P12713" s="95"/>
      <c r="R12713"/>
      <c r="S12713"/>
      <c r="T12713"/>
      <c r="U12713"/>
      <c r="V12713"/>
      <c r="W12713"/>
    </row>
    <row r="12714" spans="16:23" s="1" customFormat="1" x14ac:dyDescent="0.2">
      <c r="P12714" s="95"/>
      <c r="R12714"/>
      <c r="S12714"/>
      <c r="T12714"/>
      <c r="U12714"/>
      <c r="V12714"/>
      <c r="W12714"/>
    </row>
    <row r="12715" spans="16:23" s="1" customFormat="1" x14ac:dyDescent="0.2">
      <c r="P12715" s="95"/>
      <c r="R12715"/>
      <c r="S12715"/>
      <c r="T12715"/>
      <c r="U12715"/>
      <c r="V12715"/>
      <c r="W12715"/>
    </row>
    <row r="12716" spans="16:23" s="1" customFormat="1" x14ac:dyDescent="0.2">
      <c r="P12716" s="95"/>
      <c r="R12716"/>
      <c r="S12716"/>
      <c r="T12716"/>
      <c r="U12716"/>
      <c r="V12716"/>
      <c r="W12716"/>
    </row>
    <row r="12717" spans="16:23" s="1" customFormat="1" x14ac:dyDescent="0.2">
      <c r="P12717" s="95"/>
      <c r="R12717"/>
      <c r="S12717"/>
      <c r="T12717"/>
      <c r="U12717"/>
      <c r="V12717"/>
      <c r="W12717"/>
    </row>
    <row r="12718" spans="16:23" s="1" customFormat="1" x14ac:dyDescent="0.2">
      <c r="P12718" s="95"/>
      <c r="R12718"/>
      <c r="S12718"/>
      <c r="T12718"/>
      <c r="U12718"/>
      <c r="V12718"/>
      <c r="W12718"/>
    </row>
    <row r="12719" spans="16:23" s="1" customFormat="1" x14ac:dyDescent="0.2">
      <c r="P12719" s="95"/>
      <c r="R12719"/>
      <c r="S12719"/>
      <c r="T12719"/>
      <c r="U12719"/>
      <c r="V12719"/>
      <c r="W12719"/>
    </row>
    <row r="12720" spans="16:23" s="1" customFormat="1" x14ac:dyDescent="0.2">
      <c r="P12720" s="95"/>
      <c r="R12720"/>
      <c r="S12720"/>
      <c r="T12720"/>
      <c r="U12720"/>
      <c r="V12720"/>
      <c r="W12720"/>
    </row>
    <row r="12721" spans="16:23" s="1" customFormat="1" x14ac:dyDescent="0.2">
      <c r="P12721" s="95"/>
      <c r="R12721"/>
      <c r="S12721"/>
      <c r="T12721"/>
      <c r="U12721"/>
      <c r="V12721"/>
      <c r="W12721"/>
    </row>
    <row r="12722" spans="16:23" s="1" customFormat="1" x14ac:dyDescent="0.2">
      <c r="P12722" s="95"/>
      <c r="R12722"/>
      <c r="S12722"/>
      <c r="T12722"/>
      <c r="U12722"/>
      <c r="V12722"/>
      <c r="W12722"/>
    </row>
    <row r="12723" spans="16:23" s="1" customFormat="1" x14ac:dyDescent="0.2">
      <c r="P12723" s="95"/>
      <c r="R12723"/>
      <c r="S12723"/>
      <c r="T12723"/>
      <c r="U12723"/>
      <c r="V12723"/>
      <c r="W12723"/>
    </row>
    <row r="12724" spans="16:23" s="1" customFormat="1" x14ac:dyDescent="0.2">
      <c r="P12724" s="95"/>
      <c r="R12724"/>
      <c r="S12724"/>
      <c r="T12724"/>
      <c r="U12724"/>
      <c r="V12724"/>
      <c r="W12724"/>
    </row>
    <row r="12725" spans="16:23" s="1" customFormat="1" x14ac:dyDescent="0.2">
      <c r="P12725" s="95"/>
      <c r="R12725"/>
      <c r="S12725"/>
      <c r="T12725"/>
      <c r="U12725"/>
      <c r="V12725"/>
      <c r="W12725"/>
    </row>
    <row r="12726" spans="16:23" s="1" customFormat="1" x14ac:dyDescent="0.2">
      <c r="P12726" s="95"/>
      <c r="R12726"/>
      <c r="S12726"/>
      <c r="T12726"/>
      <c r="U12726"/>
      <c r="V12726"/>
      <c r="W12726"/>
    </row>
    <row r="12727" spans="16:23" s="1" customFormat="1" x14ac:dyDescent="0.2">
      <c r="P12727" s="95"/>
      <c r="R12727"/>
      <c r="S12727"/>
      <c r="T12727"/>
      <c r="U12727"/>
      <c r="V12727"/>
      <c r="W12727"/>
    </row>
    <row r="12728" spans="16:23" s="1" customFormat="1" x14ac:dyDescent="0.2">
      <c r="P12728" s="95"/>
      <c r="R12728"/>
      <c r="S12728"/>
      <c r="T12728"/>
      <c r="U12728"/>
      <c r="V12728"/>
      <c r="W12728"/>
    </row>
    <row r="12729" spans="16:23" s="1" customFormat="1" x14ac:dyDescent="0.2">
      <c r="P12729" s="95"/>
      <c r="R12729"/>
      <c r="S12729"/>
      <c r="T12729"/>
      <c r="U12729"/>
      <c r="V12729"/>
      <c r="W12729"/>
    </row>
    <row r="12730" spans="16:23" s="1" customFormat="1" x14ac:dyDescent="0.2">
      <c r="P12730" s="95"/>
      <c r="R12730"/>
      <c r="S12730"/>
      <c r="T12730"/>
      <c r="U12730"/>
      <c r="V12730"/>
      <c r="W12730"/>
    </row>
    <row r="12731" spans="16:23" s="1" customFormat="1" x14ac:dyDescent="0.2">
      <c r="P12731" s="95"/>
      <c r="R12731"/>
      <c r="S12731"/>
      <c r="T12731"/>
      <c r="U12731"/>
      <c r="V12731"/>
      <c r="W12731"/>
    </row>
    <row r="12732" spans="16:23" s="1" customFormat="1" x14ac:dyDescent="0.2">
      <c r="P12732" s="95"/>
      <c r="R12732"/>
      <c r="S12732"/>
      <c r="T12732"/>
      <c r="U12732"/>
      <c r="V12732"/>
      <c r="W12732"/>
    </row>
    <row r="12733" spans="16:23" s="1" customFormat="1" x14ac:dyDescent="0.2">
      <c r="P12733" s="95"/>
      <c r="R12733"/>
      <c r="S12733"/>
      <c r="T12733"/>
      <c r="U12733"/>
      <c r="V12733"/>
      <c r="W12733"/>
    </row>
    <row r="12734" spans="16:23" s="1" customFormat="1" x14ac:dyDescent="0.2">
      <c r="P12734" s="95"/>
      <c r="R12734"/>
      <c r="S12734"/>
      <c r="T12734"/>
      <c r="U12734"/>
      <c r="V12734"/>
      <c r="W12734"/>
    </row>
    <row r="12735" spans="16:23" s="1" customFormat="1" x14ac:dyDescent="0.2">
      <c r="P12735" s="95"/>
      <c r="R12735"/>
      <c r="S12735"/>
      <c r="T12735"/>
      <c r="U12735"/>
      <c r="V12735"/>
      <c r="W12735"/>
    </row>
    <row r="12736" spans="16:23" s="1" customFormat="1" x14ac:dyDescent="0.2">
      <c r="P12736" s="95"/>
      <c r="R12736"/>
      <c r="S12736"/>
      <c r="T12736"/>
      <c r="U12736"/>
      <c r="V12736"/>
      <c r="W12736"/>
    </row>
    <row r="12737" spans="16:23" s="1" customFormat="1" x14ac:dyDescent="0.2">
      <c r="P12737" s="95"/>
      <c r="R12737"/>
      <c r="S12737"/>
      <c r="T12737"/>
      <c r="U12737"/>
      <c r="V12737"/>
      <c r="W12737"/>
    </row>
    <row r="12738" spans="16:23" s="1" customFormat="1" x14ac:dyDescent="0.2">
      <c r="P12738" s="95"/>
      <c r="R12738"/>
      <c r="S12738"/>
      <c r="T12738"/>
      <c r="U12738"/>
      <c r="V12738"/>
      <c r="W12738"/>
    </row>
    <row r="12739" spans="16:23" s="1" customFormat="1" x14ac:dyDescent="0.2">
      <c r="P12739" s="95"/>
      <c r="R12739"/>
      <c r="S12739"/>
      <c r="T12739"/>
      <c r="U12739"/>
      <c r="V12739"/>
      <c r="W12739"/>
    </row>
    <row r="12740" spans="16:23" s="1" customFormat="1" x14ac:dyDescent="0.2">
      <c r="P12740" s="95"/>
      <c r="R12740"/>
      <c r="S12740"/>
      <c r="T12740"/>
      <c r="U12740"/>
      <c r="V12740"/>
      <c r="W12740"/>
    </row>
    <row r="12741" spans="16:23" s="1" customFormat="1" x14ac:dyDescent="0.2">
      <c r="P12741" s="95"/>
      <c r="R12741"/>
      <c r="S12741"/>
      <c r="T12741"/>
      <c r="U12741"/>
      <c r="V12741"/>
      <c r="W12741"/>
    </row>
    <row r="12742" spans="16:23" s="1" customFormat="1" x14ac:dyDescent="0.2">
      <c r="P12742" s="95"/>
      <c r="R12742"/>
      <c r="S12742"/>
      <c r="T12742"/>
      <c r="U12742"/>
      <c r="V12742"/>
      <c r="W12742"/>
    </row>
    <row r="12743" spans="16:23" s="1" customFormat="1" x14ac:dyDescent="0.2">
      <c r="P12743" s="95"/>
      <c r="R12743"/>
      <c r="S12743"/>
      <c r="T12743"/>
      <c r="U12743"/>
      <c r="V12743"/>
      <c r="W12743"/>
    </row>
    <row r="12744" spans="16:23" s="1" customFormat="1" x14ac:dyDescent="0.2">
      <c r="P12744" s="95"/>
      <c r="R12744"/>
      <c r="S12744"/>
      <c r="T12744"/>
      <c r="U12744"/>
      <c r="V12744"/>
      <c r="W12744"/>
    </row>
    <row r="12745" spans="16:23" s="1" customFormat="1" x14ac:dyDescent="0.2">
      <c r="P12745" s="95"/>
      <c r="R12745"/>
      <c r="S12745"/>
      <c r="T12745"/>
      <c r="U12745"/>
      <c r="V12745"/>
      <c r="W12745"/>
    </row>
    <row r="12746" spans="16:23" s="1" customFormat="1" x14ac:dyDescent="0.2">
      <c r="P12746" s="95"/>
      <c r="R12746"/>
      <c r="S12746"/>
      <c r="T12746"/>
      <c r="U12746"/>
      <c r="V12746"/>
      <c r="W12746"/>
    </row>
    <row r="12747" spans="16:23" s="1" customFormat="1" x14ac:dyDescent="0.2">
      <c r="P12747" s="95"/>
      <c r="R12747"/>
      <c r="S12747"/>
      <c r="T12747"/>
      <c r="U12747"/>
      <c r="V12747"/>
      <c r="W12747"/>
    </row>
    <row r="12748" spans="16:23" s="1" customFormat="1" x14ac:dyDescent="0.2">
      <c r="P12748" s="95"/>
      <c r="R12748"/>
      <c r="S12748"/>
      <c r="T12748"/>
      <c r="U12748"/>
      <c r="V12748"/>
      <c r="W12748"/>
    </row>
    <row r="12749" spans="16:23" s="1" customFormat="1" x14ac:dyDescent="0.2">
      <c r="P12749" s="95"/>
      <c r="R12749"/>
      <c r="S12749"/>
      <c r="T12749"/>
      <c r="U12749"/>
      <c r="V12749"/>
      <c r="W12749"/>
    </row>
    <row r="12750" spans="16:23" s="1" customFormat="1" x14ac:dyDescent="0.2">
      <c r="P12750" s="95"/>
      <c r="R12750"/>
      <c r="S12750"/>
      <c r="T12750"/>
      <c r="U12750"/>
      <c r="V12750"/>
      <c r="W12750"/>
    </row>
    <row r="12751" spans="16:23" s="1" customFormat="1" x14ac:dyDescent="0.2">
      <c r="P12751" s="95"/>
      <c r="R12751"/>
      <c r="S12751"/>
      <c r="T12751"/>
      <c r="U12751"/>
      <c r="V12751"/>
      <c r="W12751"/>
    </row>
    <row r="12752" spans="16:23" s="1" customFormat="1" x14ac:dyDescent="0.2">
      <c r="P12752" s="95"/>
      <c r="R12752"/>
      <c r="S12752"/>
      <c r="T12752"/>
      <c r="U12752"/>
      <c r="V12752"/>
      <c r="W12752"/>
    </row>
    <row r="12753" spans="16:23" s="1" customFormat="1" x14ac:dyDescent="0.2">
      <c r="P12753" s="95"/>
      <c r="R12753"/>
      <c r="S12753"/>
      <c r="T12753"/>
      <c r="U12753"/>
      <c r="V12753"/>
      <c r="W12753"/>
    </row>
    <row r="12754" spans="16:23" s="1" customFormat="1" x14ac:dyDescent="0.2">
      <c r="P12754" s="95"/>
      <c r="R12754"/>
      <c r="S12754"/>
      <c r="T12754"/>
      <c r="U12754"/>
      <c r="V12754"/>
      <c r="W12754"/>
    </row>
    <row r="12755" spans="16:23" s="1" customFormat="1" x14ac:dyDescent="0.2">
      <c r="P12755" s="95"/>
      <c r="R12755"/>
      <c r="S12755"/>
      <c r="T12755"/>
      <c r="U12755"/>
      <c r="V12755"/>
      <c r="W12755"/>
    </row>
    <row r="12756" spans="16:23" s="1" customFormat="1" x14ac:dyDescent="0.2">
      <c r="P12756" s="95"/>
      <c r="R12756"/>
      <c r="S12756"/>
      <c r="T12756"/>
      <c r="U12756"/>
      <c r="V12756"/>
      <c r="W12756"/>
    </row>
    <row r="12757" spans="16:23" s="1" customFormat="1" x14ac:dyDescent="0.2">
      <c r="P12757" s="95"/>
      <c r="R12757"/>
      <c r="S12757"/>
      <c r="T12757"/>
      <c r="U12757"/>
      <c r="V12757"/>
      <c r="W12757"/>
    </row>
    <row r="12758" spans="16:23" s="1" customFormat="1" x14ac:dyDescent="0.2">
      <c r="P12758" s="95"/>
      <c r="R12758"/>
      <c r="S12758"/>
      <c r="T12758"/>
      <c r="U12758"/>
      <c r="V12758"/>
      <c r="W12758"/>
    </row>
    <row r="12759" spans="16:23" s="1" customFormat="1" x14ac:dyDescent="0.2">
      <c r="P12759" s="95"/>
      <c r="R12759"/>
      <c r="S12759"/>
      <c r="T12759"/>
      <c r="U12759"/>
      <c r="V12759"/>
      <c r="W12759"/>
    </row>
    <row r="12760" spans="16:23" s="1" customFormat="1" x14ac:dyDescent="0.2">
      <c r="P12760" s="95"/>
      <c r="R12760"/>
      <c r="S12760"/>
      <c r="T12760"/>
      <c r="U12760"/>
      <c r="V12760"/>
      <c r="W12760"/>
    </row>
    <row r="12761" spans="16:23" s="1" customFormat="1" x14ac:dyDescent="0.2">
      <c r="P12761" s="95"/>
      <c r="R12761"/>
      <c r="S12761"/>
      <c r="T12761"/>
      <c r="U12761"/>
      <c r="V12761"/>
      <c r="W12761"/>
    </row>
    <row r="12762" spans="16:23" s="1" customFormat="1" x14ac:dyDescent="0.2">
      <c r="P12762" s="95"/>
      <c r="R12762"/>
      <c r="S12762"/>
      <c r="T12762"/>
      <c r="U12762"/>
      <c r="V12762"/>
      <c r="W12762"/>
    </row>
    <row r="12763" spans="16:23" s="1" customFormat="1" x14ac:dyDescent="0.2">
      <c r="P12763" s="95"/>
      <c r="R12763"/>
      <c r="S12763"/>
      <c r="T12763"/>
      <c r="U12763"/>
      <c r="V12763"/>
      <c r="W12763"/>
    </row>
    <row r="12764" spans="16:23" s="1" customFormat="1" x14ac:dyDescent="0.2">
      <c r="P12764" s="95"/>
      <c r="R12764"/>
      <c r="S12764"/>
      <c r="T12764"/>
      <c r="U12764"/>
      <c r="V12764"/>
      <c r="W12764"/>
    </row>
    <row r="12765" spans="16:23" s="1" customFormat="1" x14ac:dyDescent="0.2">
      <c r="P12765" s="95"/>
      <c r="R12765"/>
      <c r="S12765"/>
      <c r="T12765"/>
      <c r="U12765"/>
      <c r="V12765"/>
      <c r="W12765"/>
    </row>
    <row r="12766" spans="16:23" s="1" customFormat="1" x14ac:dyDescent="0.2">
      <c r="P12766" s="95"/>
      <c r="R12766"/>
      <c r="S12766"/>
      <c r="T12766"/>
      <c r="U12766"/>
      <c r="V12766"/>
      <c r="W12766"/>
    </row>
    <row r="12767" spans="16:23" s="1" customFormat="1" x14ac:dyDescent="0.2">
      <c r="P12767" s="95"/>
      <c r="R12767"/>
      <c r="S12767"/>
      <c r="T12767"/>
      <c r="U12767"/>
      <c r="V12767"/>
      <c r="W12767"/>
    </row>
    <row r="12768" spans="16:23" s="1" customFormat="1" x14ac:dyDescent="0.2">
      <c r="P12768" s="95"/>
      <c r="R12768"/>
      <c r="S12768"/>
      <c r="T12768"/>
      <c r="U12768"/>
      <c r="V12768"/>
      <c r="W12768"/>
    </row>
    <row r="12769" spans="16:23" s="1" customFormat="1" x14ac:dyDescent="0.2">
      <c r="P12769" s="95"/>
      <c r="R12769"/>
      <c r="S12769"/>
      <c r="T12769"/>
      <c r="U12769"/>
      <c r="V12769"/>
      <c r="W12769"/>
    </row>
    <row r="12770" spans="16:23" s="1" customFormat="1" x14ac:dyDescent="0.2">
      <c r="P12770" s="95"/>
      <c r="R12770"/>
      <c r="S12770"/>
      <c r="T12770"/>
      <c r="U12770"/>
      <c r="V12770"/>
      <c r="W12770"/>
    </row>
    <row r="12771" spans="16:23" s="1" customFormat="1" x14ac:dyDescent="0.2">
      <c r="P12771" s="95"/>
      <c r="R12771"/>
      <c r="S12771"/>
      <c r="T12771"/>
      <c r="U12771"/>
      <c r="V12771"/>
      <c r="W12771"/>
    </row>
    <row r="12772" spans="16:23" s="1" customFormat="1" x14ac:dyDescent="0.2">
      <c r="P12772" s="95"/>
      <c r="R12772"/>
      <c r="S12772"/>
      <c r="T12772"/>
      <c r="U12772"/>
      <c r="V12772"/>
      <c r="W12772"/>
    </row>
    <row r="12773" spans="16:23" s="1" customFormat="1" x14ac:dyDescent="0.2">
      <c r="P12773" s="95"/>
      <c r="R12773"/>
      <c r="S12773"/>
      <c r="T12773"/>
      <c r="U12773"/>
      <c r="V12773"/>
      <c r="W12773"/>
    </row>
    <row r="12774" spans="16:23" s="1" customFormat="1" x14ac:dyDescent="0.2">
      <c r="P12774" s="95"/>
      <c r="R12774"/>
      <c r="S12774"/>
      <c r="T12774"/>
      <c r="U12774"/>
      <c r="V12774"/>
      <c r="W12774"/>
    </row>
    <row r="12775" spans="16:23" s="1" customFormat="1" x14ac:dyDescent="0.2">
      <c r="P12775" s="95"/>
      <c r="R12775"/>
      <c r="S12775"/>
      <c r="T12775"/>
      <c r="U12775"/>
      <c r="V12775"/>
      <c r="W12775"/>
    </row>
    <row r="12776" spans="16:23" s="1" customFormat="1" x14ac:dyDescent="0.2">
      <c r="P12776" s="95"/>
      <c r="R12776"/>
      <c r="S12776"/>
      <c r="T12776"/>
      <c r="U12776"/>
      <c r="V12776"/>
      <c r="W12776"/>
    </row>
    <row r="12777" spans="16:23" s="1" customFormat="1" x14ac:dyDescent="0.2">
      <c r="P12777" s="95"/>
      <c r="R12777"/>
      <c r="S12777"/>
      <c r="T12777"/>
      <c r="U12777"/>
      <c r="V12777"/>
      <c r="W12777"/>
    </row>
    <row r="12778" spans="16:23" s="1" customFormat="1" x14ac:dyDescent="0.2">
      <c r="P12778" s="95"/>
      <c r="R12778"/>
      <c r="S12778"/>
      <c r="T12778"/>
      <c r="U12778"/>
      <c r="V12778"/>
      <c r="W12778"/>
    </row>
    <row r="12779" spans="16:23" s="1" customFormat="1" x14ac:dyDescent="0.2">
      <c r="P12779" s="95"/>
      <c r="R12779"/>
      <c r="S12779"/>
      <c r="T12779"/>
      <c r="U12779"/>
      <c r="V12779"/>
      <c r="W12779"/>
    </row>
    <row r="12780" spans="16:23" s="1" customFormat="1" x14ac:dyDescent="0.2">
      <c r="P12780" s="95"/>
      <c r="R12780"/>
      <c r="S12780"/>
      <c r="T12780"/>
      <c r="U12780"/>
      <c r="V12780"/>
      <c r="W12780"/>
    </row>
    <row r="12781" spans="16:23" s="1" customFormat="1" x14ac:dyDescent="0.2">
      <c r="P12781" s="95"/>
      <c r="R12781"/>
      <c r="S12781"/>
      <c r="T12781"/>
      <c r="U12781"/>
      <c r="V12781"/>
      <c r="W12781"/>
    </row>
    <row r="12782" spans="16:23" s="1" customFormat="1" x14ac:dyDescent="0.2">
      <c r="P12782" s="95"/>
      <c r="R12782"/>
      <c r="S12782"/>
      <c r="T12782"/>
      <c r="U12782"/>
      <c r="V12782"/>
      <c r="W12782"/>
    </row>
    <row r="12783" spans="16:23" s="1" customFormat="1" x14ac:dyDescent="0.2">
      <c r="P12783" s="95"/>
      <c r="R12783"/>
      <c r="S12783"/>
      <c r="T12783"/>
      <c r="U12783"/>
      <c r="V12783"/>
      <c r="W12783"/>
    </row>
    <row r="12784" spans="16:23" s="1" customFormat="1" x14ac:dyDescent="0.2">
      <c r="P12784" s="95"/>
      <c r="R12784"/>
      <c r="S12784"/>
      <c r="T12784"/>
      <c r="U12784"/>
      <c r="V12784"/>
      <c r="W12784"/>
    </row>
    <row r="12785" spans="16:23" s="1" customFormat="1" x14ac:dyDescent="0.2">
      <c r="P12785" s="95"/>
      <c r="R12785"/>
      <c r="S12785"/>
      <c r="T12785"/>
      <c r="U12785"/>
      <c r="V12785"/>
      <c r="W12785"/>
    </row>
    <row r="12786" spans="16:23" s="1" customFormat="1" x14ac:dyDescent="0.2">
      <c r="P12786" s="95"/>
      <c r="R12786"/>
      <c r="S12786"/>
      <c r="T12786"/>
      <c r="U12786"/>
      <c r="V12786"/>
      <c r="W12786"/>
    </row>
    <row r="12787" spans="16:23" s="1" customFormat="1" x14ac:dyDescent="0.2">
      <c r="P12787" s="95"/>
      <c r="R12787"/>
      <c r="S12787"/>
      <c r="T12787"/>
      <c r="U12787"/>
      <c r="V12787"/>
      <c r="W12787"/>
    </row>
    <row r="12788" spans="16:23" s="1" customFormat="1" x14ac:dyDescent="0.2">
      <c r="P12788" s="95"/>
      <c r="R12788"/>
      <c r="S12788"/>
      <c r="T12788"/>
      <c r="U12788"/>
      <c r="V12788"/>
      <c r="W12788"/>
    </row>
    <row r="12789" spans="16:23" s="1" customFormat="1" x14ac:dyDescent="0.2">
      <c r="P12789" s="95"/>
      <c r="R12789"/>
      <c r="S12789"/>
      <c r="T12789"/>
      <c r="U12789"/>
      <c r="V12789"/>
      <c r="W12789"/>
    </row>
    <row r="12790" spans="16:23" s="1" customFormat="1" x14ac:dyDescent="0.2">
      <c r="P12790" s="95"/>
      <c r="R12790"/>
      <c r="S12790"/>
      <c r="T12790"/>
      <c r="U12790"/>
      <c r="V12790"/>
      <c r="W12790"/>
    </row>
    <row r="12791" spans="16:23" s="1" customFormat="1" x14ac:dyDescent="0.2">
      <c r="P12791" s="95"/>
      <c r="R12791"/>
      <c r="S12791"/>
      <c r="T12791"/>
      <c r="U12791"/>
      <c r="V12791"/>
      <c r="W12791"/>
    </row>
    <row r="12792" spans="16:23" s="1" customFormat="1" x14ac:dyDescent="0.2">
      <c r="P12792" s="95"/>
      <c r="R12792"/>
      <c r="S12792"/>
      <c r="T12792"/>
      <c r="U12792"/>
      <c r="V12792"/>
      <c r="W12792"/>
    </row>
    <row r="12793" spans="16:23" s="1" customFormat="1" x14ac:dyDescent="0.2">
      <c r="P12793" s="95"/>
      <c r="R12793"/>
      <c r="S12793"/>
      <c r="T12793"/>
      <c r="U12793"/>
      <c r="V12793"/>
      <c r="W12793"/>
    </row>
    <row r="12794" spans="16:23" s="1" customFormat="1" x14ac:dyDescent="0.2">
      <c r="P12794" s="95"/>
      <c r="R12794"/>
      <c r="S12794"/>
      <c r="T12794"/>
      <c r="U12794"/>
      <c r="V12794"/>
      <c r="W12794"/>
    </row>
    <row r="12795" spans="16:23" s="1" customFormat="1" x14ac:dyDescent="0.2">
      <c r="P12795" s="95"/>
      <c r="R12795"/>
      <c r="S12795"/>
      <c r="T12795"/>
      <c r="U12795"/>
      <c r="V12795"/>
      <c r="W12795"/>
    </row>
    <row r="12796" spans="16:23" s="1" customFormat="1" x14ac:dyDescent="0.2">
      <c r="P12796" s="95"/>
      <c r="R12796"/>
      <c r="S12796"/>
      <c r="T12796"/>
      <c r="U12796"/>
      <c r="V12796"/>
      <c r="W12796"/>
    </row>
    <row r="12797" spans="16:23" s="1" customFormat="1" x14ac:dyDescent="0.2">
      <c r="P12797" s="95"/>
      <c r="R12797"/>
      <c r="S12797"/>
      <c r="T12797"/>
      <c r="U12797"/>
      <c r="V12797"/>
      <c r="W12797"/>
    </row>
    <row r="12798" spans="16:23" s="1" customFormat="1" x14ac:dyDescent="0.2">
      <c r="P12798" s="95"/>
      <c r="R12798"/>
      <c r="S12798"/>
      <c r="T12798"/>
      <c r="U12798"/>
      <c r="V12798"/>
      <c r="W12798"/>
    </row>
    <row r="12799" spans="16:23" s="1" customFormat="1" x14ac:dyDescent="0.2">
      <c r="P12799" s="95"/>
      <c r="R12799"/>
      <c r="S12799"/>
      <c r="T12799"/>
      <c r="U12799"/>
      <c r="V12799"/>
      <c r="W12799"/>
    </row>
    <row r="12800" spans="16:23" s="1" customFormat="1" x14ac:dyDescent="0.2">
      <c r="P12800" s="95"/>
      <c r="R12800"/>
      <c r="S12800"/>
      <c r="T12800"/>
      <c r="U12800"/>
      <c r="V12800"/>
      <c r="W12800"/>
    </row>
    <row r="12801" spans="16:23" s="1" customFormat="1" x14ac:dyDescent="0.2">
      <c r="P12801" s="95"/>
      <c r="R12801"/>
      <c r="S12801"/>
      <c r="T12801"/>
      <c r="U12801"/>
      <c r="V12801"/>
      <c r="W12801"/>
    </row>
    <row r="12802" spans="16:23" s="1" customFormat="1" x14ac:dyDescent="0.2">
      <c r="P12802" s="95"/>
      <c r="R12802"/>
      <c r="S12802"/>
      <c r="T12802"/>
      <c r="U12802"/>
      <c r="V12802"/>
      <c r="W12802"/>
    </row>
    <row r="12803" spans="16:23" s="1" customFormat="1" x14ac:dyDescent="0.2">
      <c r="P12803" s="95"/>
      <c r="R12803"/>
      <c r="S12803"/>
      <c r="T12803"/>
      <c r="U12803"/>
      <c r="V12803"/>
      <c r="W12803"/>
    </row>
    <row r="12804" spans="16:23" s="1" customFormat="1" x14ac:dyDescent="0.2">
      <c r="P12804" s="95"/>
      <c r="R12804"/>
      <c r="S12804"/>
      <c r="T12804"/>
      <c r="U12804"/>
      <c r="V12804"/>
      <c r="W12804"/>
    </row>
    <row r="12805" spans="16:23" s="1" customFormat="1" x14ac:dyDescent="0.2">
      <c r="P12805" s="95"/>
      <c r="R12805"/>
      <c r="S12805"/>
      <c r="T12805"/>
      <c r="U12805"/>
      <c r="V12805"/>
      <c r="W12805"/>
    </row>
    <row r="12806" spans="16:23" s="1" customFormat="1" x14ac:dyDescent="0.2">
      <c r="P12806" s="95"/>
      <c r="R12806"/>
      <c r="S12806"/>
      <c r="T12806"/>
      <c r="U12806"/>
      <c r="V12806"/>
      <c r="W12806"/>
    </row>
    <row r="12807" spans="16:23" s="1" customFormat="1" x14ac:dyDescent="0.2">
      <c r="P12807" s="95"/>
      <c r="R12807"/>
      <c r="S12807"/>
      <c r="T12807"/>
      <c r="U12807"/>
      <c r="V12807"/>
      <c r="W12807"/>
    </row>
    <row r="12808" spans="16:23" s="1" customFormat="1" x14ac:dyDescent="0.2">
      <c r="P12808" s="95"/>
      <c r="R12808"/>
      <c r="S12808"/>
      <c r="T12808"/>
      <c r="U12808"/>
      <c r="V12808"/>
      <c r="W12808"/>
    </row>
    <row r="12809" spans="16:23" s="1" customFormat="1" x14ac:dyDescent="0.2">
      <c r="P12809" s="95"/>
      <c r="R12809"/>
      <c r="S12809"/>
      <c r="T12809"/>
      <c r="U12809"/>
      <c r="V12809"/>
      <c r="W12809"/>
    </row>
    <row r="12810" spans="16:23" s="1" customFormat="1" x14ac:dyDescent="0.2">
      <c r="P12810" s="95"/>
      <c r="R12810"/>
      <c r="S12810"/>
      <c r="T12810"/>
      <c r="U12810"/>
      <c r="V12810"/>
      <c r="W12810"/>
    </row>
    <row r="12811" spans="16:23" s="1" customFormat="1" x14ac:dyDescent="0.2">
      <c r="P12811" s="95"/>
      <c r="R12811"/>
      <c r="S12811"/>
      <c r="T12811"/>
      <c r="U12811"/>
      <c r="V12811"/>
      <c r="W12811"/>
    </row>
    <row r="12812" spans="16:23" s="1" customFormat="1" x14ac:dyDescent="0.2">
      <c r="P12812" s="95"/>
      <c r="R12812"/>
      <c r="S12812"/>
      <c r="T12812"/>
      <c r="U12812"/>
      <c r="V12812"/>
      <c r="W12812"/>
    </row>
    <row r="12813" spans="16:23" s="1" customFormat="1" x14ac:dyDescent="0.2">
      <c r="P12813" s="95"/>
      <c r="R12813"/>
      <c r="S12813"/>
      <c r="T12813"/>
      <c r="U12813"/>
      <c r="V12813"/>
      <c r="W12813"/>
    </row>
    <row r="12814" spans="16:23" s="1" customFormat="1" x14ac:dyDescent="0.2">
      <c r="P12814" s="95"/>
      <c r="R12814"/>
      <c r="S12814"/>
      <c r="T12814"/>
      <c r="U12814"/>
      <c r="V12814"/>
      <c r="W12814"/>
    </row>
    <row r="12815" spans="16:23" s="1" customFormat="1" x14ac:dyDescent="0.2">
      <c r="P12815" s="95"/>
      <c r="R12815"/>
      <c r="S12815"/>
      <c r="T12815"/>
      <c r="U12815"/>
      <c r="V12815"/>
      <c r="W12815"/>
    </row>
    <row r="12816" spans="16:23" s="1" customFormat="1" x14ac:dyDescent="0.2">
      <c r="P12816" s="95"/>
      <c r="R12816"/>
      <c r="S12816"/>
      <c r="T12816"/>
      <c r="U12816"/>
      <c r="V12816"/>
      <c r="W12816"/>
    </row>
    <row r="12817" spans="16:23" s="1" customFormat="1" x14ac:dyDescent="0.2">
      <c r="P12817" s="95"/>
      <c r="R12817"/>
      <c r="S12817"/>
      <c r="T12817"/>
      <c r="U12817"/>
      <c r="V12817"/>
      <c r="W12817"/>
    </row>
    <row r="12818" spans="16:23" s="1" customFormat="1" x14ac:dyDescent="0.2">
      <c r="P12818" s="95"/>
      <c r="R12818"/>
      <c r="S12818"/>
      <c r="T12818"/>
      <c r="U12818"/>
      <c r="V12818"/>
      <c r="W12818"/>
    </row>
    <row r="12819" spans="16:23" s="1" customFormat="1" x14ac:dyDescent="0.2">
      <c r="P12819" s="95"/>
      <c r="R12819"/>
      <c r="S12819"/>
      <c r="T12819"/>
      <c r="U12819"/>
      <c r="V12819"/>
      <c r="W12819"/>
    </row>
    <row r="12820" spans="16:23" s="1" customFormat="1" x14ac:dyDescent="0.2">
      <c r="P12820" s="95"/>
      <c r="R12820"/>
      <c r="S12820"/>
      <c r="T12820"/>
      <c r="U12820"/>
      <c r="V12820"/>
      <c r="W12820"/>
    </row>
    <row r="12821" spans="16:23" s="1" customFormat="1" x14ac:dyDescent="0.2">
      <c r="P12821" s="95"/>
      <c r="R12821"/>
      <c r="S12821"/>
      <c r="T12821"/>
      <c r="U12821"/>
      <c r="V12821"/>
      <c r="W12821"/>
    </row>
    <row r="12822" spans="16:23" s="1" customFormat="1" x14ac:dyDescent="0.2">
      <c r="P12822" s="95"/>
      <c r="R12822"/>
      <c r="S12822"/>
      <c r="T12822"/>
      <c r="U12822"/>
      <c r="V12822"/>
      <c r="W12822"/>
    </row>
    <row r="12823" spans="16:23" s="1" customFormat="1" x14ac:dyDescent="0.2">
      <c r="P12823" s="95"/>
      <c r="R12823"/>
      <c r="S12823"/>
      <c r="T12823"/>
      <c r="U12823"/>
      <c r="V12823"/>
      <c r="W12823"/>
    </row>
    <row r="12824" spans="16:23" s="1" customFormat="1" x14ac:dyDescent="0.2">
      <c r="P12824" s="95"/>
      <c r="R12824"/>
      <c r="S12824"/>
      <c r="T12824"/>
      <c r="U12824"/>
      <c r="V12824"/>
      <c r="W12824"/>
    </row>
    <row r="12825" spans="16:23" s="1" customFormat="1" x14ac:dyDescent="0.2">
      <c r="P12825" s="95"/>
      <c r="R12825"/>
      <c r="S12825"/>
      <c r="T12825"/>
      <c r="U12825"/>
      <c r="V12825"/>
      <c r="W12825"/>
    </row>
    <row r="12826" spans="16:23" s="1" customFormat="1" x14ac:dyDescent="0.2">
      <c r="P12826" s="95"/>
      <c r="R12826"/>
      <c r="S12826"/>
      <c r="T12826"/>
      <c r="U12826"/>
      <c r="V12826"/>
      <c r="W12826"/>
    </row>
    <row r="12827" spans="16:23" s="1" customFormat="1" x14ac:dyDescent="0.2">
      <c r="P12827" s="95"/>
      <c r="R12827"/>
      <c r="S12827"/>
      <c r="T12827"/>
      <c r="U12827"/>
      <c r="V12827"/>
      <c r="W12827"/>
    </row>
    <row r="12828" spans="16:23" s="1" customFormat="1" x14ac:dyDescent="0.2">
      <c r="P12828" s="95"/>
      <c r="R12828"/>
      <c r="S12828"/>
      <c r="T12828"/>
      <c r="U12828"/>
      <c r="V12828"/>
      <c r="W12828"/>
    </row>
    <row r="12829" spans="16:23" s="1" customFormat="1" x14ac:dyDescent="0.2">
      <c r="P12829" s="95"/>
      <c r="R12829"/>
      <c r="S12829"/>
      <c r="T12829"/>
      <c r="U12829"/>
      <c r="V12829"/>
      <c r="W12829"/>
    </row>
    <row r="12830" spans="16:23" s="1" customFormat="1" x14ac:dyDescent="0.2">
      <c r="P12830" s="95"/>
      <c r="R12830"/>
      <c r="S12830"/>
      <c r="T12830"/>
      <c r="U12830"/>
      <c r="V12830"/>
      <c r="W12830"/>
    </row>
    <row r="12831" spans="16:23" s="1" customFormat="1" x14ac:dyDescent="0.2">
      <c r="P12831" s="95"/>
      <c r="R12831"/>
      <c r="S12831"/>
      <c r="T12831"/>
      <c r="U12831"/>
      <c r="V12831"/>
      <c r="W12831"/>
    </row>
    <row r="12832" spans="16:23" s="1" customFormat="1" x14ac:dyDescent="0.2">
      <c r="P12832" s="95"/>
      <c r="R12832"/>
      <c r="S12832"/>
      <c r="T12832"/>
      <c r="U12832"/>
      <c r="V12832"/>
      <c r="W12832"/>
    </row>
    <row r="12833" spans="16:23" s="1" customFormat="1" x14ac:dyDescent="0.2">
      <c r="P12833" s="95"/>
      <c r="R12833"/>
      <c r="S12833"/>
      <c r="T12833"/>
      <c r="U12833"/>
      <c r="V12833"/>
      <c r="W12833"/>
    </row>
    <row r="12834" spans="16:23" s="1" customFormat="1" x14ac:dyDescent="0.2">
      <c r="P12834" s="95"/>
      <c r="R12834"/>
      <c r="S12834"/>
      <c r="T12834"/>
      <c r="U12834"/>
      <c r="V12834"/>
      <c r="W12834"/>
    </row>
    <row r="12835" spans="16:23" s="1" customFormat="1" x14ac:dyDescent="0.2">
      <c r="P12835" s="95"/>
      <c r="R12835"/>
      <c r="S12835"/>
      <c r="T12835"/>
      <c r="U12835"/>
      <c r="V12835"/>
      <c r="W12835"/>
    </row>
    <row r="12836" spans="16:23" s="1" customFormat="1" x14ac:dyDescent="0.2">
      <c r="P12836" s="95"/>
      <c r="R12836"/>
      <c r="S12836"/>
      <c r="T12836"/>
      <c r="U12836"/>
      <c r="V12836"/>
      <c r="W12836"/>
    </row>
    <row r="12837" spans="16:23" s="1" customFormat="1" x14ac:dyDescent="0.2">
      <c r="P12837" s="95"/>
      <c r="R12837"/>
      <c r="S12837"/>
      <c r="T12837"/>
      <c r="U12837"/>
      <c r="V12837"/>
      <c r="W12837"/>
    </row>
    <row r="12838" spans="16:23" s="1" customFormat="1" x14ac:dyDescent="0.2">
      <c r="P12838" s="95"/>
      <c r="R12838"/>
      <c r="S12838"/>
      <c r="T12838"/>
      <c r="U12838"/>
      <c r="V12838"/>
      <c r="W12838"/>
    </row>
    <row r="12839" spans="16:23" s="1" customFormat="1" x14ac:dyDescent="0.2">
      <c r="P12839" s="95"/>
      <c r="R12839"/>
      <c r="S12839"/>
      <c r="T12839"/>
      <c r="U12839"/>
      <c r="V12839"/>
      <c r="W12839"/>
    </row>
    <row r="12840" spans="16:23" s="1" customFormat="1" x14ac:dyDescent="0.2">
      <c r="P12840" s="95"/>
      <c r="R12840"/>
      <c r="S12840"/>
      <c r="T12840"/>
      <c r="U12840"/>
      <c r="V12840"/>
      <c r="W12840"/>
    </row>
    <row r="12841" spans="16:23" s="1" customFormat="1" x14ac:dyDescent="0.2">
      <c r="P12841" s="95"/>
      <c r="R12841"/>
      <c r="S12841"/>
      <c r="T12841"/>
      <c r="U12841"/>
      <c r="V12841"/>
      <c r="W12841"/>
    </row>
    <row r="12842" spans="16:23" s="1" customFormat="1" x14ac:dyDescent="0.2">
      <c r="P12842" s="95"/>
      <c r="R12842"/>
      <c r="S12842"/>
      <c r="T12842"/>
      <c r="U12842"/>
      <c r="V12842"/>
      <c r="W12842"/>
    </row>
    <row r="12843" spans="16:23" s="1" customFormat="1" x14ac:dyDescent="0.2">
      <c r="P12843" s="95"/>
      <c r="R12843"/>
      <c r="S12843"/>
      <c r="T12843"/>
      <c r="U12843"/>
      <c r="V12843"/>
      <c r="W12843"/>
    </row>
    <row r="12844" spans="16:23" s="1" customFormat="1" x14ac:dyDescent="0.2">
      <c r="P12844" s="95"/>
      <c r="R12844"/>
      <c r="S12844"/>
      <c r="T12844"/>
      <c r="U12844"/>
      <c r="V12844"/>
      <c r="W12844"/>
    </row>
    <row r="12845" spans="16:23" s="1" customFormat="1" x14ac:dyDescent="0.2">
      <c r="P12845" s="95"/>
      <c r="R12845"/>
      <c r="S12845"/>
      <c r="T12845"/>
      <c r="U12845"/>
      <c r="V12845"/>
      <c r="W12845"/>
    </row>
    <row r="12846" spans="16:23" s="1" customFormat="1" x14ac:dyDescent="0.2">
      <c r="P12846" s="95"/>
      <c r="R12846"/>
      <c r="S12846"/>
      <c r="T12846"/>
      <c r="U12846"/>
      <c r="V12846"/>
      <c r="W12846"/>
    </row>
    <row r="12847" spans="16:23" s="1" customFormat="1" x14ac:dyDescent="0.2">
      <c r="P12847" s="95"/>
      <c r="R12847"/>
      <c r="S12847"/>
      <c r="T12847"/>
      <c r="U12847"/>
      <c r="V12847"/>
      <c r="W12847"/>
    </row>
    <row r="12848" spans="16:23" s="1" customFormat="1" x14ac:dyDescent="0.2">
      <c r="P12848" s="95"/>
      <c r="R12848"/>
      <c r="S12848"/>
      <c r="T12848"/>
      <c r="U12848"/>
      <c r="V12848"/>
      <c r="W12848"/>
    </row>
    <row r="12849" spans="16:23" s="1" customFormat="1" x14ac:dyDescent="0.2">
      <c r="P12849" s="95"/>
      <c r="R12849"/>
      <c r="S12849"/>
      <c r="T12849"/>
      <c r="U12849"/>
      <c r="V12849"/>
      <c r="W12849"/>
    </row>
    <row r="12850" spans="16:23" s="1" customFormat="1" x14ac:dyDescent="0.2">
      <c r="P12850" s="95"/>
      <c r="R12850"/>
      <c r="S12850"/>
      <c r="T12850"/>
      <c r="U12850"/>
      <c r="V12850"/>
      <c r="W12850"/>
    </row>
    <row r="12851" spans="16:23" s="1" customFormat="1" x14ac:dyDescent="0.2">
      <c r="P12851" s="95"/>
      <c r="R12851"/>
      <c r="S12851"/>
      <c r="T12851"/>
      <c r="U12851"/>
      <c r="V12851"/>
      <c r="W12851"/>
    </row>
    <row r="12852" spans="16:23" s="1" customFormat="1" x14ac:dyDescent="0.2">
      <c r="P12852" s="95"/>
      <c r="R12852"/>
      <c r="S12852"/>
      <c r="T12852"/>
      <c r="U12852"/>
      <c r="V12852"/>
      <c r="W12852"/>
    </row>
    <row r="12853" spans="16:23" s="1" customFormat="1" x14ac:dyDescent="0.2">
      <c r="P12853" s="95"/>
      <c r="R12853"/>
      <c r="S12853"/>
      <c r="T12853"/>
      <c r="U12853"/>
      <c r="V12853"/>
      <c r="W12853"/>
    </row>
    <row r="12854" spans="16:23" s="1" customFormat="1" x14ac:dyDescent="0.2">
      <c r="P12854" s="95"/>
      <c r="R12854"/>
      <c r="S12854"/>
      <c r="T12854"/>
      <c r="U12854"/>
      <c r="V12854"/>
      <c r="W12854"/>
    </row>
    <row r="12855" spans="16:23" s="1" customFormat="1" x14ac:dyDescent="0.2">
      <c r="P12855" s="95"/>
      <c r="R12855"/>
      <c r="S12855"/>
      <c r="T12855"/>
      <c r="U12855"/>
      <c r="V12855"/>
      <c r="W12855"/>
    </row>
    <row r="12856" spans="16:23" s="1" customFormat="1" x14ac:dyDescent="0.2">
      <c r="P12856" s="95"/>
      <c r="R12856"/>
      <c r="S12856"/>
      <c r="T12856"/>
      <c r="U12856"/>
      <c r="V12856"/>
      <c r="W12856"/>
    </row>
    <row r="12857" spans="16:23" s="1" customFormat="1" x14ac:dyDescent="0.2">
      <c r="P12857" s="95"/>
      <c r="R12857"/>
      <c r="S12857"/>
      <c r="T12857"/>
      <c r="U12857"/>
      <c r="V12857"/>
      <c r="W12857"/>
    </row>
    <row r="12858" spans="16:23" s="1" customFormat="1" x14ac:dyDescent="0.2">
      <c r="P12858" s="95"/>
      <c r="R12858"/>
      <c r="S12858"/>
      <c r="T12858"/>
      <c r="U12858"/>
      <c r="V12858"/>
      <c r="W12858"/>
    </row>
    <row r="12859" spans="16:23" s="1" customFormat="1" x14ac:dyDescent="0.2">
      <c r="P12859" s="95"/>
      <c r="R12859"/>
      <c r="S12859"/>
      <c r="T12859"/>
      <c r="U12859"/>
      <c r="V12859"/>
      <c r="W12859"/>
    </row>
    <row r="12860" spans="16:23" s="1" customFormat="1" x14ac:dyDescent="0.2">
      <c r="P12860" s="95"/>
      <c r="R12860"/>
      <c r="S12860"/>
      <c r="T12860"/>
      <c r="U12860"/>
      <c r="V12860"/>
      <c r="W12860"/>
    </row>
    <row r="12861" spans="16:23" s="1" customFormat="1" x14ac:dyDescent="0.2">
      <c r="P12861" s="95"/>
      <c r="R12861"/>
      <c r="S12861"/>
      <c r="T12861"/>
      <c r="U12861"/>
      <c r="V12861"/>
      <c r="W12861"/>
    </row>
    <row r="12862" spans="16:23" s="1" customFormat="1" x14ac:dyDescent="0.2">
      <c r="P12862" s="95"/>
      <c r="R12862"/>
      <c r="S12862"/>
      <c r="T12862"/>
      <c r="U12862"/>
      <c r="V12862"/>
      <c r="W12862"/>
    </row>
    <row r="12863" spans="16:23" s="1" customFormat="1" x14ac:dyDescent="0.2">
      <c r="P12863" s="95"/>
      <c r="R12863"/>
      <c r="S12863"/>
      <c r="T12863"/>
      <c r="U12863"/>
      <c r="V12863"/>
      <c r="W12863"/>
    </row>
    <row r="12864" spans="16:23" s="1" customFormat="1" x14ac:dyDescent="0.2">
      <c r="P12864" s="95"/>
      <c r="R12864"/>
      <c r="S12864"/>
      <c r="T12864"/>
      <c r="U12864"/>
      <c r="V12864"/>
      <c r="W12864"/>
    </row>
    <row r="12865" spans="16:23" s="1" customFormat="1" x14ac:dyDescent="0.2">
      <c r="P12865" s="95"/>
      <c r="R12865"/>
      <c r="S12865"/>
      <c r="T12865"/>
      <c r="U12865"/>
      <c r="V12865"/>
      <c r="W12865"/>
    </row>
    <row r="12866" spans="16:23" s="1" customFormat="1" x14ac:dyDescent="0.2">
      <c r="P12866" s="95"/>
      <c r="R12866"/>
      <c r="S12866"/>
      <c r="T12866"/>
      <c r="U12866"/>
      <c r="V12866"/>
      <c r="W12866"/>
    </row>
    <row r="12867" spans="16:23" s="1" customFormat="1" x14ac:dyDescent="0.2">
      <c r="P12867" s="95"/>
      <c r="R12867"/>
      <c r="S12867"/>
      <c r="T12867"/>
      <c r="U12867"/>
      <c r="V12867"/>
      <c r="W12867"/>
    </row>
    <row r="12868" spans="16:23" s="1" customFormat="1" x14ac:dyDescent="0.2">
      <c r="P12868" s="95"/>
      <c r="R12868"/>
      <c r="S12868"/>
      <c r="T12868"/>
      <c r="U12868"/>
      <c r="V12868"/>
      <c r="W12868"/>
    </row>
    <row r="12869" spans="16:23" s="1" customFormat="1" x14ac:dyDescent="0.2">
      <c r="P12869" s="95"/>
      <c r="R12869"/>
      <c r="S12869"/>
      <c r="T12869"/>
      <c r="U12869"/>
      <c r="V12869"/>
      <c r="W12869"/>
    </row>
    <row r="12870" spans="16:23" s="1" customFormat="1" x14ac:dyDescent="0.2">
      <c r="P12870" s="95"/>
      <c r="R12870"/>
      <c r="S12870"/>
      <c r="T12870"/>
      <c r="U12870"/>
      <c r="V12870"/>
      <c r="W12870"/>
    </row>
    <row r="12871" spans="16:23" s="1" customFormat="1" x14ac:dyDescent="0.2">
      <c r="P12871" s="95"/>
      <c r="R12871"/>
      <c r="S12871"/>
      <c r="T12871"/>
      <c r="U12871"/>
      <c r="V12871"/>
      <c r="W12871"/>
    </row>
    <row r="12872" spans="16:23" s="1" customFormat="1" x14ac:dyDescent="0.2">
      <c r="P12872" s="95"/>
      <c r="R12872"/>
      <c r="S12872"/>
      <c r="T12872"/>
      <c r="U12872"/>
      <c r="V12872"/>
      <c r="W12872"/>
    </row>
    <row r="12873" spans="16:23" s="1" customFormat="1" x14ac:dyDescent="0.2">
      <c r="P12873" s="95"/>
      <c r="R12873"/>
      <c r="S12873"/>
      <c r="T12873"/>
      <c r="U12873"/>
      <c r="V12873"/>
      <c r="W12873"/>
    </row>
    <row r="12874" spans="16:23" s="1" customFormat="1" x14ac:dyDescent="0.2">
      <c r="P12874" s="95"/>
      <c r="R12874"/>
      <c r="S12874"/>
      <c r="T12874"/>
      <c r="U12874"/>
      <c r="V12874"/>
      <c r="W12874"/>
    </row>
    <row r="12875" spans="16:23" s="1" customFormat="1" x14ac:dyDescent="0.2">
      <c r="P12875" s="95"/>
      <c r="R12875"/>
      <c r="S12875"/>
      <c r="T12875"/>
      <c r="U12875"/>
      <c r="V12875"/>
      <c r="W12875"/>
    </row>
    <row r="12876" spans="16:23" s="1" customFormat="1" x14ac:dyDescent="0.2">
      <c r="P12876" s="95"/>
      <c r="R12876"/>
      <c r="S12876"/>
      <c r="T12876"/>
      <c r="U12876"/>
      <c r="V12876"/>
      <c r="W12876"/>
    </row>
    <row r="12877" spans="16:23" s="1" customFormat="1" x14ac:dyDescent="0.2">
      <c r="P12877" s="95"/>
      <c r="R12877"/>
      <c r="S12877"/>
      <c r="T12877"/>
      <c r="U12877"/>
      <c r="V12877"/>
      <c r="W12877"/>
    </row>
    <row r="12878" spans="16:23" s="1" customFormat="1" x14ac:dyDescent="0.2">
      <c r="P12878" s="95"/>
      <c r="R12878"/>
      <c r="S12878"/>
      <c r="T12878"/>
      <c r="U12878"/>
      <c r="V12878"/>
      <c r="W12878"/>
    </row>
    <row r="12879" spans="16:23" s="1" customFormat="1" x14ac:dyDescent="0.2">
      <c r="P12879" s="95"/>
      <c r="R12879"/>
      <c r="S12879"/>
      <c r="T12879"/>
      <c r="U12879"/>
      <c r="V12879"/>
      <c r="W12879"/>
    </row>
    <row r="12880" spans="16:23" s="1" customFormat="1" x14ac:dyDescent="0.2">
      <c r="P12880" s="95"/>
      <c r="R12880"/>
      <c r="S12880"/>
      <c r="T12880"/>
      <c r="U12880"/>
      <c r="V12880"/>
      <c r="W12880"/>
    </row>
    <row r="12881" spans="16:23" s="1" customFormat="1" x14ac:dyDescent="0.2">
      <c r="P12881" s="95"/>
      <c r="R12881"/>
      <c r="S12881"/>
      <c r="T12881"/>
      <c r="U12881"/>
      <c r="V12881"/>
      <c r="W12881"/>
    </row>
    <row r="12882" spans="16:23" s="1" customFormat="1" x14ac:dyDescent="0.2">
      <c r="P12882" s="95"/>
      <c r="R12882"/>
      <c r="S12882"/>
      <c r="T12882"/>
      <c r="U12882"/>
      <c r="V12882"/>
      <c r="W12882"/>
    </row>
    <row r="12883" spans="16:23" s="1" customFormat="1" x14ac:dyDescent="0.2">
      <c r="P12883" s="95"/>
      <c r="R12883"/>
      <c r="S12883"/>
      <c r="T12883"/>
      <c r="U12883"/>
      <c r="V12883"/>
      <c r="W12883"/>
    </row>
    <row r="12884" spans="16:23" s="1" customFormat="1" x14ac:dyDescent="0.2">
      <c r="P12884" s="95"/>
      <c r="R12884"/>
      <c r="S12884"/>
      <c r="T12884"/>
      <c r="U12884"/>
      <c r="V12884"/>
      <c r="W12884"/>
    </row>
    <row r="12885" spans="16:23" s="1" customFormat="1" x14ac:dyDescent="0.2">
      <c r="P12885" s="95"/>
      <c r="R12885"/>
      <c r="S12885"/>
      <c r="T12885"/>
      <c r="U12885"/>
      <c r="V12885"/>
      <c r="W12885"/>
    </row>
    <row r="12886" spans="16:23" s="1" customFormat="1" x14ac:dyDescent="0.2">
      <c r="P12886" s="95"/>
      <c r="R12886"/>
      <c r="S12886"/>
      <c r="T12886"/>
      <c r="U12886"/>
      <c r="V12886"/>
      <c r="W12886"/>
    </row>
    <row r="12887" spans="16:23" s="1" customFormat="1" x14ac:dyDescent="0.2">
      <c r="P12887" s="95"/>
      <c r="R12887"/>
      <c r="S12887"/>
      <c r="T12887"/>
      <c r="U12887"/>
      <c r="V12887"/>
      <c r="W12887"/>
    </row>
    <row r="12888" spans="16:23" s="1" customFormat="1" x14ac:dyDescent="0.2">
      <c r="P12888" s="95"/>
      <c r="R12888"/>
      <c r="S12888"/>
      <c r="T12888"/>
      <c r="U12888"/>
      <c r="V12888"/>
      <c r="W12888"/>
    </row>
    <row r="12889" spans="16:23" s="1" customFormat="1" x14ac:dyDescent="0.2">
      <c r="P12889" s="95"/>
      <c r="R12889"/>
      <c r="S12889"/>
      <c r="T12889"/>
      <c r="U12889"/>
      <c r="V12889"/>
      <c r="W12889"/>
    </row>
    <row r="12890" spans="16:23" s="1" customFormat="1" x14ac:dyDescent="0.2">
      <c r="P12890" s="95"/>
      <c r="R12890"/>
      <c r="S12890"/>
      <c r="T12890"/>
      <c r="U12890"/>
      <c r="V12890"/>
      <c r="W12890"/>
    </row>
    <row r="12891" spans="16:23" s="1" customFormat="1" x14ac:dyDescent="0.2">
      <c r="P12891" s="95"/>
      <c r="R12891"/>
      <c r="S12891"/>
      <c r="T12891"/>
      <c r="U12891"/>
      <c r="V12891"/>
      <c r="W12891"/>
    </row>
    <row r="12892" spans="16:23" s="1" customFormat="1" x14ac:dyDescent="0.2">
      <c r="P12892" s="95"/>
      <c r="R12892"/>
      <c r="S12892"/>
      <c r="T12892"/>
      <c r="U12892"/>
      <c r="V12892"/>
      <c r="W12892"/>
    </row>
    <row r="12893" spans="16:23" s="1" customFormat="1" x14ac:dyDescent="0.2">
      <c r="P12893" s="95"/>
      <c r="R12893"/>
      <c r="S12893"/>
      <c r="T12893"/>
      <c r="U12893"/>
      <c r="V12893"/>
      <c r="W12893"/>
    </row>
    <row r="12894" spans="16:23" s="1" customFormat="1" x14ac:dyDescent="0.2">
      <c r="P12894" s="95"/>
      <c r="R12894"/>
      <c r="S12894"/>
      <c r="T12894"/>
      <c r="U12894"/>
      <c r="V12894"/>
      <c r="W12894"/>
    </row>
    <row r="12895" spans="16:23" s="1" customFormat="1" x14ac:dyDescent="0.2">
      <c r="P12895" s="95"/>
      <c r="R12895"/>
      <c r="S12895"/>
      <c r="T12895"/>
      <c r="U12895"/>
      <c r="V12895"/>
      <c r="W12895"/>
    </row>
    <row r="12896" spans="16:23" s="1" customFormat="1" x14ac:dyDescent="0.2">
      <c r="P12896" s="95"/>
      <c r="R12896"/>
      <c r="S12896"/>
      <c r="T12896"/>
      <c r="U12896"/>
      <c r="V12896"/>
      <c r="W12896"/>
    </row>
    <row r="12897" spans="16:23" s="1" customFormat="1" x14ac:dyDescent="0.2">
      <c r="P12897" s="95"/>
      <c r="R12897"/>
      <c r="S12897"/>
      <c r="T12897"/>
      <c r="U12897"/>
      <c r="V12897"/>
      <c r="W12897"/>
    </row>
    <row r="12898" spans="16:23" s="1" customFormat="1" x14ac:dyDescent="0.2">
      <c r="P12898" s="95"/>
      <c r="R12898"/>
      <c r="S12898"/>
      <c r="T12898"/>
      <c r="U12898"/>
      <c r="V12898"/>
      <c r="W12898"/>
    </row>
    <row r="12899" spans="16:23" s="1" customFormat="1" x14ac:dyDescent="0.2">
      <c r="P12899" s="95"/>
      <c r="R12899"/>
      <c r="S12899"/>
      <c r="T12899"/>
      <c r="U12899"/>
      <c r="V12899"/>
      <c r="W12899"/>
    </row>
    <row r="12900" spans="16:23" s="1" customFormat="1" x14ac:dyDescent="0.2">
      <c r="P12900" s="95"/>
      <c r="R12900"/>
      <c r="S12900"/>
      <c r="T12900"/>
      <c r="U12900"/>
      <c r="V12900"/>
      <c r="W12900"/>
    </row>
    <row r="12901" spans="16:23" s="1" customFormat="1" x14ac:dyDescent="0.2">
      <c r="P12901" s="95"/>
      <c r="R12901"/>
      <c r="S12901"/>
      <c r="T12901"/>
      <c r="U12901"/>
      <c r="V12901"/>
      <c r="W12901"/>
    </row>
    <row r="12902" spans="16:23" s="1" customFormat="1" x14ac:dyDescent="0.2">
      <c r="P12902" s="95"/>
      <c r="R12902"/>
      <c r="S12902"/>
      <c r="T12902"/>
      <c r="U12902"/>
      <c r="V12902"/>
      <c r="W12902"/>
    </row>
    <row r="12903" spans="16:23" s="1" customFormat="1" x14ac:dyDescent="0.2">
      <c r="P12903" s="95"/>
      <c r="R12903"/>
      <c r="S12903"/>
      <c r="T12903"/>
      <c r="U12903"/>
      <c r="V12903"/>
      <c r="W12903"/>
    </row>
    <row r="12904" spans="16:23" s="1" customFormat="1" x14ac:dyDescent="0.2">
      <c r="P12904" s="95"/>
      <c r="R12904"/>
      <c r="S12904"/>
      <c r="T12904"/>
      <c r="U12904"/>
      <c r="V12904"/>
      <c r="W12904"/>
    </row>
    <row r="12905" spans="16:23" s="1" customFormat="1" x14ac:dyDescent="0.2">
      <c r="P12905" s="95"/>
      <c r="R12905"/>
      <c r="S12905"/>
      <c r="T12905"/>
      <c r="U12905"/>
      <c r="V12905"/>
      <c r="W12905"/>
    </row>
    <row r="12906" spans="16:23" s="1" customFormat="1" x14ac:dyDescent="0.2">
      <c r="P12906" s="95"/>
      <c r="R12906"/>
      <c r="S12906"/>
      <c r="T12906"/>
      <c r="U12906"/>
      <c r="V12906"/>
      <c r="W12906"/>
    </row>
    <row r="12907" spans="16:23" s="1" customFormat="1" x14ac:dyDescent="0.2">
      <c r="P12907" s="95"/>
      <c r="R12907"/>
      <c r="S12907"/>
      <c r="T12907"/>
      <c r="U12907"/>
      <c r="V12907"/>
      <c r="W12907"/>
    </row>
    <row r="12908" spans="16:23" s="1" customFormat="1" x14ac:dyDescent="0.2">
      <c r="P12908" s="95"/>
      <c r="R12908"/>
      <c r="S12908"/>
      <c r="T12908"/>
      <c r="U12908"/>
      <c r="V12908"/>
      <c r="W12908"/>
    </row>
    <row r="12909" spans="16:23" s="1" customFormat="1" x14ac:dyDescent="0.2">
      <c r="P12909" s="95"/>
      <c r="R12909"/>
      <c r="S12909"/>
      <c r="T12909"/>
      <c r="U12909"/>
      <c r="V12909"/>
      <c r="W12909"/>
    </row>
    <row r="12910" spans="16:23" s="1" customFormat="1" x14ac:dyDescent="0.2">
      <c r="P12910" s="95"/>
      <c r="R12910"/>
      <c r="S12910"/>
      <c r="T12910"/>
      <c r="U12910"/>
      <c r="V12910"/>
      <c r="W12910"/>
    </row>
    <row r="12911" spans="16:23" s="1" customFormat="1" x14ac:dyDescent="0.2">
      <c r="P12911" s="95"/>
      <c r="R12911"/>
      <c r="S12911"/>
      <c r="T12911"/>
      <c r="U12911"/>
      <c r="V12911"/>
      <c r="W12911"/>
    </row>
    <row r="12912" spans="16:23" s="1" customFormat="1" x14ac:dyDescent="0.2">
      <c r="P12912" s="95"/>
      <c r="R12912"/>
      <c r="S12912"/>
      <c r="T12912"/>
      <c r="U12912"/>
      <c r="V12912"/>
      <c r="W12912"/>
    </row>
    <row r="12913" spans="16:23" s="1" customFormat="1" x14ac:dyDescent="0.2">
      <c r="P12913" s="95"/>
      <c r="R12913"/>
      <c r="S12913"/>
      <c r="T12913"/>
      <c r="U12913"/>
      <c r="V12913"/>
      <c r="W12913"/>
    </row>
    <row r="12914" spans="16:23" s="1" customFormat="1" x14ac:dyDescent="0.2">
      <c r="P12914" s="95"/>
      <c r="R12914"/>
      <c r="S12914"/>
      <c r="T12914"/>
      <c r="U12914"/>
      <c r="V12914"/>
      <c r="W12914"/>
    </row>
    <row r="12915" spans="16:23" s="1" customFormat="1" x14ac:dyDescent="0.2">
      <c r="P12915" s="95"/>
      <c r="R12915"/>
      <c r="S12915"/>
      <c r="T12915"/>
      <c r="U12915"/>
      <c r="V12915"/>
      <c r="W12915"/>
    </row>
    <row r="12916" spans="16:23" s="1" customFormat="1" x14ac:dyDescent="0.2">
      <c r="P12916" s="95"/>
      <c r="R12916"/>
      <c r="S12916"/>
      <c r="T12916"/>
      <c r="U12916"/>
      <c r="V12916"/>
      <c r="W12916"/>
    </row>
    <row r="12917" spans="16:23" s="1" customFormat="1" x14ac:dyDescent="0.2">
      <c r="P12917" s="95"/>
      <c r="R12917"/>
      <c r="S12917"/>
      <c r="T12917"/>
      <c r="U12917"/>
      <c r="V12917"/>
      <c r="W12917"/>
    </row>
    <row r="12918" spans="16:23" s="1" customFormat="1" x14ac:dyDescent="0.2">
      <c r="P12918" s="95"/>
      <c r="R12918"/>
      <c r="S12918"/>
      <c r="T12918"/>
      <c r="U12918"/>
      <c r="V12918"/>
      <c r="W12918"/>
    </row>
    <row r="12919" spans="16:23" s="1" customFormat="1" x14ac:dyDescent="0.2">
      <c r="P12919" s="95"/>
      <c r="R12919"/>
      <c r="S12919"/>
      <c r="T12919"/>
      <c r="U12919"/>
      <c r="V12919"/>
      <c r="W12919"/>
    </row>
    <row r="12920" spans="16:23" s="1" customFormat="1" x14ac:dyDescent="0.2">
      <c r="P12920" s="95"/>
      <c r="R12920"/>
      <c r="S12920"/>
      <c r="T12920"/>
      <c r="U12920"/>
      <c r="V12920"/>
      <c r="W12920"/>
    </row>
    <row r="12921" spans="16:23" s="1" customFormat="1" x14ac:dyDescent="0.2">
      <c r="P12921" s="95"/>
      <c r="R12921"/>
      <c r="S12921"/>
      <c r="T12921"/>
      <c r="U12921"/>
      <c r="V12921"/>
      <c r="W12921"/>
    </row>
    <row r="12922" spans="16:23" s="1" customFormat="1" x14ac:dyDescent="0.2">
      <c r="P12922" s="95"/>
      <c r="R12922"/>
      <c r="S12922"/>
      <c r="T12922"/>
      <c r="U12922"/>
      <c r="V12922"/>
      <c r="W12922"/>
    </row>
    <row r="12923" spans="16:23" s="1" customFormat="1" x14ac:dyDescent="0.2">
      <c r="P12923" s="95"/>
      <c r="R12923"/>
      <c r="S12923"/>
      <c r="T12923"/>
      <c r="U12923"/>
      <c r="V12923"/>
      <c r="W12923"/>
    </row>
    <row r="12924" spans="16:23" s="1" customFormat="1" x14ac:dyDescent="0.2">
      <c r="P12924" s="95"/>
      <c r="R12924"/>
      <c r="S12924"/>
      <c r="T12924"/>
      <c r="U12924"/>
      <c r="V12924"/>
      <c r="W12924"/>
    </row>
    <row r="12925" spans="16:23" s="1" customFormat="1" x14ac:dyDescent="0.2">
      <c r="P12925" s="95"/>
      <c r="R12925"/>
      <c r="S12925"/>
      <c r="T12925"/>
      <c r="U12925"/>
      <c r="V12925"/>
      <c r="W12925"/>
    </row>
    <row r="12926" spans="16:23" s="1" customFormat="1" x14ac:dyDescent="0.2">
      <c r="P12926" s="95"/>
      <c r="R12926"/>
      <c r="S12926"/>
      <c r="T12926"/>
      <c r="U12926"/>
      <c r="V12926"/>
      <c r="W12926"/>
    </row>
    <row r="12927" spans="16:23" s="1" customFormat="1" x14ac:dyDescent="0.2">
      <c r="P12927" s="95"/>
      <c r="R12927"/>
      <c r="S12927"/>
      <c r="T12927"/>
      <c r="U12927"/>
      <c r="V12927"/>
      <c r="W12927"/>
    </row>
    <row r="12928" spans="16:23" s="1" customFormat="1" x14ac:dyDescent="0.2">
      <c r="P12928" s="95"/>
      <c r="R12928"/>
      <c r="S12928"/>
      <c r="T12928"/>
      <c r="U12928"/>
      <c r="V12928"/>
      <c r="W12928"/>
    </row>
    <row r="12929" spans="16:23" s="1" customFormat="1" x14ac:dyDescent="0.2">
      <c r="P12929" s="95"/>
      <c r="R12929"/>
      <c r="S12929"/>
      <c r="T12929"/>
      <c r="U12929"/>
      <c r="V12929"/>
      <c r="W12929"/>
    </row>
    <row r="12930" spans="16:23" s="1" customFormat="1" x14ac:dyDescent="0.2">
      <c r="P12930" s="95"/>
      <c r="R12930"/>
      <c r="S12930"/>
      <c r="T12930"/>
      <c r="U12930"/>
      <c r="V12930"/>
      <c r="W12930"/>
    </row>
    <row r="12931" spans="16:23" s="1" customFormat="1" x14ac:dyDescent="0.2">
      <c r="P12931" s="95"/>
      <c r="R12931"/>
      <c r="S12931"/>
      <c r="T12931"/>
      <c r="U12931"/>
      <c r="V12931"/>
      <c r="W12931"/>
    </row>
    <row r="12932" spans="16:23" s="1" customFormat="1" x14ac:dyDescent="0.2">
      <c r="P12932" s="95"/>
      <c r="R12932"/>
      <c r="S12932"/>
      <c r="T12932"/>
      <c r="U12932"/>
      <c r="V12932"/>
      <c r="W12932"/>
    </row>
    <row r="12933" spans="16:23" s="1" customFormat="1" x14ac:dyDescent="0.2">
      <c r="P12933" s="95"/>
      <c r="R12933"/>
      <c r="S12933"/>
      <c r="T12933"/>
      <c r="U12933"/>
      <c r="V12933"/>
      <c r="W12933"/>
    </row>
    <row r="12934" spans="16:23" s="1" customFormat="1" x14ac:dyDescent="0.2">
      <c r="P12934" s="95"/>
      <c r="R12934"/>
      <c r="S12934"/>
      <c r="T12934"/>
      <c r="U12934"/>
      <c r="V12934"/>
      <c r="W12934"/>
    </row>
    <row r="12935" spans="16:23" s="1" customFormat="1" x14ac:dyDescent="0.2">
      <c r="P12935" s="95"/>
      <c r="R12935"/>
      <c r="S12935"/>
      <c r="T12935"/>
      <c r="U12935"/>
      <c r="V12935"/>
      <c r="W12935"/>
    </row>
    <row r="12936" spans="16:23" s="1" customFormat="1" x14ac:dyDescent="0.2">
      <c r="P12936" s="95"/>
      <c r="R12936"/>
      <c r="S12936"/>
      <c r="T12936"/>
      <c r="U12936"/>
      <c r="V12936"/>
      <c r="W12936"/>
    </row>
    <row r="12937" spans="16:23" s="1" customFormat="1" x14ac:dyDescent="0.2">
      <c r="P12937" s="95"/>
      <c r="R12937"/>
      <c r="S12937"/>
      <c r="T12937"/>
      <c r="U12937"/>
      <c r="V12937"/>
      <c r="W12937"/>
    </row>
    <row r="12938" spans="16:23" s="1" customFormat="1" x14ac:dyDescent="0.2">
      <c r="P12938" s="95"/>
      <c r="R12938"/>
      <c r="S12938"/>
      <c r="T12938"/>
      <c r="U12938"/>
      <c r="V12938"/>
      <c r="W12938"/>
    </row>
    <row r="12939" spans="16:23" s="1" customFormat="1" x14ac:dyDescent="0.2">
      <c r="P12939" s="95"/>
      <c r="R12939"/>
      <c r="S12939"/>
      <c r="T12939"/>
      <c r="U12939"/>
      <c r="V12939"/>
      <c r="W12939"/>
    </row>
    <row r="12940" spans="16:23" s="1" customFormat="1" x14ac:dyDescent="0.2">
      <c r="P12940" s="95"/>
      <c r="R12940"/>
      <c r="S12940"/>
      <c r="T12940"/>
      <c r="U12940"/>
      <c r="V12940"/>
      <c r="W12940"/>
    </row>
    <row r="12941" spans="16:23" s="1" customFormat="1" x14ac:dyDescent="0.2">
      <c r="P12941" s="95"/>
      <c r="R12941"/>
      <c r="S12941"/>
      <c r="T12941"/>
      <c r="U12941"/>
      <c r="V12941"/>
      <c r="W12941"/>
    </row>
    <row r="12942" spans="16:23" s="1" customFormat="1" x14ac:dyDescent="0.2">
      <c r="P12942" s="95"/>
      <c r="R12942"/>
      <c r="S12942"/>
      <c r="T12942"/>
      <c r="U12942"/>
      <c r="V12942"/>
      <c r="W12942"/>
    </row>
    <row r="12943" spans="16:23" s="1" customFormat="1" x14ac:dyDescent="0.2">
      <c r="P12943" s="95"/>
      <c r="R12943"/>
      <c r="S12943"/>
      <c r="T12943"/>
      <c r="U12943"/>
      <c r="V12943"/>
      <c r="W12943"/>
    </row>
    <row r="12944" spans="16:23" s="1" customFormat="1" x14ac:dyDescent="0.2">
      <c r="P12944" s="95"/>
      <c r="R12944"/>
      <c r="S12944"/>
      <c r="T12944"/>
      <c r="U12944"/>
      <c r="V12944"/>
      <c r="W12944"/>
    </row>
    <row r="12945" spans="16:23" s="1" customFormat="1" x14ac:dyDescent="0.2">
      <c r="P12945" s="95"/>
      <c r="R12945"/>
      <c r="S12945"/>
      <c r="T12945"/>
      <c r="U12945"/>
      <c r="V12945"/>
      <c r="W12945"/>
    </row>
    <row r="12946" spans="16:23" s="1" customFormat="1" x14ac:dyDescent="0.2">
      <c r="P12946" s="95"/>
      <c r="R12946"/>
      <c r="S12946"/>
      <c r="T12946"/>
      <c r="U12946"/>
      <c r="V12946"/>
      <c r="W12946"/>
    </row>
    <row r="12947" spans="16:23" s="1" customFormat="1" x14ac:dyDescent="0.2">
      <c r="P12947" s="95"/>
      <c r="R12947"/>
      <c r="S12947"/>
      <c r="T12947"/>
      <c r="U12947"/>
      <c r="V12947"/>
      <c r="W12947"/>
    </row>
    <row r="12948" spans="16:23" s="1" customFormat="1" x14ac:dyDescent="0.2">
      <c r="P12948" s="95"/>
      <c r="R12948"/>
      <c r="S12948"/>
      <c r="T12948"/>
      <c r="U12948"/>
      <c r="V12948"/>
      <c r="W12948"/>
    </row>
    <row r="12949" spans="16:23" s="1" customFormat="1" x14ac:dyDescent="0.2">
      <c r="P12949" s="95"/>
      <c r="R12949"/>
      <c r="S12949"/>
      <c r="T12949"/>
      <c r="U12949"/>
      <c r="V12949"/>
      <c r="W12949"/>
    </row>
    <row r="12950" spans="16:23" s="1" customFormat="1" x14ac:dyDescent="0.2">
      <c r="P12950" s="95"/>
      <c r="R12950"/>
      <c r="S12950"/>
      <c r="T12950"/>
      <c r="U12950"/>
      <c r="V12950"/>
      <c r="W12950"/>
    </row>
    <row r="12951" spans="16:23" s="1" customFormat="1" x14ac:dyDescent="0.2">
      <c r="P12951" s="95"/>
      <c r="R12951"/>
      <c r="S12951"/>
      <c r="T12951"/>
      <c r="U12951"/>
      <c r="V12951"/>
      <c r="W12951"/>
    </row>
    <row r="12952" spans="16:23" s="1" customFormat="1" x14ac:dyDescent="0.2">
      <c r="P12952" s="95"/>
      <c r="R12952"/>
      <c r="S12952"/>
      <c r="T12952"/>
      <c r="U12952"/>
      <c r="V12952"/>
      <c r="W12952"/>
    </row>
    <row r="12953" spans="16:23" s="1" customFormat="1" x14ac:dyDescent="0.2">
      <c r="P12953" s="95"/>
      <c r="R12953"/>
      <c r="S12953"/>
      <c r="T12953"/>
      <c r="U12953"/>
      <c r="V12953"/>
      <c r="W12953"/>
    </row>
    <row r="12954" spans="16:23" s="1" customFormat="1" x14ac:dyDescent="0.2">
      <c r="P12954" s="95"/>
      <c r="R12954"/>
      <c r="S12954"/>
      <c r="T12954"/>
      <c r="U12954"/>
      <c r="V12954"/>
      <c r="W12954"/>
    </row>
    <row r="12955" spans="16:23" s="1" customFormat="1" x14ac:dyDescent="0.2">
      <c r="P12955" s="95"/>
      <c r="R12955"/>
      <c r="S12955"/>
      <c r="T12955"/>
      <c r="U12955"/>
      <c r="V12955"/>
      <c r="W12955"/>
    </row>
    <row r="12956" spans="16:23" s="1" customFormat="1" x14ac:dyDescent="0.2">
      <c r="P12956" s="95"/>
      <c r="R12956"/>
      <c r="S12956"/>
      <c r="T12956"/>
      <c r="U12956"/>
      <c r="V12956"/>
      <c r="W12956"/>
    </row>
    <row r="12957" spans="16:23" s="1" customFormat="1" x14ac:dyDescent="0.2">
      <c r="P12957" s="95"/>
      <c r="R12957"/>
      <c r="S12957"/>
      <c r="T12957"/>
      <c r="U12957"/>
      <c r="V12957"/>
      <c r="W12957"/>
    </row>
    <row r="12958" spans="16:23" s="1" customFormat="1" x14ac:dyDescent="0.2">
      <c r="P12958" s="95"/>
      <c r="R12958"/>
      <c r="S12958"/>
      <c r="T12958"/>
      <c r="U12958"/>
      <c r="V12958"/>
      <c r="W12958"/>
    </row>
    <row r="12959" spans="16:23" s="1" customFormat="1" x14ac:dyDescent="0.2">
      <c r="P12959" s="95"/>
      <c r="R12959"/>
      <c r="S12959"/>
      <c r="T12959"/>
      <c r="U12959"/>
      <c r="V12959"/>
      <c r="W12959"/>
    </row>
    <row r="12960" spans="16:23" s="1" customFormat="1" x14ac:dyDescent="0.2">
      <c r="P12960" s="95"/>
      <c r="R12960"/>
      <c r="S12960"/>
      <c r="T12960"/>
      <c r="U12960"/>
      <c r="V12960"/>
      <c r="W12960"/>
    </row>
    <row r="12961" spans="16:23" s="1" customFormat="1" x14ac:dyDescent="0.2">
      <c r="P12961" s="95"/>
      <c r="R12961"/>
      <c r="S12961"/>
      <c r="T12961"/>
      <c r="U12961"/>
      <c r="V12961"/>
      <c r="W12961"/>
    </row>
    <row r="12962" spans="16:23" s="1" customFormat="1" x14ac:dyDescent="0.2">
      <c r="P12962" s="95"/>
      <c r="R12962"/>
      <c r="S12962"/>
      <c r="T12962"/>
      <c r="U12962"/>
      <c r="V12962"/>
      <c r="W12962"/>
    </row>
    <row r="12963" spans="16:23" s="1" customFormat="1" x14ac:dyDescent="0.2">
      <c r="P12963" s="95"/>
      <c r="R12963"/>
      <c r="S12963"/>
      <c r="T12963"/>
      <c r="U12963"/>
      <c r="V12963"/>
      <c r="W12963"/>
    </row>
    <row r="12964" spans="16:23" s="1" customFormat="1" x14ac:dyDescent="0.2">
      <c r="P12964" s="95"/>
      <c r="R12964"/>
      <c r="S12964"/>
      <c r="T12964"/>
      <c r="U12964"/>
      <c r="V12964"/>
      <c r="W12964"/>
    </row>
    <row r="12965" spans="16:23" s="1" customFormat="1" x14ac:dyDescent="0.2">
      <c r="P12965" s="95"/>
      <c r="R12965"/>
      <c r="S12965"/>
      <c r="T12965"/>
      <c r="U12965"/>
      <c r="V12965"/>
      <c r="W12965"/>
    </row>
    <row r="12966" spans="16:23" s="1" customFormat="1" x14ac:dyDescent="0.2">
      <c r="P12966" s="95"/>
      <c r="R12966"/>
      <c r="S12966"/>
      <c r="T12966"/>
      <c r="U12966"/>
      <c r="V12966"/>
      <c r="W12966"/>
    </row>
    <row r="12967" spans="16:23" s="1" customFormat="1" x14ac:dyDescent="0.2">
      <c r="P12967" s="95"/>
      <c r="R12967"/>
      <c r="S12967"/>
      <c r="T12967"/>
      <c r="U12967"/>
      <c r="V12967"/>
      <c r="W12967"/>
    </row>
    <row r="12968" spans="16:23" s="1" customFormat="1" x14ac:dyDescent="0.2">
      <c r="P12968" s="95"/>
      <c r="R12968"/>
      <c r="S12968"/>
      <c r="T12968"/>
      <c r="U12968"/>
      <c r="V12968"/>
      <c r="W12968"/>
    </row>
    <row r="12969" spans="16:23" s="1" customFormat="1" x14ac:dyDescent="0.2">
      <c r="P12969" s="95"/>
      <c r="R12969"/>
      <c r="S12969"/>
      <c r="T12969"/>
      <c r="U12969"/>
      <c r="V12969"/>
      <c r="W12969"/>
    </row>
    <row r="12970" spans="16:23" s="1" customFormat="1" x14ac:dyDescent="0.2">
      <c r="P12970" s="95"/>
      <c r="R12970"/>
      <c r="S12970"/>
      <c r="T12970"/>
      <c r="U12970"/>
      <c r="V12970"/>
      <c r="W12970"/>
    </row>
    <row r="12971" spans="16:23" s="1" customFormat="1" x14ac:dyDescent="0.2">
      <c r="P12971" s="95"/>
      <c r="R12971"/>
      <c r="S12971"/>
      <c r="T12971"/>
      <c r="U12971"/>
      <c r="V12971"/>
      <c r="W12971"/>
    </row>
    <row r="12972" spans="16:23" s="1" customFormat="1" x14ac:dyDescent="0.2">
      <c r="P12972" s="95"/>
      <c r="R12972"/>
      <c r="S12972"/>
      <c r="T12972"/>
      <c r="U12972"/>
      <c r="V12972"/>
      <c r="W12972"/>
    </row>
    <row r="12973" spans="16:23" s="1" customFormat="1" x14ac:dyDescent="0.2">
      <c r="P12973" s="95"/>
      <c r="R12973"/>
      <c r="S12973"/>
      <c r="T12973"/>
      <c r="U12973"/>
      <c r="V12973"/>
      <c r="W12973"/>
    </row>
    <row r="12974" spans="16:23" s="1" customFormat="1" x14ac:dyDescent="0.2">
      <c r="P12974" s="95"/>
      <c r="R12974"/>
      <c r="S12974"/>
      <c r="T12974"/>
      <c r="U12974"/>
      <c r="V12974"/>
      <c r="W12974"/>
    </row>
    <row r="12975" spans="16:23" s="1" customFormat="1" x14ac:dyDescent="0.2">
      <c r="P12975" s="95"/>
      <c r="R12975"/>
      <c r="S12975"/>
      <c r="T12975"/>
      <c r="U12975"/>
      <c r="V12975"/>
      <c r="W12975"/>
    </row>
    <row r="12976" spans="16:23" s="1" customFormat="1" x14ac:dyDescent="0.2">
      <c r="P12976" s="95"/>
      <c r="R12976"/>
      <c r="S12976"/>
      <c r="T12976"/>
      <c r="U12976"/>
      <c r="V12976"/>
      <c r="W12976"/>
    </row>
    <row r="12977" spans="16:23" s="1" customFormat="1" x14ac:dyDescent="0.2">
      <c r="P12977" s="95"/>
      <c r="R12977"/>
      <c r="S12977"/>
      <c r="T12977"/>
      <c r="U12977"/>
      <c r="V12977"/>
      <c r="W12977"/>
    </row>
    <row r="12978" spans="16:23" s="1" customFormat="1" x14ac:dyDescent="0.2">
      <c r="P12978" s="95"/>
      <c r="R12978"/>
      <c r="S12978"/>
      <c r="T12978"/>
      <c r="U12978"/>
      <c r="V12978"/>
      <c r="W12978"/>
    </row>
    <row r="12979" spans="16:23" s="1" customFormat="1" x14ac:dyDescent="0.2">
      <c r="P12979" s="95"/>
      <c r="R12979"/>
      <c r="S12979"/>
      <c r="T12979"/>
      <c r="U12979"/>
      <c r="V12979"/>
      <c r="W12979"/>
    </row>
    <row r="12980" spans="16:23" s="1" customFormat="1" x14ac:dyDescent="0.2">
      <c r="P12980" s="95"/>
      <c r="R12980"/>
      <c r="S12980"/>
      <c r="T12980"/>
      <c r="U12980"/>
      <c r="V12980"/>
      <c r="W12980"/>
    </row>
    <row r="12981" spans="16:23" s="1" customFormat="1" x14ac:dyDescent="0.2">
      <c r="P12981" s="95"/>
      <c r="R12981"/>
      <c r="S12981"/>
      <c r="T12981"/>
      <c r="U12981"/>
      <c r="V12981"/>
      <c r="W12981"/>
    </row>
    <row r="12982" spans="16:23" s="1" customFormat="1" x14ac:dyDescent="0.2">
      <c r="P12982" s="95"/>
      <c r="R12982"/>
      <c r="S12982"/>
      <c r="T12982"/>
      <c r="U12982"/>
      <c r="V12982"/>
      <c r="W12982"/>
    </row>
    <row r="12983" spans="16:23" s="1" customFormat="1" x14ac:dyDescent="0.2">
      <c r="P12983" s="95"/>
      <c r="R12983"/>
      <c r="S12983"/>
      <c r="T12983"/>
      <c r="U12983"/>
      <c r="V12983"/>
      <c r="W12983"/>
    </row>
    <row r="12984" spans="16:23" s="1" customFormat="1" x14ac:dyDescent="0.2">
      <c r="P12984" s="95"/>
      <c r="R12984"/>
      <c r="S12984"/>
      <c r="T12984"/>
      <c r="U12984"/>
      <c r="V12984"/>
      <c r="W12984"/>
    </row>
    <row r="12985" spans="16:23" s="1" customFormat="1" x14ac:dyDescent="0.2">
      <c r="P12985" s="95"/>
      <c r="R12985"/>
      <c r="S12985"/>
      <c r="T12985"/>
      <c r="U12985"/>
      <c r="V12985"/>
      <c r="W12985"/>
    </row>
    <row r="12986" spans="16:23" s="1" customFormat="1" x14ac:dyDescent="0.2">
      <c r="P12986" s="95"/>
      <c r="R12986"/>
      <c r="S12986"/>
      <c r="T12986"/>
      <c r="U12986"/>
      <c r="V12986"/>
      <c r="W12986"/>
    </row>
    <row r="12987" spans="16:23" s="1" customFormat="1" x14ac:dyDescent="0.2">
      <c r="P12987" s="95"/>
      <c r="R12987"/>
      <c r="S12987"/>
      <c r="T12987"/>
      <c r="U12987"/>
      <c r="V12987"/>
      <c r="W12987"/>
    </row>
    <row r="12988" spans="16:23" s="1" customFormat="1" x14ac:dyDescent="0.2">
      <c r="P12988" s="95"/>
      <c r="R12988"/>
      <c r="S12988"/>
      <c r="T12988"/>
      <c r="U12988"/>
      <c r="V12988"/>
      <c r="W12988"/>
    </row>
    <row r="12989" spans="16:23" s="1" customFormat="1" x14ac:dyDescent="0.2">
      <c r="P12989" s="95"/>
      <c r="R12989"/>
      <c r="S12989"/>
      <c r="T12989"/>
      <c r="U12989"/>
      <c r="V12989"/>
      <c r="W12989"/>
    </row>
    <row r="12990" spans="16:23" s="1" customFormat="1" x14ac:dyDescent="0.2">
      <c r="P12990" s="95"/>
      <c r="R12990"/>
      <c r="S12990"/>
      <c r="T12990"/>
      <c r="U12990"/>
      <c r="V12990"/>
      <c r="W12990"/>
    </row>
    <row r="12991" spans="16:23" s="1" customFormat="1" x14ac:dyDescent="0.2">
      <c r="P12991" s="95"/>
      <c r="R12991"/>
      <c r="S12991"/>
      <c r="T12991"/>
      <c r="U12991"/>
      <c r="V12991"/>
      <c r="W12991"/>
    </row>
    <row r="12992" spans="16:23" s="1" customFormat="1" x14ac:dyDescent="0.2">
      <c r="P12992" s="95"/>
      <c r="R12992"/>
      <c r="S12992"/>
      <c r="T12992"/>
      <c r="U12992"/>
      <c r="V12992"/>
      <c r="W12992"/>
    </row>
    <row r="12993" spans="16:23" s="1" customFormat="1" x14ac:dyDescent="0.2">
      <c r="P12993" s="95"/>
      <c r="R12993"/>
      <c r="S12993"/>
      <c r="T12993"/>
      <c r="U12993"/>
      <c r="V12993"/>
      <c r="W12993"/>
    </row>
    <row r="12994" spans="16:23" s="1" customFormat="1" x14ac:dyDescent="0.2">
      <c r="P12994" s="95"/>
      <c r="R12994"/>
      <c r="S12994"/>
      <c r="T12994"/>
      <c r="U12994"/>
      <c r="V12994"/>
      <c r="W12994"/>
    </row>
    <row r="12995" spans="16:23" s="1" customFormat="1" x14ac:dyDescent="0.2">
      <c r="P12995" s="95"/>
      <c r="R12995"/>
      <c r="S12995"/>
      <c r="T12995"/>
      <c r="U12995"/>
      <c r="V12995"/>
      <c r="W12995"/>
    </row>
    <row r="12996" spans="16:23" s="1" customFormat="1" x14ac:dyDescent="0.2">
      <c r="P12996" s="95"/>
      <c r="R12996"/>
      <c r="S12996"/>
      <c r="T12996"/>
      <c r="U12996"/>
      <c r="V12996"/>
      <c r="W12996"/>
    </row>
    <row r="12997" spans="16:23" s="1" customFormat="1" x14ac:dyDescent="0.2">
      <c r="P12997" s="95"/>
      <c r="R12997"/>
      <c r="S12997"/>
      <c r="T12997"/>
      <c r="U12997"/>
      <c r="V12997"/>
      <c r="W12997"/>
    </row>
    <row r="12998" spans="16:23" s="1" customFormat="1" x14ac:dyDescent="0.2">
      <c r="P12998" s="95"/>
      <c r="R12998"/>
      <c r="S12998"/>
      <c r="T12998"/>
      <c r="U12998"/>
      <c r="V12998"/>
      <c r="W12998"/>
    </row>
    <row r="12999" spans="16:23" s="1" customFormat="1" x14ac:dyDescent="0.2">
      <c r="P12999" s="95"/>
      <c r="R12999"/>
      <c r="S12999"/>
      <c r="T12999"/>
      <c r="U12999"/>
      <c r="V12999"/>
      <c r="W12999"/>
    </row>
    <row r="13000" spans="16:23" s="1" customFormat="1" x14ac:dyDescent="0.2">
      <c r="P13000" s="95"/>
      <c r="R13000"/>
      <c r="S13000"/>
      <c r="T13000"/>
      <c r="U13000"/>
      <c r="V13000"/>
      <c r="W13000"/>
    </row>
    <row r="13001" spans="16:23" s="1" customFormat="1" x14ac:dyDescent="0.2">
      <c r="P13001" s="95"/>
      <c r="R13001"/>
      <c r="S13001"/>
      <c r="T13001"/>
      <c r="U13001"/>
      <c r="V13001"/>
      <c r="W13001"/>
    </row>
    <row r="13002" spans="16:23" s="1" customFormat="1" x14ac:dyDescent="0.2">
      <c r="P13002" s="95"/>
      <c r="R13002"/>
      <c r="S13002"/>
      <c r="T13002"/>
      <c r="U13002"/>
      <c r="V13002"/>
      <c r="W13002"/>
    </row>
    <row r="13003" spans="16:23" s="1" customFormat="1" x14ac:dyDescent="0.2">
      <c r="P13003" s="95"/>
      <c r="R13003"/>
      <c r="S13003"/>
      <c r="T13003"/>
      <c r="U13003"/>
      <c r="V13003"/>
      <c r="W13003"/>
    </row>
    <row r="13004" spans="16:23" s="1" customFormat="1" x14ac:dyDescent="0.2">
      <c r="P13004" s="95"/>
      <c r="R13004"/>
      <c r="S13004"/>
      <c r="T13004"/>
      <c r="U13004"/>
      <c r="V13004"/>
      <c r="W13004"/>
    </row>
    <row r="13005" spans="16:23" s="1" customFormat="1" x14ac:dyDescent="0.2">
      <c r="P13005" s="95"/>
      <c r="R13005"/>
      <c r="S13005"/>
      <c r="T13005"/>
      <c r="U13005"/>
      <c r="V13005"/>
      <c r="W13005"/>
    </row>
    <row r="13006" spans="16:23" s="1" customFormat="1" x14ac:dyDescent="0.2">
      <c r="P13006" s="95"/>
      <c r="R13006"/>
      <c r="S13006"/>
      <c r="T13006"/>
      <c r="U13006"/>
      <c r="V13006"/>
      <c r="W13006"/>
    </row>
    <row r="13007" spans="16:23" s="1" customFormat="1" x14ac:dyDescent="0.2">
      <c r="P13007" s="95"/>
      <c r="R13007"/>
      <c r="S13007"/>
      <c r="T13007"/>
      <c r="U13007"/>
      <c r="V13007"/>
      <c r="W13007"/>
    </row>
    <row r="13008" spans="16:23" s="1" customFormat="1" x14ac:dyDescent="0.2">
      <c r="P13008" s="95"/>
      <c r="R13008"/>
      <c r="S13008"/>
      <c r="T13008"/>
      <c r="U13008"/>
      <c r="V13008"/>
      <c r="W13008"/>
    </row>
    <row r="13009" spans="16:23" s="1" customFormat="1" x14ac:dyDescent="0.2">
      <c r="P13009" s="95"/>
      <c r="R13009"/>
      <c r="S13009"/>
      <c r="T13009"/>
      <c r="U13009"/>
      <c r="V13009"/>
      <c r="W13009"/>
    </row>
    <row r="13010" spans="16:23" s="1" customFormat="1" x14ac:dyDescent="0.2">
      <c r="P13010" s="95"/>
      <c r="R13010"/>
      <c r="S13010"/>
      <c r="T13010"/>
      <c r="U13010"/>
      <c r="V13010"/>
      <c r="W13010"/>
    </row>
    <row r="13011" spans="16:23" s="1" customFormat="1" x14ac:dyDescent="0.2">
      <c r="P13011" s="95"/>
      <c r="R13011"/>
      <c r="S13011"/>
      <c r="T13011"/>
      <c r="U13011"/>
      <c r="V13011"/>
      <c r="W13011"/>
    </row>
    <row r="13012" spans="16:23" s="1" customFormat="1" x14ac:dyDescent="0.2">
      <c r="P13012" s="95"/>
      <c r="R13012"/>
      <c r="S13012"/>
      <c r="T13012"/>
      <c r="U13012"/>
      <c r="V13012"/>
      <c r="W13012"/>
    </row>
    <row r="13013" spans="16:23" s="1" customFormat="1" x14ac:dyDescent="0.2">
      <c r="P13013" s="95"/>
      <c r="R13013"/>
      <c r="S13013"/>
      <c r="T13013"/>
      <c r="U13013"/>
      <c r="V13013"/>
      <c r="W13013"/>
    </row>
    <row r="13014" spans="16:23" s="1" customFormat="1" x14ac:dyDescent="0.2">
      <c r="P13014" s="95"/>
      <c r="R13014"/>
      <c r="S13014"/>
      <c r="T13014"/>
      <c r="U13014"/>
      <c r="V13014"/>
      <c r="W13014"/>
    </row>
    <row r="13015" spans="16:23" s="1" customFormat="1" x14ac:dyDescent="0.2">
      <c r="P13015" s="95"/>
      <c r="R13015"/>
      <c r="S13015"/>
      <c r="T13015"/>
      <c r="U13015"/>
      <c r="V13015"/>
      <c r="W13015"/>
    </row>
    <row r="13016" spans="16:23" s="1" customFormat="1" x14ac:dyDescent="0.2">
      <c r="P13016" s="95"/>
      <c r="R13016"/>
      <c r="S13016"/>
      <c r="T13016"/>
      <c r="U13016"/>
      <c r="V13016"/>
      <c r="W13016"/>
    </row>
    <row r="13017" spans="16:23" s="1" customFormat="1" x14ac:dyDescent="0.2">
      <c r="P13017" s="95"/>
      <c r="R13017"/>
      <c r="S13017"/>
      <c r="T13017"/>
      <c r="U13017"/>
      <c r="V13017"/>
      <c r="W13017"/>
    </row>
    <row r="13018" spans="16:23" s="1" customFormat="1" x14ac:dyDescent="0.2">
      <c r="P13018" s="95"/>
      <c r="R13018"/>
      <c r="S13018"/>
      <c r="T13018"/>
      <c r="U13018"/>
      <c r="V13018"/>
      <c r="W13018"/>
    </row>
    <row r="13019" spans="16:23" s="1" customFormat="1" x14ac:dyDescent="0.2">
      <c r="P13019" s="95"/>
      <c r="R13019"/>
      <c r="S13019"/>
      <c r="T13019"/>
      <c r="U13019"/>
      <c r="V13019"/>
      <c r="W13019"/>
    </row>
    <row r="13020" spans="16:23" s="1" customFormat="1" x14ac:dyDescent="0.2">
      <c r="P13020" s="95"/>
      <c r="R13020"/>
      <c r="S13020"/>
      <c r="T13020"/>
      <c r="U13020"/>
      <c r="V13020"/>
      <c r="W13020"/>
    </row>
    <row r="13021" spans="16:23" s="1" customFormat="1" x14ac:dyDescent="0.2">
      <c r="P13021" s="95"/>
      <c r="R13021"/>
      <c r="S13021"/>
      <c r="T13021"/>
      <c r="U13021"/>
      <c r="V13021"/>
      <c r="W13021"/>
    </row>
    <row r="13022" spans="16:23" s="1" customFormat="1" x14ac:dyDescent="0.2">
      <c r="P13022" s="95"/>
      <c r="R13022"/>
      <c r="S13022"/>
      <c r="T13022"/>
      <c r="U13022"/>
      <c r="V13022"/>
      <c r="W13022"/>
    </row>
    <row r="13023" spans="16:23" s="1" customFormat="1" x14ac:dyDescent="0.2">
      <c r="P13023" s="95"/>
      <c r="R13023"/>
      <c r="S13023"/>
      <c r="T13023"/>
      <c r="U13023"/>
      <c r="V13023"/>
      <c r="W13023"/>
    </row>
    <row r="13024" spans="16:23" s="1" customFormat="1" x14ac:dyDescent="0.2">
      <c r="P13024" s="95"/>
      <c r="R13024"/>
      <c r="S13024"/>
      <c r="T13024"/>
      <c r="U13024"/>
      <c r="V13024"/>
      <c r="W13024"/>
    </row>
    <row r="13025" spans="16:23" s="1" customFormat="1" x14ac:dyDescent="0.2">
      <c r="P13025" s="95"/>
      <c r="R13025"/>
      <c r="S13025"/>
      <c r="T13025"/>
      <c r="U13025"/>
      <c r="V13025"/>
      <c r="W13025"/>
    </row>
    <row r="13026" spans="16:23" s="1" customFormat="1" x14ac:dyDescent="0.2">
      <c r="P13026" s="95"/>
      <c r="R13026"/>
      <c r="S13026"/>
      <c r="T13026"/>
      <c r="U13026"/>
      <c r="V13026"/>
      <c r="W13026"/>
    </row>
    <row r="13027" spans="16:23" s="1" customFormat="1" x14ac:dyDescent="0.2">
      <c r="P13027" s="95"/>
      <c r="R13027"/>
      <c r="S13027"/>
      <c r="T13027"/>
      <c r="U13027"/>
      <c r="V13027"/>
      <c r="W13027"/>
    </row>
    <row r="13028" spans="16:23" s="1" customFormat="1" x14ac:dyDescent="0.2">
      <c r="P13028" s="95"/>
      <c r="R13028"/>
      <c r="S13028"/>
      <c r="T13028"/>
      <c r="U13028"/>
      <c r="V13028"/>
      <c r="W13028"/>
    </row>
    <row r="13029" spans="16:23" s="1" customFormat="1" x14ac:dyDescent="0.2">
      <c r="P13029" s="95"/>
      <c r="R13029"/>
      <c r="S13029"/>
      <c r="T13029"/>
      <c r="U13029"/>
      <c r="V13029"/>
      <c r="W13029"/>
    </row>
    <row r="13030" spans="16:23" s="1" customFormat="1" x14ac:dyDescent="0.2">
      <c r="P13030" s="95"/>
      <c r="R13030"/>
      <c r="S13030"/>
      <c r="T13030"/>
      <c r="U13030"/>
      <c r="V13030"/>
      <c r="W13030"/>
    </row>
    <row r="13031" spans="16:23" s="1" customFormat="1" x14ac:dyDescent="0.2">
      <c r="P13031" s="95"/>
      <c r="R13031"/>
      <c r="S13031"/>
      <c r="T13031"/>
      <c r="U13031"/>
      <c r="V13031"/>
      <c r="W13031"/>
    </row>
    <row r="13032" spans="16:23" s="1" customFormat="1" x14ac:dyDescent="0.2">
      <c r="P13032" s="95"/>
      <c r="R13032"/>
      <c r="S13032"/>
      <c r="T13032"/>
      <c r="U13032"/>
      <c r="V13032"/>
      <c r="W13032"/>
    </row>
    <row r="13033" spans="16:23" s="1" customFormat="1" x14ac:dyDescent="0.2">
      <c r="P13033" s="95"/>
      <c r="R13033"/>
      <c r="S13033"/>
      <c r="T13033"/>
      <c r="U13033"/>
      <c r="V13033"/>
      <c r="W13033"/>
    </row>
    <row r="13034" spans="16:23" s="1" customFormat="1" x14ac:dyDescent="0.2">
      <c r="P13034" s="95"/>
      <c r="R13034"/>
      <c r="S13034"/>
      <c r="T13034"/>
      <c r="U13034"/>
      <c r="V13034"/>
      <c r="W13034"/>
    </row>
    <row r="13035" spans="16:23" s="1" customFormat="1" x14ac:dyDescent="0.2">
      <c r="P13035" s="95"/>
      <c r="R13035"/>
      <c r="S13035"/>
      <c r="T13035"/>
      <c r="U13035"/>
      <c r="V13035"/>
      <c r="W13035"/>
    </row>
    <row r="13036" spans="16:23" s="1" customFormat="1" x14ac:dyDescent="0.2">
      <c r="P13036" s="95"/>
      <c r="R13036"/>
      <c r="S13036"/>
      <c r="T13036"/>
      <c r="U13036"/>
      <c r="V13036"/>
      <c r="W13036"/>
    </row>
    <row r="13037" spans="16:23" s="1" customFormat="1" x14ac:dyDescent="0.2">
      <c r="P13037" s="95"/>
      <c r="R13037"/>
      <c r="S13037"/>
      <c r="T13037"/>
      <c r="U13037"/>
      <c r="V13037"/>
      <c r="W13037"/>
    </row>
    <row r="13038" spans="16:23" s="1" customFormat="1" x14ac:dyDescent="0.2">
      <c r="P13038" s="95"/>
      <c r="R13038"/>
      <c r="S13038"/>
      <c r="T13038"/>
      <c r="U13038"/>
      <c r="V13038"/>
      <c r="W13038"/>
    </row>
    <row r="13039" spans="16:23" s="1" customFormat="1" x14ac:dyDescent="0.2">
      <c r="P13039" s="95"/>
      <c r="R13039"/>
      <c r="S13039"/>
      <c r="T13039"/>
      <c r="U13039"/>
      <c r="V13039"/>
      <c r="W13039"/>
    </row>
    <row r="13040" spans="16:23" s="1" customFormat="1" x14ac:dyDescent="0.2">
      <c r="P13040" s="95"/>
      <c r="R13040"/>
      <c r="S13040"/>
      <c r="T13040"/>
      <c r="U13040"/>
      <c r="V13040"/>
      <c r="W13040"/>
    </row>
    <row r="13041" spans="16:23" s="1" customFormat="1" x14ac:dyDescent="0.2">
      <c r="P13041" s="95"/>
      <c r="R13041"/>
      <c r="S13041"/>
      <c r="T13041"/>
      <c r="U13041"/>
      <c r="V13041"/>
      <c r="W13041"/>
    </row>
    <row r="13042" spans="16:23" s="1" customFormat="1" x14ac:dyDescent="0.2">
      <c r="P13042" s="95"/>
      <c r="R13042"/>
      <c r="S13042"/>
      <c r="T13042"/>
      <c r="U13042"/>
      <c r="V13042"/>
      <c r="W13042"/>
    </row>
    <row r="13043" spans="16:23" s="1" customFormat="1" x14ac:dyDescent="0.2">
      <c r="P13043" s="95"/>
      <c r="R13043"/>
      <c r="S13043"/>
      <c r="T13043"/>
      <c r="U13043"/>
      <c r="V13043"/>
      <c r="W13043"/>
    </row>
    <row r="13044" spans="16:23" s="1" customFormat="1" x14ac:dyDescent="0.2">
      <c r="P13044" s="95"/>
      <c r="R13044"/>
      <c r="S13044"/>
      <c r="T13044"/>
      <c r="U13044"/>
      <c r="V13044"/>
      <c r="W13044"/>
    </row>
    <row r="13045" spans="16:23" s="1" customFormat="1" x14ac:dyDescent="0.2">
      <c r="P13045" s="95"/>
      <c r="R13045"/>
      <c r="S13045"/>
      <c r="T13045"/>
      <c r="U13045"/>
      <c r="V13045"/>
      <c r="W13045"/>
    </row>
    <row r="13046" spans="16:23" s="1" customFormat="1" x14ac:dyDescent="0.2">
      <c r="P13046" s="95"/>
      <c r="R13046"/>
      <c r="S13046"/>
      <c r="T13046"/>
      <c r="U13046"/>
      <c r="V13046"/>
      <c r="W13046"/>
    </row>
    <row r="13047" spans="16:23" s="1" customFormat="1" x14ac:dyDescent="0.2">
      <c r="P13047" s="95"/>
      <c r="R13047"/>
      <c r="S13047"/>
      <c r="T13047"/>
      <c r="U13047"/>
      <c r="V13047"/>
      <c r="W13047"/>
    </row>
    <row r="13048" spans="16:23" s="1" customFormat="1" x14ac:dyDescent="0.2">
      <c r="P13048" s="95"/>
      <c r="R13048"/>
      <c r="S13048"/>
      <c r="T13048"/>
      <c r="U13048"/>
      <c r="V13048"/>
      <c r="W13048"/>
    </row>
    <row r="13049" spans="16:23" s="1" customFormat="1" x14ac:dyDescent="0.2">
      <c r="P13049" s="95"/>
      <c r="R13049"/>
      <c r="S13049"/>
      <c r="T13049"/>
      <c r="U13049"/>
      <c r="V13049"/>
      <c r="W13049"/>
    </row>
    <row r="13050" spans="16:23" s="1" customFormat="1" x14ac:dyDescent="0.2">
      <c r="P13050" s="95"/>
      <c r="R13050"/>
      <c r="S13050"/>
      <c r="T13050"/>
      <c r="U13050"/>
      <c r="V13050"/>
      <c r="W13050"/>
    </row>
    <row r="13051" spans="16:23" s="1" customFormat="1" x14ac:dyDescent="0.2">
      <c r="P13051" s="95"/>
      <c r="R13051"/>
      <c r="S13051"/>
      <c r="T13051"/>
      <c r="U13051"/>
      <c r="V13051"/>
      <c r="W13051"/>
    </row>
    <row r="13052" spans="16:23" s="1" customFormat="1" x14ac:dyDescent="0.2">
      <c r="P13052" s="95"/>
      <c r="R13052"/>
      <c r="S13052"/>
      <c r="T13052"/>
      <c r="U13052"/>
      <c r="V13052"/>
      <c r="W13052"/>
    </row>
    <row r="13053" spans="16:23" s="1" customFormat="1" x14ac:dyDescent="0.2">
      <c r="P13053" s="95"/>
      <c r="R13053"/>
      <c r="S13053"/>
      <c r="T13053"/>
      <c r="U13053"/>
      <c r="V13053"/>
      <c r="W13053"/>
    </row>
    <row r="13054" spans="16:23" s="1" customFormat="1" x14ac:dyDescent="0.2">
      <c r="P13054" s="95"/>
      <c r="R13054"/>
      <c r="S13054"/>
      <c r="T13054"/>
      <c r="U13054"/>
      <c r="V13054"/>
      <c r="W13054"/>
    </row>
    <row r="13055" spans="16:23" s="1" customFormat="1" x14ac:dyDescent="0.2">
      <c r="P13055" s="95"/>
      <c r="R13055"/>
      <c r="S13055"/>
      <c r="T13055"/>
      <c r="U13055"/>
      <c r="V13055"/>
      <c r="W13055"/>
    </row>
    <row r="13056" spans="16:23" s="1" customFormat="1" x14ac:dyDescent="0.2">
      <c r="P13056" s="95"/>
      <c r="R13056"/>
      <c r="S13056"/>
      <c r="T13056"/>
      <c r="U13056"/>
      <c r="V13056"/>
      <c r="W13056"/>
    </row>
    <row r="13057" spans="16:23" s="1" customFormat="1" x14ac:dyDescent="0.2">
      <c r="P13057" s="95"/>
      <c r="R13057"/>
      <c r="S13057"/>
      <c r="T13057"/>
      <c r="U13057"/>
      <c r="V13057"/>
      <c r="W13057"/>
    </row>
    <row r="13058" spans="16:23" s="1" customFormat="1" x14ac:dyDescent="0.2">
      <c r="P13058" s="95"/>
      <c r="R13058"/>
      <c r="S13058"/>
      <c r="T13058"/>
      <c r="U13058"/>
      <c r="V13058"/>
      <c r="W13058"/>
    </row>
    <row r="13059" spans="16:23" s="1" customFormat="1" x14ac:dyDescent="0.2">
      <c r="P13059" s="95"/>
      <c r="R13059"/>
      <c r="S13059"/>
      <c r="T13059"/>
      <c r="U13059"/>
      <c r="V13059"/>
      <c r="W13059"/>
    </row>
    <row r="13060" spans="16:23" s="1" customFormat="1" x14ac:dyDescent="0.2">
      <c r="P13060" s="95"/>
      <c r="R13060"/>
      <c r="S13060"/>
      <c r="T13060"/>
      <c r="U13060"/>
      <c r="V13060"/>
      <c r="W13060"/>
    </row>
    <row r="13061" spans="16:23" s="1" customFormat="1" x14ac:dyDescent="0.2">
      <c r="P13061" s="95"/>
      <c r="R13061"/>
      <c r="S13061"/>
      <c r="T13061"/>
      <c r="U13061"/>
      <c r="V13061"/>
      <c r="W13061"/>
    </row>
    <row r="13062" spans="16:23" s="1" customFormat="1" x14ac:dyDescent="0.2">
      <c r="P13062" s="95"/>
      <c r="R13062"/>
      <c r="S13062"/>
      <c r="T13062"/>
      <c r="U13062"/>
      <c r="V13062"/>
      <c r="W13062"/>
    </row>
    <row r="13063" spans="16:23" s="1" customFormat="1" x14ac:dyDescent="0.2">
      <c r="P13063" s="95"/>
      <c r="R13063"/>
      <c r="S13063"/>
      <c r="T13063"/>
      <c r="U13063"/>
      <c r="V13063"/>
      <c r="W13063"/>
    </row>
    <row r="13064" spans="16:23" s="1" customFormat="1" x14ac:dyDescent="0.2">
      <c r="P13064" s="95"/>
      <c r="R13064"/>
      <c r="S13064"/>
      <c r="T13064"/>
      <c r="U13064"/>
      <c r="V13064"/>
      <c r="W13064"/>
    </row>
    <row r="13065" spans="16:23" s="1" customFormat="1" x14ac:dyDescent="0.2">
      <c r="P13065" s="95"/>
      <c r="R13065"/>
      <c r="S13065"/>
      <c r="T13065"/>
      <c r="U13065"/>
      <c r="V13065"/>
      <c r="W13065"/>
    </row>
    <row r="13066" spans="16:23" s="1" customFormat="1" x14ac:dyDescent="0.2">
      <c r="P13066" s="95"/>
      <c r="R13066"/>
      <c r="S13066"/>
      <c r="T13066"/>
      <c r="U13066"/>
      <c r="V13066"/>
      <c r="W13066"/>
    </row>
    <row r="13067" spans="16:23" s="1" customFormat="1" x14ac:dyDescent="0.2">
      <c r="P13067" s="95"/>
      <c r="R13067"/>
      <c r="S13067"/>
      <c r="T13067"/>
      <c r="U13067"/>
      <c r="V13067"/>
      <c r="W13067"/>
    </row>
    <row r="13068" spans="16:23" s="1" customFormat="1" x14ac:dyDescent="0.2">
      <c r="P13068" s="95"/>
      <c r="R13068"/>
      <c r="S13068"/>
      <c r="T13068"/>
      <c r="U13068"/>
      <c r="V13068"/>
      <c r="W13068"/>
    </row>
    <row r="13069" spans="16:23" s="1" customFormat="1" x14ac:dyDescent="0.2">
      <c r="P13069" s="95"/>
      <c r="R13069"/>
      <c r="S13069"/>
      <c r="T13069"/>
      <c r="U13069"/>
      <c r="V13069"/>
      <c r="W13069"/>
    </row>
    <row r="13070" spans="16:23" s="1" customFormat="1" x14ac:dyDescent="0.2">
      <c r="P13070" s="95"/>
      <c r="R13070"/>
      <c r="S13070"/>
      <c r="T13070"/>
      <c r="U13070"/>
      <c r="V13070"/>
      <c r="W13070"/>
    </row>
    <row r="13071" spans="16:23" s="1" customFormat="1" x14ac:dyDescent="0.2">
      <c r="P13071" s="95"/>
      <c r="R13071"/>
      <c r="S13071"/>
      <c r="T13071"/>
      <c r="U13071"/>
      <c r="V13071"/>
      <c r="W13071"/>
    </row>
    <row r="13072" spans="16:23" s="1" customFormat="1" x14ac:dyDescent="0.2">
      <c r="P13072" s="95"/>
      <c r="R13072"/>
      <c r="S13072"/>
      <c r="T13072"/>
      <c r="U13072"/>
      <c r="V13072"/>
      <c r="W13072"/>
    </row>
    <row r="13073" spans="16:23" s="1" customFormat="1" x14ac:dyDescent="0.2">
      <c r="P13073" s="95"/>
      <c r="R13073"/>
      <c r="S13073"/>
      <c r="T13073"/>
      <c r="U13073"/>
      <c r="V13073"/>
      <c r="W13073"/>
    </row>
    <row r="13074" spans="16:23" s="1" customFormat="1" x14ac:dyDescent="0.2">
      <c r="P13074" s="95"/>
      <c r="R13074"/>
      <c r="S13074"/>
      <c r="T13074"/>
      <c r="U13074"/>
      <c r="V13074"/>
      <c r="W13074"/>
    </row>
    <row r="13075" spans="16:23" s="1" customFormat="1" x14ac:dyDescent="0.2">
      <c r="P13075" s="95"/>
      <c r="R13075"/>
      <c r="S13075"/>
      <c r="T13075"/>
      <c r="U13075"/>
      <c r="V13075"/>
      <c r="W13075"/>
    </row>
    <row r="13076" spans="16:23" s="1" customFormat="1" x14ac:dyDescent="0.2">
      <c r="P13076" s="95"/>
      <c r="R13076"/>
      <c r="S13076"/>
      <c r="T13076"/>
      <c r="U13076"/>
      <c r="V13076"/>
      <c r="W13076"/>
    </row>
    <row r="13077" spans="16:23" s="1" customFormat="1" x14ac:dyDescent="0.2">
      <c r="P13077" s="95"/>
      <c r="R13077"/>
      <c r="S13077"/>
      <c r="T13077"/>
      <c r="U13077"/>
      <c r="V13077"/>
      <c r="W13077"/>
    </row>
    <row r="13078" spans="16:23" s="1" customFormat="1" x14ac:dyDescent="0.2">
      <c r="P13078" s="95"/>
      <c r="R13078"/>
      <c r="S13078"/>
      <c r="T13078"/>
      <c r="U13078"/>
      <c r="V13078"/>
      <c r="W13078"/>
    </row>
    <row r="13079" spans="16:23" s="1" customFormat="1" x14ac:dyDescent="0.2">
      <c r="P13079" s="95"/>
      <c r="R13079"/>
      <c r="S13079"/>
      <c r="T13079"/>
      <c r="U13079"/>
      <c r="V13079"/>
      <c r="W13079"/>
    </row>
    <row r="13080" spans="16:23" s="1" customFormat="1" x14ac:dyDescent="0.2">
      <c r="P13080" s="95"/>
      <c r="R13080"/>
      <c r="S13080"/>
      <c r="T13080"/>
      <c r="U13080"/>
      <c r="V13080"/>
      <c r="W13080"/>
    </row>
    <row r="13081" spans="16:23" s="1" customFormat="1" x14ac:dyDescent="0.2">
      <c r="P13081" s="95"/>
      <c r="R13081"/>
      <c r="S13081"/>
      <c r="T13081"/>
      <c r="U13081"/>
      <c r="V13081"/>
      <c r="W13081"/>
    </row>
    <row r="13082" spans="16:23" s="1" customFormat="1" x14ac:dyDescent="0.2">
      <c r="P13082" s="95"/>
      <c r="R13082"/>
      <c r="S13082"/>
      <c r="T13082"/>
      <c r="U13082"/>
      <c r="V13082"/>
      <c r="W13082"/>
    </row>
    <row r="13083" spans="16:23" s="1" customFormat="1" x14ac:dyDescent="0.2">
      <c r="P13083" s="95"/>
      <c r="R13083"/>
      <c r="S13083"/>
      <c r="T13083"/>
      <c r="U13083"/>
      <c r="V13083"/>
      <c r="W13083"/>
    </row>
    <row r="13084" spans="16:23" s="1" customFormat="1" x14ac:dyDescent="0.2">
      <c r="P13084" s="95"/>
      <c r="R13084"/>
      <c r="S13084"/>
      <c r="T13084"/>
      <c r="U13084"/>
      <c r="V13084"/>
      <c r="W13084"/>
    </row>
    <row r="13085" spans="16:23" s="1" customFormat="1" x14ac:dyDescent="0.2">
      <c r="P13085" s="95"/>
      <c r="R13085"/>
      <c r="S13085"/>
      <c r="T13085"/>
      <c r="U13085"/>
      <c r="V13085"/>
      <c r="W13085"/>
    </row>
    <row r="13086" spans="16:23" s="1" customFormat="1" x14ac:dyDescent="0.2">
      <c r="P13086" s="95"/>
      <c r="R13086"/>
      <c r="S13086"/>
      <c r="T13086"/>
      <c r="U13086"/>
      <c r="V13086"/>
      <c r="W13086"/>
    </row>
    <row r="13087" spans="16:23" s="1" customFormat="1" x14ac:dyDescent="0.2">
      <c r="P13087" s="95"/>
      <c r="R13087"/>
      <c r="S13087"/>
      <c r="T13087"/>
      <c r="U13087"/>
      <c r="V13087"/>
      <c r="W13087"/>
    </row>
    <row r="13088" spans="16:23" s="1" customFormat="1" x14ac:dyDescent="0.2">
      <c r="P13088" s="95"/>
      <c r="R13088"/>
      <c r="S13088"/>
      <c r="T13088"/>
      <c r="U13088"/>
      <c r="V13088"/>
      <c r="W13088"/>
    </row>
    <row r="13089" spans="16:23" s="1" customFormat="1" x14ac:dyDescent="0.2">
      <c r="P13089" s="95"/>
      <c r="R13089"/>
      <c r="S13089"/>
      <c r="T13089"/>
      <c r="U13089"/>
      <c r="V13089"/>
      <c r="W13089"/>
    </row>
    <row r="13090" spans="16:23" s="1" customFormat="1" x14ac:dyDescent="0.2">
      <c r="P13090" s="95"/>
      <c r="R13090"/>
      <c r="S13090"/>
      <c r="T13090"/>
      <c r="U13090"/>
      <c r="V13090"/>
      <c r="W13090"/>
    </row>
    <row r="13091" spans="16:23" s="1" customFormat="1" x14ac:dyDescent="0.2">
      <c r="P13091" s="95"/>
      <c r="R13091"/>
      <c r="S13091"/>
      <c r="T13091"/>
      <c r="U13091"/>
      <c r="V13091"/>
      <c r="W13091"/>
    </row>
    <row r="13092" spans="16:23" s="1" customFormat="1" x14ac:dyDescent="0.2">
      <c r="P13092" s="95"/>
      <c r="R13092"/>
      <c r="S13092"/>
      <c r="T13092"/>
      <c r="U13092"/>
      <c r="V13092"/>
      <c r="W13092"/>
    </row>
    <row r="13093" spans="16:23" s="1" customFormat="1" x14ac:dyDescent="0.2">
      <c r="P13093" s="95"/>
      <c r="R13093"/>
      <c r="S13093"/>
      <c r="T13093"/>
      <c r="U13093"/>
      <c r="V13093"/>
      <c r="W13093"/>
    </row>
    <row r="13094" spans="16:23" s="1" customFormat="1" x14ac:dyDescent="0.2">
      <c r="P13094" s="95"/>
      <c r="R13094"/>
      <c r="S13094"/>
      <c r="T13094"/>
      <c r="U13094"/>
      <c r="V13094"/>
      <c r="W13094"/>
    </row>
    <row r="13095" spans="16:23" s="1" customFormat="1" x14ac:dyDescent="0.2">
      <c r="P13095" s="95"/>
      <c r="R13095"/>
      <c r="S13095"/>
      <c r="T13095"/>
      <c r="U13095"/>
      <c r="V13095"/>
      <c r="W13095"/>
    </row>
    <row r="13096" spans="16:23" s="1" customFormat="1" x14ac:dyDescent="0.2">
      <c r="P13096" s="95"/>
      <c r="R13096"/>
      <c r="S13096"/>
      <c r="T13096"/>
      <c r="U13096"/>
      <c r="V13096"/>
      <c r="W13096"/>
    </row>
    <row r="13097" spans="16:23" s="1" customFormat="1" x14ac:dyDescent="0.2">
      <c r="P13097" s="95"/>
      <c r="R13097"/>
      <c r="S13097"/>
      <c r="T13097"/>
      <c r="U13097"/>
      <c r="V13097"/>
      <c r="W13097"/>
    </row>
    <row r="13098" spans="16:23" s="1" customFormat="1" x14ac:dyDescent="0.2">
      <c r="P13098" s="95"/>
      <c r="R13098"/>
      <c r="S13098"/>
      <c r="T13098"/>
      <c r="U13098"/>
      <c r="V13098"/>
      <c r="W13098"/>
    </row>
    <row r="13099" spans="16:23" s="1" customFormat="1" x14ac:dyDescent="0.2">
      <c r="P13099" s="95"/>
      <c r="R13099"/>
      <c r="S13099"/>
      <c r="T13099"/>
      <c r="U13099"/>
      <c r="V13099"/>
      <c r="W13099"/>
    </row>
    <row r="13100" spans="16:23" s="1" customFormat="1" x14ac:dyDescent="0.2">
      <c r="P13100" s="95"/>
      <c r="R13100"/>
      <c r="S13100"/>
      <c r="T13100"/>
      <c r="U13100"/>
      <c r="V13100"/>
      <c r="W13100"/>
    </row>
    <row r="13101" spans="16:23" s="1" customFormat="1" x14ac:dyDescent="0.2">
      <c r="P13101" s="95"/>
      <c r="R13101"/>
      <c r="S13101"/>
      <c r="T13101"/>
      <c r="U13101"/>
      <c r="V13101"/>
      <c r="W13101"/>
    </row>
    <row r="13102" spans="16:23" s="1" customFormat="1" x14ac:dyDescent="0.2">
      <c r="P13102" s="95"/>
      <c r="R13102"/>
      <c r="S13102"/>
      <c r="T13102"/>
      <c r="U13102"/>
      <c r="V13102"/>
      <c r="W13102"/>
    </row>
    <row r="13103" spans="16:23" s="1" customFormat="1" x14ac:dyDescent="0.2">
      <c r="P13103" s="95"/>
      <c r="R13103"/>
      <c r="S13103"/>
      <c r="T13103"/>
      <c r="U13103"/>
      <c r="V13103"/>
      <c r="W13103"/>
    </row>
    <row r="13104" spans="16:23" s="1" customFormat="1" x14ac:dyDescent="0.2">
      <c r="P13104" s="95"/>
      <c r="R13104"/>
      <c r="S13104"/>
      <c r="T13104"/>
      <c r="U13104"/>
      <c r="V13104"/>
      <c r="W13104"/>
    </row>
    <row r="13105" spans="16:23" s="1" customFormat="1" x14ac:dyDescent="0.2">
      <c r="P13105" s="95"/>
      <c r="R13105"/>
      <c r="S13105"/>
      <c r="T13105"/>
      <c r="U13105"/>
      <c r="V13105"/>
      <c r="W13105"/>
    </row>
    <row r="13106" spans="16:23" s="1" customFormat="1" x14ac:dyDescent="0.2">
      <c r="P13106" s="95"/>
      <c r="R13106"/>
      <c r="S13106"/>
      <c r="T13106"/>
      <c r="U13106"/>
      <c r="V13106"/>
      <c r="W13106"/>
    </row>
    <row r="13107" spans="16:23" s="1" customFormat="1" x14ac:dyDescent="0.2">
      <c r="P13107" s="95"/>
      <c r="R13107"/>
      <c r="S13107"/>
      <c r="T13107"/>
      <c r="U13107"/>
      <c r="V13107"/>
      <c r="W13107"/>
    </row>
    <row r="13108" spans="16:23" s="1" customFormat="1" x14ac:dyDescent="0.2">
      <c r="P13108" s="95"/>
      <c r="R13108"/>
      <c r="S13108"/>
      <c r="T13108"/>
      <c r="U13108"/>
      <c r="V13108"/>
      <c r="W13108"/>
    </row>
    <row r="13109" spans="16:23" s="1" customFormat="1" x14ac:dyDescent="0.2">
      <c r="P13109" s="95"/>
      <c r="R13109"/>
      <c r="S13109"/>
      <c r="T13109"/>
      <c r="U13109"/>
      <c r="V13109"/>
      <c r="W13109"/>
    </row>
    <row r="13110" spans="16:23" s="1" customFormat="1" x14ac:dyDescent="0.2">
      <c r="P13110" s="95"/>
      <c r="R13110"/>
      <c r="S13110"/>
      <c r="T13110"/>
      <c r="U13110"/>
      <c r="V13110"/>
      <c r="W13110"/>
    </row>
    <row r="13111" spans="16:23" s="1" customFormat="1" x14ac:dyDescent="0.2">
      <c r="P13111" s="95"/>
      <c r="R13111"/>
      <c r="S13111"/>
      <c r="T13111"/>
      <c r="U13111"/>
      <c r="V13111"/>
      <c r="W13111"/>
    </row>
    <row r="13112" spans="16:23" s="1" customFormat="1" x14ac:dyDescent="0.2">
      <c r="P13112" s="95"/>
      <c r="R13112"/>
      <c r="S13112"/>
      <c r="T13112"/>
      <c r="U13112"/>
      <c r="V13112"/>
      <c r="W13112"/>
    </row>
    <row r="13113" spans="16:23" s="1" customFormat="1" x14ac:dyDescent="0.2">
      <c r="P13113" s="95"/>
      <c r="R13113"/>
      <c r="S13113"/>
      <c r="T13113"/>
      <c r="U13113"/>
      <c r="V13113"/>
      <c r="W13113"/>
    </row>
    <row r="13114" spans="16:23" s="1" customFormat="1" x14ac:dyDescent="0.2">
      <c r="P13114" s="95"/>
      <c r="R13114"/>
      <c r="S13114"/>
      <c r="T13114"/>
      <c r="U13114"/>
      <c r="V13114"/>
      <c r="W13114"/>
    </row>
    <row r="13115" spans="16:23" s="1" customFormat="1" x14ac:dyDescent="0.2">
      <c r="P13115" s="95"/>
      <c r="R13115"/>
      <c r="S13115"/>
      <c r="T13115"/>
      <c r="U13115"/>
      <c r="V13115"/>
      <c r="W13115"/>
    </row>
    <row r="13116" spans="16:23" s="1" customFormat="1" x14ac:dyDescent="0.2">
      <c r="P13116" s="95"/>
      <c r="R13116"/>
      <c r="S13116"/>
      <c r="T13116"/>
      <c r="U13116"/>
      <c r="V13116"/>
      <c r="W13116"/>
    </row>
    <row r="13117" spans="16:23" s="1" customFormat="1" x14ac:dyDescent="0.2">
      <c r="P13117" s="95"/>
      <c r="R13117"/>
      <c r="S13117"/>
      <c r="T13117"/>
      <c r="U13117"/>
      <c r="V13117"/>
      <c r="W13117"/>
    </row>
    <row r="13118" spans="16:23" s="1" customFormat="1" x14ac:dyDescent="0.2">
      <c r="P13118" s="95"/>
      <c r="R13118"/>
      <c r="S13118"/>
      <c r="T13118"/>
      <c r="U13118"/>
      <c r="V13118"/>
      <c r="W13118"/>
    </row>
    <row r="13119" spans="16:23" s="1" customFormat="1" x14ac:dyDescent="0.2">
      <c r="P13119" s="95"/>
      <c r="R13119"/>
      <c r="S13119"/>
      <c r="T13119"/>
      <c r="U13119"/>
      <c r="V13119"/>
      <c r="W13119"/>
    </row>
    <row r="13120" spans="16:23" s="1" customFormat="1" x14ac:dyDescent="0.2">
      <c r="P13120" s="95"/>
      <c r="R13120"/>
      <c r="S13120"/>
      <c r="T13120"/>
      <c r="U13120"/>
      <c r="V13120"/>
      <c r="W13120"/>
    </row>
    <row r="13121" spans="16:23" s="1" customFormat="1" x14ac:dyDescent="0.2">
      <c r="P13121" s="95"/>
      <c r="R13121"/>
      <c r="S13121"/>
      <c r="T13121"/>
      <c r="U13121"/>
      <c r="V13121"/>
      <c r="W13121"/>
    </row>
    <row r="13122" spans="16:23" s="1" customFormat="1" x14ac:dyDescent="0.2">
      <c r="P13122" s="95"/>
      <c r="R13122"/>
      <c r="S13122"/>
      <c r="T13122"/>
      <c r="U13122"/>
      <c r="V13122"/>
      <c r="W13122"/>
    </row>
    <row r="13123" spans="16:23" s="1" customFormat="1" x14ac:dyDescent="0.2">
      <c r="P13123" s="95"/>
      <c r="R13123"/>
      <c r="S13123"/>
      <c r="T13123"/>
      <c r="U13123"/>
      <c r="V13123"/>
      <c r="W13123"/>
    </row>
    <row r="13124" spans="16:23" s="1" customFormat="1" x14ac:dyDescent="0.2">
      <c r="P13124" s="95"/>
      <c r="R13124"/>
      <c r="S13124"/>
      <c r="T13124"/>
      <c r="U13124"/>
      <c r="V13124"/>
      <c r="W13124"/>
    </row>
    <row r="13125" spans="16:23" s="1" customFormat="1" x14ac:dyDescent="0.2">
      <c r="P13125" s="95"/>
      <c r="R13125"/>
      <c r="S13125"/>
      <c r="T13125"/>
      <c r="U13125"/>
      <c r="V13125"/>
      <c r="W13125"/>
    </row>
    <row r="13126" spans="16:23" s="1" customFormat="1" x14ac:dyDescent="0.2">
      <c r="P13126" s="95"/>
      <c r="R13126"/>
      <c r="S13126"/>
      <c r="T13126"/>
      <c r="U13126"/>
      <c r="V13126"/>
      <c r="W13126"/>
    </row>
    <row r="13127" spans="16:23" s="1" customFormat="1" x14ac:dyDescent="0.2">
      <c r="P13127" s="95"/>
      <c r="R13127"/>
      <c r="S13127"/>
      <c r="T13127"/>
      <c r="U13127"/>
      <c r="V13127"/>
      <c r="W13127"/>
    </row>
    <row r="13128" spans="16:23" s="1" customFormat="1" x14ac:dyDescent="0.2">
      <c r="P13128" s="95"/>
      <c r="R13128"/>
      <c r="S13128"/>
      <c r="T13128"/>
      <c r="U13128"/>
      <c r="V13128"/>
      <c r="W13128"/>
    </row>
    <row r="13129" spans="16:23" s="1" customFormat="1" x14ac:dyDescent="0.2">
      <c r="P13129" s="95"/>
      <c r="R13129"/>
      <c r="S13129"/>
      <c r="T13129"/>
      <c r="U13129"/>
      <c r="V13129"/>
      <c r="W13129"/>
    </row>
    <row r="13130" spans="16:23" s="1" customFormat="1" x14ac:dyDescent="0.2">
      <c r="P13130" s="95"/>
      <c r="R13130"/>
      <c r="S13130"/>
      <c r="T13130"/>
      <c r="U13130"/>
      <c r="V13130"/>
      <c r="W13130"/>
    </row>
    <row r="13131" spans="16:23" s="1" customFormat="1" x14ac:dyDescent="0.2">
      <c r="P13131" s="95"/>
      <c r="R13131"/>
      <c r="S13131"/>
      <c r="T13131"/>
      <c r="U13131"/>
      <c r="V13131"/>
      <c r="W13131"/>
    </row>
    <row r="13132" spans="16:23" s="1" customFormat="1" x14ac:dyDescent="0.2">
      <c r="P13132" s="95"/>
      <c r="R13132"/>
      <c r="S13132"/>
      <c r="T13132"/>
      <c r="U13132"/>
      <c r="V13132"/>
      <c r="W13132"/>
    </row>
    <row r="13133" spans="16:23" s="1" customFormat="1" x14ac:dyDescent="0.2">
      <c r="P13133" s="95"/>
      <c r="R13133"/>
      <c r="S13133"/>
      <c r="T13133"/>
      <c r="U13133"/>
      <c r="V13133"/>
      <c r="W13133"/>
    </row>
    <row r="13134" spans="16:23" s="1" customFormat="1" x14ac:dyDescent="0.2">
      <c r="P13134" s="95"/>
      <c r="R13134"/>
      <c r="S13134"/>
      <c r="T13134"/>
      <c r="U13134"/>
      <c r="V13134"/>
      <c r="W13134"/>
    </row>
    <row r="13135" spans="16:23" s="1" customFormat="1" x14ac:dyDescent="0.2">
      <c r="P13135" s="95"/>
      <c r="R13135"/>
      <c r="S13135"/>
      <c r="T13135"/>
      <c r="U13135"/>
      <c r="V13135"/>
      <c r="W13135"/>
    </row>
    <row r="13136" spans="16:23" s="1" customFormat="1" x14ac:dyDescent="0.2">
      <c r="P13136" s="95"/>
      <c r="R13136"/>
      <c r="S13136"/>
      <c r="T13136"/>
      <c r="U13136"/>
      <c r="V13136"/>
      <c r="W13136"/>
    </row>
    <row r="13137" spans="16:23" s="1" customFormat="1" x14ac:dyDescent="0.2">
      <c r="P13137" s="95"/>
      <c r="R13137"/>
      <c r="S13137"/>
      <c r="T13137"/>
      <c r="U13137"/>
      <c r="V13137"/>
      <c r="W13137"/>
    </row>
    <row r="13138" spans="16:23" s="1" customFormat="1" x14ac:dyDescent="0.2">
      <c r="P13138" s="95"/>
      <c r="R13138"/>
      <c r="S13138"/>
      <c r="T13138"/>
      <c r="U13138"/>
      <c r="V13138"/>
      <c r="W13138"/>
    </row>
    <row r="13139" spans="16:23" s="1" customFormat="1" x14ac:dyDescent="0.2">
      <c r="P13139" s="95"/>
      <c r="R13139"/>
      <c r="S13139"/>
      <c r="T13139"/>
      <c r="U13139"/>
      <c r="V13139"/>
      <c r="W13139"/>
    </row>
    <row r="13140" spans="16:23" s="1" customFormat="1" x14ac:dyDescent="0.2">
      <c r="P13140" s="95"/>
      <c r="R13140"/>
      <c r="S13140"/>
      <c r="T13140"/>
      <c r="U13140"/>
      <c r="V13140"/>
      <c r="W13140"/>
    </row>
    <row r="13141" spans="16:23" s="1" customFormat="1" x14ac:dyDescent="0.2">
      <c r="P13141" s="95"/>
      <c r="R13141"/>
      <c r="S13141"/>
      <c r="T13141"/>
      <c r="U13141"/>
      <c r="V13141"/>
      <c r="W13141"/>
    </row>
    <row r="13142" spans="16:23" s="1" customFormat="1" x14ac:dyDescent="0.2">
      <c r="P13142" s="95"/>
      <c r="R13142"/>
      <c r="S13142"/>
      <c r="T13142"/>
      <c r="U13142"/>
      <c r="V13142"/>
      <c r="W13142"/>
    </row>
    <row r="13143" spans="16:23" s="1" customFormat="1" x14ac:dyDescent="0.2">
      <c r="P13143" s="95"/>
      <c r="R13143"/>
      <c r="S13143"/>
      <c r="T13143"/>
      <c r="U13143"/>
      <c r="V13143"/>
      <c r="W13143"/>
    </row>
    <row r="13144" spans="16:23" s="1" customFormat="1" x14ac:dyDescent="0.2">
      <c r="P13144" s="95"/>
      <c r="R13144"/>
      <c r="S13144"/>
      <c r="T13144"/>
      <c r="U13144"/>
      <c r="V13144"/>
      <c r="W13144"/>
    </row>
    <row r="13145" spans="16:23" s="1" customFormat="1" x14ac:dyDescent="0.2">
      <c r="P13145" s="95"/>
      <c r="R13145"/>
      <c r="S13145"/>
      <c r="T13145"/>
      <c r="U13145"/>
      <c r="V13145"/>
      <c r="W13145"/>
    </row>
    <row r="13146" spans="16:23" s="1" customFormat="1" x14ac:dyDescent="0.2">
      <c r="P13146" s="95"/>
      <c r="R13146"/>
      <c r="S13146"/>
      <c r="T13146"/>
      <c r="U13146"/>
      <c r="V13146"/>
      <c r="W13146"/>
    </row>
    <row r="13147" spans="16:23" s="1" customFormat="1" x14ac:dyDescent="0.2">
      <c r="P13147" s="95"/>
      <c r="R13147"/>
      <c r="S13147"/>
      <c r="T13147"/>
      <c r="U13147"/>
      <c r="V13147"/>
      <c r="W13147"/>
    </row>
    <row r="13148" spans="16:23" s="1" customFormat="1" x14ac:dyDescent="0.2">
      <c r="P13148" s="95"/>
      <c r="R13148"/>
      <c r="S13148"/>
      <c r="T13148"/>
      <c r="U13148"/>
      <c r="V13148"/>
      <c r="W13148"/>
    </row>
    <row r="13149" spans="16:23" s="1" customFormat="1" x14ac:dyDescent="0.2">
      <c r="P13149" s="95"/>
      <c r="R13149"/>
      <c r="S13149"/>
      <c r="T13149"/>
      <c r="U13149"/>
      <c r="V13149"/>
      <c r="W13149"/>
    </row>
    <row r="13150" spans="16:23" s="1" customFormat="1" x14ac:dyDescent="0.2">
      <c r="P13150" s="95"/>
      <c r="R13150"/>
      <c r="S13150"/>
      <c r="T13150"/>
      <c r="U13150"/>
      <c r="V13150"/>
      <c r="W13150"/>
    </row>
    <row r="13151" spans="16:23" s="1" customFormat="1" x14ac:dyDescent="0.2">
      <c r="P13151" s="95"/>
      <c r="R13151"/>
      <c r="S13151"/>
      <c r="T13151"/>
      <c r="U13151"/>
      <c r="V13151"/>
      <c r="W13151"/>
    </row>
    <row r="13152" spans="16:23" s="1" customFormat="1" x14ac:dyDescent="0.2">
      <c r="P13152" s="95"/>
      <c r="R13152"/>
      <c r="S13152"/>
      <c r="T13152"/>
      <c r="U13152"/>
      <c r="V13152"/>
      <c r="W13152"/>
    </row>
    <row r="13153" spans="16:23" s="1" customFormat="1" x14ac:dyDescent="0.2">
      <c r="P13153" s="95"/>
      <c r="R13153"/>
      <c r="S13153"/>
      <c r="T13153"/>
      <c r="U13153"/>
      <c r="V13153"/>
      <c r="W13153"/>
    </row>
    <row r="13154" spans="16:23" s="1" customFormat="1" x14ac:dyDescent="0.2">
      <c r="P13154" s="95"/>
      <c r="R13154"/>
      <c r="S13154"/>
      <c r="T13154"/>
      <c r="U13154"/>
      <c r="V13154"/>
      <c r="W13154"/>
    </row>
    <row r="13155" spans="16:23" s="1" customFormat="1" x14ac:dyDescent="0.2">
      <c r="P13155" s="95"/>
      <c r="R13155"/>
      <c r="S13155"/>
      <c r="T13155"/>
      <c r="U13155"/>
      <c r="V13155"/>
      <c r="W13155"/>
    </row>
    <row r="13156" spans="16:23" s="1" customFormat="1" x14ac:dyDescent="0.2">
      <c r="P13156" s="95"/>
      <c r="R13156"/>
      <c r="S13156"/>
      <c r="T13156"/>
      <c r="U13156"/>
      <c r="V13156"/>
      <c r="W13156"/>
    </row>
    <row r="13157" spans="16:23" s="1" customFormat="1" x14ac:dyDescent="0.2">
      <c r="P13157" s="95"/>
      <c r="R13157"/>
      <c r="S13157"/>
      <c r="T13157"/>
      <c r="U13157"/>
      <c r="V13157"/>
      <c r="W13157"/>
    </row>
    <row r="13158" spans="16:23" s="1" customFormat="1" x14ac:dyDescent="0.2">
      <c r="P13158" s="95"/>
      <c r="R13158"/>
      <c r="S13158"/>
      <c r="T13158"/>
      <c r="U13158"/>
      <c r="V13158"/>
      <c r="W13158"/>
    </row>
    <row r="13159" spans="16:23" s="1" customFormat="1" x14ac:dyDescent="0.2">
      <c r="P13159" s="95"/>
      <c r="R13159"/>
      <c r="S13159"/>
      <c r="T13159"/>
      <c r="U13159"/>
      <c r="V13159"/>
      <c r="W13159"/>
    </row>
    <row r="13160" spans="16:23" s="1" customFormat="1" x14ac:dyDescent="0.2">
      <c r="P13160" s="95"/>
      <c r="R13160"/>
      <c r="S13160"/>
      <c r="T13160"/>
      <c r="U13160"/>
      <c r="V13160"/>
      <c r="W13160"/>
    </row>
    <row r="13161" spans="16:23" s="1" customFormat="1" x14ac:dyDescent="0.2">
      <c r="P13161" s="95"/>
      <c r="R13161"/>
      <c r="S13161"/>
      <c r="T13161"/>
      <c r="U13161"/>
      <c r="V13161"/>
      <c r="W13161"/>
    </row>
    <row r="13162" spans="16:23" s="1" customFormat="1" x14ac:dyDescent="0.2">
      <c r="P13162" s="95"/>
      <c r="R13162"/>
      <c r="S13162"/>
      <c r="T13162"/>
      <c r="U13162"/>
      <c r="V13162"/>
      <c r="W13162"/>
    </row>
    <row r="13163" spans="16:23" s="1" customFormat="1" x14ac:dyDescent="0.2">
      <c r="P13163" s="95"/>
      <c r="R13163"/>
      <c r="S13163"/>
      <c r="T13163"/>
      <c r="U13163"/>
      <c r="V13163"/>
      <c r="W13163"/>
    </row>
    <row r="13164" spans="16:23" s="1" customFormat="1" x14ac:dyDescent="0.2">
      <c r="P13164" s="95"/>
      <c r="R13164"/>
      <c r="S13164"/>
      <c r="T13164"/>
      <c r="U13164"/>
      <c r="V13164"/>
      <c r="W13164"/>
    </row>
    <row r="13165" spans="16:23" s="1" customFormat="1" x14ac:dyDescent="0.2">
      <c r="P13165" s="95"/>
      <c r="R13165"/>
      <c r="S13165"/>
      <c r="T13165"/>
      <c r="U13165"/>
      <c r="V13165"/>
      <c r="W13165"/>
    </row>
    <row r="13166" spans="16:23" s="1" customFormat="1" x14ac:dyDescent="0.2">
      <c r="P13166" s="95"/>
      <c r="R13166"/>
      <c r="S13166"/>
      <c r="T13166"/>
      <c r="U13166"/>
      <c r="V13166"/>
      <c r="W13166"/>
    </row>
    <row r="13167" spans="16:23" s="1" customFormat="1" x14ac:dyDescent="0.2">
      <c r="P13167" s="95"/>
      <c r="R13167"/>
      <c r="S13167"/>
      <c r="T13167"/>
      <c r="U13167"/>
      <c r="V13167"/>
      <c r="W13167"/>
    </row>
    <row r="13168" spans="16:23" s="1" customFormat="1" x14ac:dyDescent="0.2">
      <c r="P13168" s="95"/>
      <c r="R13168"/>
      <c r="S13168"/>
      <c r="T13168"/>
      <c r="U13168"/>
      <c r="V13168"/>
      <c r="W13168"/>
    </row>
    <row r="13169" spans="16:23" s="1" customFormat="1" x14ac:dyDescent="0.2">
      <c r="P13169" s="95"/>
      <c r="R13169"/>
      <c r="S13169"/>
      <c r="T13169"/>
      <c r="U13169"/>
      <c r="V13169"/>
      <c r="W13169"/>
    </row>
    <row r="13170" spans="16:23" s="1" customFormat="1" x14ac:dyDescent="0.2">
      <c r="P13170" s="95"/>
      <c r="R13170"/>
      <c r="S13170"/>
      <c r="T13170"/>
      <c r="U13170"/>
      <c r="V13170"/>
      <c r="W13170"/>
    </row>
    <row r="13171" spans="16:23" s="1" customFormat="1" x14ac:dyDescent="0.2">
      <c r="P13171" s="95"/>
      <c r="R13171"/>
      <c r="S13171"/>
      <c r="T13171"/>
      <c r="U13171"/>
      <c r="V13171"/>
      <c r="W13171"/>
    </row>
    <row r="13172" spans="16:23" s="1" customFormat="1" x14ac:dyDescent="0.2">
      <c r="P13172" s="95"/>
      <c r="R13172"/>
      <c r="S13172"/>
      <c r="T13172"/>
      <c r="U13172"/>
      <c r="V13172"/>
      <c r="W13172"/>
    </row>
    <row r="13173" spans="16:23" s="1" customFormat="1" x14ac:dyDescent="0.2">
      <c r="P13173" s="95"/>
      <c r="R13173"/>
      <c r="S13173"/>
      <c r="T13173"/>
      <c r="U13173"/>
      <c r="V13173"/>
      <c r="W13173"/>
    </row>
    <row r="13174" spans="16:23" s="1" customFormat="1" x14ac:dyDescent="0.2">
      <c r="P13174" s="95"/>
      <c r="R13174"/>
      <c r="S13174"/>
      <c r="T13174"/>
      <c r="U13174"/>
      <c r="V13174"/>
      <c r="W13174"/>
    </row>
    <row r="13175" spans="16:23" s="1" customFormat="1" x14ac:dyDescent="0.2">
      <c r="P13175" s="95"/>
      <c r="R13175"/>
      <c r="S13175"/>
      <c r="T13175"/>
      <c r="U13175"/>
      <c r="V13175"/>
      <c r="W13175"/>
    </row>
    <row r="13176" spans="16:23" s="1" customFormat="1" x14ac:dyDescent="0.2">
      <c r="P13176" s="95"/>
      <c r="R13176"/>
      <c r="S13176"/>
      <c r="T13176"/>
      <c r="U13176"/>
      <c r="V13176"/>
      <c r="W13176"/>
    </row>
    <row r="13177" spans="16:23" s="1" customFormat="1" x14ac:dyDescent="0.2">
      <c r="P13177" s="95"/>
      <c r="R13177"/>
      <c r="S13177"/>
      <c r="T13177"/>
      <c r="U13177"/>
      <c r="V13177"/>
      <c r="W13177"/>
    </row>
    <row r="13178" spans="16:23" s="1" customFormat="1" x14ac:dyDescent="0.2">
      <c r="P13178" s="95"/>
      <c r="R13178"/>
      <c r="S13178"/>
      <c r="T13178"/>
      <c r="U13178"/>
      <c r="V13178"/>
      <c r="W13178"/>
    </row>
    <row r="13179" spans="16:23" s="1" customFormat="1" x14ac:dyDescent="0.2">
      <c r="P13179" s="95"/>
      <c r="R13179"/>
      <c r="S13179"/>
      <c r="T13179"/>
      <c r="U13179"/>
      <c r="V13179"/>
      <c r="W13179"/>
    </row>
    <row r="13180" spans="16:23" s="1" customFormat="1" x14ac:dyDescent="0.2">
      <c r="P13180" s="95"/>
      <c r="R13180"/>
      <c r="S13180"/>
      <c r="T13180"/>
      <c r="U13180"/>
      <c r="V13180"/>
      <c r="W13180"/>
    </row>
    <row r="13181" spans="16:23" s="1" customFormat="1" x14ac:dyDescent="0.2">
      <c r="P13181" s="95"/>
      <c r="R13181"/>
      <c r="S13181"/>
      <c r="T13181"/>
      <c r="U13181"/>
      <c r="V13181"/>
      <c r="W13181"/>
    </row>
    <row r="13182" spans="16:23" s="1" customFormat="1" x14ac:dyDescent="0.2">
      <c r="P13182" s="95"/>
      <c r="R13182"/>
      <c r="S13182"/>
      <c r="T13182"/>
      <c r="U13182"/>
      <c r="V13182"/>
      <c r="W13182"/>
    </row>
    <row r="13183" spans="16:23" s="1" customFormat="1" x14ac:dyDescent="0.2">
      <c r="P13183" s="95"/>
      <c r="R13183"/>
      <c r="S13183"/>
      <c r="T13183"/>
      <c r="U13183"/>
      <c r="V13183"/>
      <c r="W13183"/>
    </row>
    <row r="13184" spans="16:23" s="1" customFormat="1" x14ac:dyDescent="0.2">
      <c r="P13184" s="95"/>
      <c r="R13184"/>
      <c r="S13184"/>
      <c r="T13184"/>
      <c r="U13184"/>
      <c r="V13184"/>
      <c r="W13184"/>
    </row>
    <row r="13185" spans="16:23" s="1" customFormat="1" x14ac:dyDescent="0.2">
      <c r="P13185" s="95"/>
      <c r="R13185"/>
      <c r="S13185"/>
      <c r="T13185"/>
      <c r="U13185"/>
      <c r="V13185"/>
      <c r="W13185"/>
    </row>
    <row r="13186" spans="16:23" s="1" customFormat="1" x14ac:dyDescent="0.2">
      <c r="P13186" s="95"/>
      <c r="R13186"/>
      <c r="S13186"/>
      <c r="T13186"/>
      <c r="U13186"/>
      <c r="V13186"/>
      <c r="W13186"/>
    </row>
    <row r="13187" spans="16:23" s="1" customFormat="1" x14ac:dyDescent="0.2">
      <c r="P13187" s="95"/>
      <c r="R13187"/>
      <c r="S13187"/>
      <c r="T13187"/>
      <c r="U13187"/>
      <c r="V13187"/>
      <c r="W13187"/>
    </row>
    <row r="13188" spans="16:23" s="1" customFormat="1" x14ac:dyDescent="0.2">
      <c r="P13188" s="95"/>
      <c r="R13188"/>
      <c r="S13188"/>
      <c r="T13188"/>
      <c r="U13188"/>
      <c r="V13188"/>
      <c r="W13188"/>
    </row>
    <row r="13189" spans="16:23" s="1" customFormat="1" x14ac:dyDescent="0.2">
      <c r="P13189" s="95"/>
      <c r="R13189"/>
      <c r="S13189"/>
      <c r="T13189"/>
      <c r="U13189"/>
      <c r="V13189"/>
      <c r="W13189"/>
    </row>
    <row r="13190" spans="16:23" s="1" customFormat="1" x14ac:dyDescent="0.2">
      <c r="P13190" s="95"/>
      <c r="R13190"/>
      <c r="S13190"/>
      <c r="T13190"/>
      <c r="U13190"/>
      <c r="V13190"/>
      <c r="W13190"/>
    </row>
    <row r="13191" spans="16:23" s="1" customFormat="1" x14ac:dyDescent="0.2">
      <c r="P13191" s="95"/>
      <c r="R13191"/>
      <c r="S13191"/>
      <c r="T13191"/>
      <c r="U13191"/>
      <c r="V13191"/>
      <c r="W13191"/>
    </row>
    <row r="13192" spans="16:23" s="1" customFormat="1" x14ac:dyDescent="0.2">
      <c r="P13192" s="95"/>
      <c r="R13192"/>
      <c r="S13192"/>
      <c r="T13192"/>
      <c r="U13192"/>
      <c r="V13192"/>
      <c r="W13192"/>
    </row>
    <row r="13193" spans="16:23" s="1" customFormat="1" x14ac:dyDescent="0.2">
      <c r="P13193" s="95"/>
      <c r="R13193"/>
      <c r="S13193"/>
      <c r="T13193"/>
      <c r="U13193"/>
      <c r="V13193"/>
      <c r="W13193"/>
    </row>
    <row r="13194" spans="16:23" s="1" customFormat="1" x14ac:dyDescent="0.2">
      <c r="P13194" s="95"/>
      <c r="R13194"/>
      <c r="S13194"/>
      <c r="T13194"/>
      <c r="U13194"/>
      <c r="V13194"/>
      <c r="W13194"/>
    </row>
    <row r="13195" spans="16:23" s="1" customFormat="1" x14ac:dyDescent="0.2">
      <c r="P13195" s="95"/>
      <c r="R13195"/>
      <c r="S13195"/>
      <c r="T13195"/>
      <c r="U13195"/>
      <c r="V13195"/>
      <c r="W13195"/>
    </row>
    <row r="13196" spans="16:23" s="1" customFormat="1" x14ac:dyDescent="0.2">
      <c r="P13196" s="95"/>
      <c r="R13196"/>
      <c r="S13196"/>
      <c r="T13196"/>
      <c r="U13196"/>
      <c r="V13196"/>
      <c r="W13196"/>
    </row>
    <row r="13197" spans="16:23" s="1" customFormat="1" x14ac:dyDescent="0.2">
      <c r="P13197" s="95"/>
      <c r="R13197"/>
      <c r="S13197"/>
      <c r="T13197"/>
      <c r="U13197"/>
      <c r="V13197"/>
      <c r="W13197"/>
    </row>
    <row r="13198" spans="16:23" s="1" customFormat="1" x14ac:dyDescent="0.2">
      <c r="P13198" s="95"/>
      <c r="R13198"/>
      <c r="S13198"/>
      <c r="T13198"/>
      <c r="U13198"/>
      <c r="V13198"/>
      <c r="W13198"/>
    </row>
    <row r="13199" spans="16:23" s="1" customFormat="1" x14ac:dyDescent="0.2">
      <c r="P13199" s="95"/>
      <c r="R13199"/>
      <c r="S13199"/>
      <c r="T13199"/>
      <c r="U13199"/>
      <c r="V13199"/>
      <c r="W13199"/>
    </row>
    <row r="13200" spans="16:23" s="1" customFormat="1" x14ac:dyDescent="0.2">
      <c r="P13200" s="95"/>
      <c r="R13200"/>
      <c r="S13200"/>
      <c r="T13200"/>
      <c r="U13200"/>
      <c r="V13200"/>
      <c r="W13200"/>
    </row>
    <row r="13201" spans="16:23" s="1" customFormat="1" x14ac:dyDescent="0.2">
      <c r="P13201" s="95"/>
      <c r="R13201"/>
      <c r="S13201"/>
      <c r="T13201"/>
      <c r="U13201"/>
      <c r="V13201"/>
      <c r="W13201"/>
    </row>
    <row r="13202" spans="16:23" s="1" customFormat="1" x14ac:dyDescent="0.2">
      <c r="P13202" s="95"/>
      <c r="R13202"/>
      <c r="S13202"/>
      <c r="T13202"/>
      <c r="U13202"/>
      <c r="V13202"/>
      <c r="W13202"/>
    </row>
    <row r="13203" spans="16:23" s="1" customFormat="1" x14ac:dyDescent="0.2">
      <c r="P13203" s="95"/>
      <c r="R13203"/>
      <c r="S13203"/>
      <c r="T13203"/>
      <c r="U13203"/>
      <c r="V13203"/>
      <c r="W13203"/>
    </row>
    <row r="13204" spans="16:23" s="1" customFormat="1" x14ac:dyDescent="0.2">
      <c r="P13204" s="95"/>
      <c r="R13204"/>
      <c r="S13204"/>
      <c r="T13204"/>
      <c r="U13204"/>
      <c r="V13204"/>
      <c r="W13204"/>
    </row>
    <row r="13205" spans="16:23" s="1" customFormat="1" x14ac:dyDescent="0.2">
      <c r="P13205" s="95"/>
      <c r="R13205"/>
      <c r="S13205"/>
      <c r="T13205"/>
      <c r="U13205"/>
      <c r="V13205"/>
      <c r="W13205"/>
    </row>
    <row r="13206" spans="16:23" s="1" customFormat="1" x14ac:dyDescent="0.2">
      <c r="P13206" s="95"/>
      <c r="R13206"/>
      <c r="S13206"/>
      <c r="T13206"/>
      <c r="U13206"/>
      <c r="V13206"/>
      <c r="W13206"/>
    </row>
    <row r="13207" spans="16:23" s="1" customFormat="1" x14ac:dyDescent="0.2">
      <c r="P13207" s="95"/>
      <c r="R13207"/>
      <c r="S13207"/>
      <c r="T13207"/>
      <c r="U13207"/>
      <c r="V13207"/>
      <c r="W13207"/>
    </row>
    <row r="13208" spans="16:23" s="1" customFormat="1" x14ac:dyDescent="0.2">
      <c r="P13208" s="95"/>
      <c r="R13208"/>
      <c r="S13208"/>
      <c r="T13208"/>
      <c r="U13208"/>
      <c r="V13208"/>
      <c r="W13208"/>
    </row>
    <row r="13209" spans="16:23" s="1" customFormat="1" x14ac:dyDescent="0.2">
      <c r="P13209" s="95"/>
      <c r="R13209"/>
      <c r="S13209"/>
      <c r="T13209"/>
      <c r="U13209"/>
      <c r="V13209"/>
      <c r="W13209"/>
    </row>
    <row r="13210" spans="16:23" s="1" customFormat="1" x14ac:dyDescent="0.2">
      <c r="P13210" s="95"/>
      <c r="R13210"/>
      <c r="S13210"/>
      <c r="T13210"/>
      <c r="U13210"/>
      <c r="V13210"/>
      <c r="W13210"/>
    </row>
    <row r="13211" spans="16:23" s="1" customFormat="1" x14ac:dyDescent="0.2">
      <c r="P13211" s="95"/>
      <c r="R13211"/>
      <c r="S13211"/>
      <c r="T13211"/>
      <c r="U13211"/>
      <c r="V13211"/>
      <c r="W13211"/>
    </row>
    <row r="13212" spans="16:23" s="1" customFormat="1" x14ac:dyDescent="0.2">
      <c r="P13212" s="95"/>
      <c r="R13212"/>
      <c r="S13212"/>
      <c r="T13212"/>
      <c r="U13212"/>
      <c r="V13212"/>
      <c r="W13212"/>
    </row>
    <row r="13213" spans="16:23" s="1" customFormat="1" x14ac:dyDescent="0.2">
      <c r="P13213" s="95"/>
      <c r="R13213"/>
      <c r="S13213"/>
      <c r="T13213"/>
      <c r="U13213"/>
      <c r="V13213"/>
      <c r="W13213"/>
    </row>
    <row r="13214" spans="16:23" s="1" customFormat="1" x14ac:dyDescent="0.2">
      <c r="P13214" s="95"/>
      <c r="R13214"/>
      <c r="S13214"/>
      <c r="T13214"/>
      <c r="U13214"/>
      <c r="V13214"/>
      <c r="W13214"/>
    </row>
    <row r="13215" spans="16:23" s="1" customFormat="1" x14ac:dyDescent="0.2">
      <c r="P13215" s="95"/>
      <c r="R13215"/>
      <c r="S13215"/>
      <c r="T13215"/>
      <c r="U13215"/>
      <c r="V13215"/>
      <c r="W13215"/>
    </row>
    <row r="13216" spans="16:23" s="1" customFormat="1" x14ac:dyDescent="0.2">
      <c r="P13216" s="95"/>
      <c r="R13216"/>
      <c r="S13216"/>
      <c r="T13216"/>
      <c r="U13216"/>
      <c r="V13216"/>
      <c r="W13216"/>
    </row>
    <row r="13217" spans="16:23" s="1" customFormat="1" x14ac:dyDescent="0.2">
      <c r="P13217" s="95"/>
      <c r="R13217"/>
      <c r="S13217"/>
      <c r="T13217"/>
      <c r="U13217"/>
      <c r="V13217"/>
      <c r="W13217"/>
    </row>
    <row r="13218" spans="16:23" s="1" customFormat="1" x14ac:dyDescent="0.2">
      <c r="P13218" s="95"/>
      <c r="R13218"/>
      <c r="S13218"/>
      <c r="T13218"/>
      <c r="U13218"/>
      <c r="V13218"/>
      <c r="W13218"/>
    </row>
    <row r="13219" spans="16:23" s="1" customFormat="1" x14ac:dyDescent="0.2">
      <c r="P13219" s="95"/>
      <c r="R13219"/>
      <c r="S13219"/>
      <c r="T13219"/>
      <c r="U13219"/>
      <c r="V13219"/>
      <c r="W13219"/>
    </row>
    <row r="13220" spans="16:23" s="1" customFormat="1" x14ac:dyDescent="0.2">
      <c r="P13220" s="95"/>
      <c r="R13220"/>
      <c r="S13220"/>
      <c r="T13220"/>
      <c r="U13220"/>
      <c r="V13220"/>
      <c r="W13220"/>
    </row>
    <row r="13221" spans="16:23" s="1" customFormat="1" x14ac:dyDescent="0.2">
      <c r="P13221" s="95"/>
      <c r="R13221"/>
      <c r="S13221"/>
      <c r="T13221"/>
      <c r="U13221"/>
      <c r="V13221"/>
      <c r="W13221"/>
    </row>
    <row r="13222" spans="16:23" s="1" customFormat="1" x14ac:dyDescent="0.2">
      <c r="P13222" s="95"/>
      <c r="R13222"/>
      <c r="S13222"/>
      <c r="T13222"/>
      <c r="U13222"/>
      <c r="V13222"/>
      <c r="W13222"/>
    </row>
    <row r="13223" spans="16:23" s="1" customFormat="1" x14ac:dyDescent="0.2">
      <c r="P13223" s="95"/>
      <c r="R13223"/>
      <c r="S13223"/>
      <c r="T13223"/>
      <c r="U13223"/>
      <c r="V13223"/>
      <c r="W13223"/>
    </row>
    <row r="13224" spans="16:23" s="1" customFormat="1" x14ac:dyDescent="0.2">
      <c r="P13224" s="95"/>
      <c r="R13224"/>
      <c r="S13224"/>
      <c r="T13224"/>
      <c r="U13224"/>
      <c r="V13224"/>
      <c r="W13224"/>
    </row>
    <row r="13225" spans="16:23" s="1" customFormat="1" x14ac:dyDescent="0.2">
      <c r="P13225" s="95"/>
      <c r="R13225"/>
      <c r="S13225"/>
      <c r="T13225"/>
      <c r="U13225"/>
      <c r="V13225"/>
      <c r="W13225"/>
    </row>
    <row r="13226" spans="16:23" s="1" customFormat="1" x14ac:dyDescent="0.2">
      <c r="P13226" s="95"/>
      <c r="R13226"/>
      <c r="S13226"/>
      <c r="T13226"/>
      <c r="U13226"/>
      <c r="V13226"/>
      <c r="W13226"/>
    </row>
    <row r="13227" spans="16:23" s="1" customFormat="1" x14ac:dyDescent="0.2">
      <c r="P13227" s="95"/>
      <c r="R13227"/>
      <c r="S13227"/>
      <c r="T13227"/>
      <c r="U13227"/>
      <c r="V13227"/>
      <c r="W13227"/>
    </row>
    <row r="13228" spans="16:23" s="1" customFormat="1" x14ac:dyDescent="0.2">
      <c r="P13228" s="95"/>
      <c r="R13228"/>
      <c r="S13228"/>
      <c r="T13228"/>
      <c r="U13228"/>
      <c r="V13228"/>
      <c r="W13228"/>
    </row>
    <row r="13229" spans="16:23" s="1" customFormat="1" x14ac:dyDescent="0.2">
      <c r="P13229" s="95"/>
      <c r="R13229"/>
      <c r="S13229"/>
      <c r="T13229"/>
      <c r="U13229"/>
      <c r="V13229"/>
      <c r="W13229"/>
    </row>
    <row r="13230" spans="16:23" s="1" customFormat="1" x14ac:dyDescent="0.2">
      <c r="P13230" s="95"/>
      <c r="R13230"/>
      <c r="S13230"/>
      <c r="T13230"/>
      <c r="U13230"/>
      <c r="V13230"/>
      <c r="W13230"/>
    </row>
    <row r="13231" spans="16:23" s="1" customFormat="1" x14ac:dyDescent="0.2">
      <c r="P13231" s="95"/>
      <c r="R13231"/>
      <c r="S13231"/>
      <c r="T13231"/>
      <c r="U13231"/>
      <c r="V13231"/>
      <c r="W13231"/>
    </row>
    <row r="13232" spans="16:23" s="1" customFormat="1" x14ac:dyDescent="0.2">
      <c r="P13232" s="95"/>
      <c r="R13232"/>
      <c r="S13232"/>
      <c r="T13232"/>
      <c r="U13232"/>
      <c r="V13232"/>
      <c r="W13232"/>
    </row>
    <row r="13233" spans="16:23" s="1" customFormat="1" x14ac:dyDescent="0.2">
      <c r="P13233" s="95"/>
      <c r="R13233"/>
      <c r="S13233"/>
      <c r="T13233"/>
      <c r="U13233"/>
      <c r="V13233"/>
      <c r="W13233"/>
    </row>
    <row r="13234" spans="16:23" s="1" customFormat="1" x14ac:dyDescent="0.2">
      <c r="P13234" s="95"/>
      <c r="R13234"/>
      <c r="S13234"/>
      <c r="T13234"/>
      <c r="U13234"/>
      <c r="V13234"/>
      <c r="W13234"/>
    </row>
    <row r="13235" spans="16:23" s="1" customFormat="1" x14ac:dyDescent="0.2">
      <c r="P13235" s="95"/>
      <c r="R13235"/>
      <c r="S13235"/>
      <c r="T13235"/>
      <c r="U13235"/>
      <c r="V13235"/>
      <c r="W13235"/>
    </row>
    <row r="13236" spans="16:23" s="1" customFormat="1" x14ac:dyDescent="0.2">
      <c r="P13236" s="95"/>
      <c r="R13236"/>
      <c r="S13236"/>
      <c r="T13236"/>
      <c r="U13236"/>
      <c r="V13236"/>
      <c r="W13236"/>
    </row>
    <row r="13237" spans="16:23" s="1" customFormat="1" x14ac:dyDescent="0.2">
      <c r="P13237" s="95"/>
      <c r="R13237"/>
      <c r="S13237"/>
      <c r="T13237"/>
      <c r="U13237"/>
      <c r="V13237"/>
      <c r="W13237"/>
    </row>
    <row r="13238" spans="16:23" s="1" customFormat="1" x14ac:dyDescent="0.2">
      <c r="P13238" s="95"/>
      <c r="R13238"/>
      <c r="S13238"/>
      <c r="T13238"/>
      <c r="U13238"/>
      <c r="V13238"/>
      <c r="W13238"/>
    </row>
    <row r="13239" spans="16:23" s="1" customFormat="1" x14ac:dyDescent="0.2">
      <c r="P13239" s="95"/>
      <c r="R13239"/>
      <c r="S13239"/>
      <c r="T13239"/>
      <c r="U13239"/>
      <c r="V13239"/>
      <c r="W13239"/>
    </row>
    <row r="13240" spans="16:23" s="1" customFormat="1" x14ac:dyDescent="0.2">
      <c r="P13240" s="95"/>
      <c r="R13240"/>
      <c r="S13240"/>
      <c r="T13240"/>
      <c r="U13240"/>
      <c r="V13240"/>
      <c r="W13240"/>
    </row>
    <row r="13241" spans="16:23" s="1" customFormat="1" x14ac:dyDescent="0.2">
      <c r="P13241" s="95"/>
      <c r="R13241"/>
      <c r="S13241"/>
      <c r="T13241"/>
      <c r="U13241"/>
      <c r="V13241"/>
      <c r="W13241"/>
    </row>
    <row r="13242" spans="16:23" s="1" customFormat="1" x14ac:dyDescent="0.2">
      <c r="P13242" s="95"/>
      <c r="R13242"/>
      <c r="S13242"/>
      <c r="T13242"/>
      <c r="U13242"/>
      <c r="V13242"/>
      <c r="W13242"/>
    </row>
    <row r="13243" spans="16:23" s="1" customFormat="1" x14ac:dyDescent="0.2">
      <c r="P13243" s="95"/>
      <c r="R13243"/>
      <c r="S13243"/>
      <c r="T13243"/>
      <c r="U13243"/>
      <c r="V13243"/>
      <c r="W13243"/>
    </row>
    <row r="13244" spans="16:23" s="1" customFormat="1" x14ac:dyDescent="0.2">
      <c r="P13244" s="95"/>
      <c r="R13244"/>
      <c r="S13244"/>
      <c r="T13244"/>
      <c r="U13244"/>
      <c r="V13244"/>
      <c r="W13244"/>
    </row>
    <row r="13245" spans="16:23" s="1" customFormat="1" x14ac:dyDescent="0.2">
      <c r="P13245" s="95"/>
      <c r="R13245"/>
      <c r="S13245"/>
      <c r="T13245"/>
      <c r="U13245"/>
      <c r="V13245"/>
      <c r="W13245"/>
    </row>
    <row r="13246" spans="16:23" s="1" customFormat="1" x14ac:dyDescent="0.2">
      <c r="P13246" s="95"/>
      <c r="R13246"/>
      <c r="S13246"/>
      <c r="T13246"/>
      <c r="U13246"/>
      <c r="V13246"/>
      <c r="W13246"/>
    </row>
    <row r="13247" spans="16:23" s="1" customFormat="1" x14ac:dyDescent="0.2">
      <c r="P13247" s="95"/>
      <c r="R13247"/>
      <c r="S13247"/>
      <c r="T13247"/>
      <c r="U13247"/>
      <c r="V13247"/>
      <c r="W13247"/>
    </row>
    <row r="13248" spans="16:23" s="1" customFormat="1" x14ac:dyDescent="0.2">
      <c r="P13248" s="95"/>
      <c r="R13248"/>
      <c r="S13248"/>
      <c r="T13248"/>
      <c r="U13248"/>
      <c r="V13248"/>
      <c r="W13248"/>
    </row>
    <row r="13249" spans="16:23" s="1" customFormat="1" x14ac:dyDescent="0.2">
      <c r="P13249" s="95"/>
      <c r="R13249"/>
      <c r="S13249"/>
      <c r="T13249"/>
      <c r="U13249"/>
      <c r="V13249"/>
      <c r="W13249"/>
    </row>
    <row r="13250" spans="16:23" s="1" customFormat="1" x14ac:dyDescent="0.2">
      <c r="P13250" s="95"/>
      <c r="R13250"/>
      <c r="S13250"/>
      <c r="T13250"/>
      <c r="U13250"/>
      <c r="V13250"/>
      <c r="W13250"/>
    </row>
    <row r="13251" spans="16:23" s="1" customFormat="1" x14ac:dyDescent="0.2">
      <c r="P13251" s="95"/>
      <c r="R13251"/>
      <c r="S13251"/>
      <c r="T13251"/>
      <c r="U13251"/>
      <c r="V13251"/>
      <c r="W13251"/>
    </row>
    <row r="13252" spans="16:23" s="1" customFormat="1" x14ac:dyDescent="0.2">
      <c r="P13252" s="95"/>
      <c r="R13252"/>
      <c r="S13252"/>
      <c r="T13252"/>
      <c r="U13252"/>
      <c r="V13252"/>
      <c r="W13252"/>
    </row>
    <row r="13253" spans="16:23" s="1" customFormat="1" x14ac:dyDescent="0.2">
      <c r="P13253" s="95"/>
      <c r="R13253"/>
      <c r="S13253"/>
      <c r="T13253"/>
      <c r="U13253"/>
      <c r="V13253"/>
      <c r="W13253"/>
    </row>
    <row r="13254" spans="16:23" s="1" customFormat="1" x14ac:dyDescent="0.2">
      <c r="P13254" s="95"/>
      <c r="R13254"/>
      <c r="S13254"/>
      <c r="T13254"/>
      <c r="U13254"/>
      <c r="V13254"/>
      <c r="W13254"/>
    </row>
    <row r="13255" spans="16:23" s="1" customFormat="1" x14ac:dyDescent="0.2">
      <c r="P13255" s="95"/>
      <c r="R13255"/>
      <c r="S13255"/>
      <c r="T13255"/>
      <c r="U13255"/>
      <c r="V13255"/>
      <c r="W13255"/>
    </row>
    <row r="13256" spans="16:23" s="1" customFormat="1" x14ac:dyDescent="0.2">
      <c r="P13256" s="95"/>
      <c r="R13256"/>
      <c r="S13256"/>
      <c r="T13256"/>
      <c r="U13256"/>
      <c r="V13256"/>
      <c r="W13256"/>
    </row>
    <row r="13257" spans="16:23" s="1" customFormat="1" x14ac:dyDescent="0.2">
      <c r="P13257" s="95"/>
      <c r="R13257"/>
      <c r="S13257"/>
      <c r="T13257"/>
      <c r="U13257"/>
      <c r="V13257"/>
      <c r="W13257"/>
    </row>
    <row r="13258" spans="16:23" s="1" customFormat="1" x14ac:dyDescent="0.2">
      <c r="P13258" s="95"/>
      <c r="R13258"/>
      <c r="S13258"/>
      <c r="T13258"/>
      <c r="U13258"/>
      <c r="V13258"/>
      <c r="W13258"/>
    </row>
    <row r="13259" spans="16:23" s="1" customFormat="1" x14ac:dyDescent="0.2">
      <c r="P13259" s="95"/>
      <c r="R13259"/>
      <c r="S13259"/>
      <c r="T13259"/>
      <c r="U13259"/>
      <c r="V13259"/>
      <c r="W13259"/>
    </row>
    <row r="13260" spans="16:23" s="1" customFormat="1" x14ac:dyDescent="0.2">
      <c r="P13260" s="95"/>
      <c r="R13260"/>
      <c r="S13260"/>
      <c r="T13260"/>
      <c r="U13260"/>
      <c r="V13260"/>
      <c r="W13260"/>
    </row>
    <row r="13261" spans="16:23" s="1" customFormat="1" x14ac:dyDescent="0.2">
      <c r="P13261" s="95"/>
      <c r="R13261"/>
      <c r="S13261"/>
      <c r="T13261"/>
      <c r="U13261"/>
      <c r="V13261"/>
      <c r="W13261"/>
    </row>
    <row r="13262" spans="16:23" s="1" customFormat="1" x14ac:dyDescent="0.2">
      <c r="P13262" s="95"/>
      <c r="R13262"/>
      <c r="S13262"/>
      <c r="T13262"/>
      <c r="U13262"/>
      <c r="V13262"/>
      <c r="W13262"/>
    </row>
    <row r="13263" spans="16:23" s="1" customFormat="1" x14ac:dyDescent="0.2">
      <c r="P13263" s="95"/>
      <c r="R13263"/>
      <c r="S13263"/>
      <c r="T13263"/>
      <c r="U13263"/>
      <c r="V13263"/>
      <c r="W13263"/>
    </row>
    <row r="13264" spans="16:23" s="1" customFormat="1" x14ac:dyDescent="0.2">
      <c r="P13264" s="95"/>
      <c r="R13264"/>
      <c r="S13264"/>
      <c r="T13264"/>
      <c r="U13264"/>
      <c r="V13264"/>
      <c r="W13264"/>
    </row>
    <row r="13265" spans="16:23" s="1" customFormat="1" x14ac:dyDescent="0.2">
      <c r="P13265" s="95"/>
      <c r="R13265"/>
      <c r="S13265"/>
      <c r="T13265"/>
      <c r="U13265"/>
      <c r="V13265"/>
      <c r="W13265"/>
    </row>
    <row r="13266" spans="16:23" s="1" customFormat="1" x14ac:dyDescent="0.2">
      <c r="P13266" s="95"/>
      <c r="R13266"/>
      <c r="S13266"/>
      <c r="T13266"/>
      <c r="U13266"/>
      <c r="V13266"/>
      <c r="W13266"/>
    </row>
    <row r="13267" spans="16:23" s="1" customFormat="1" x14ac:dyDescent="0.2">
      <c r="P13267" s="95"/>
      <c r="R13267"/>
      <c r="S13267"/>
      <c r="T13267"/>
      <c r="U13267"/>
      <c r="V13267"/>
      <c r="W13267"/>
    </row>
    <row r="13268" spans="16:23" s="1" customFormat="1" x14ac:dyDescent="0.2">
      <c r="P13268" s="95"/>
      <c r="R13268"/>
      <c r="S13268"/>
      <c r="T13268"/>
      <c r="U13268"/>
      <c r="V13268"/>
      <c r="W13268"/>
    </row>
    <row r="13269" spans="16:23" s="1" customFormat="1" x14ac:dyDescent="0.2">
      <c r="P13269" s="95"/>
      <c r="R13269"/>
      <c r="S13269"/>
      <c r="T13269"/>
      <c r="U13269"/>
      <c r="V13269"/>
      <c r="W13269"/>
    </row>
    <row r="13270" spans="16:23" s="1" customFormat="1" x14ac:dyDescent="0.2">
      <c r="P13270" s="95"/>
      <c r="R13270"/>
      <c r="S13270"/>
      <c r="T13270"/>
      <c r="U13270"/>
      <c r="V13270"/>
      <c r="W13270"/>
    </row>
    <row r="13271" spans="16:23" s="1" customFormat="1" x14ac:dyDescent="0.2">
      <c r="P13271" s="95"/>
      <c r="R13271"/>
      <c r="S13271"/>
      <c r="T13271"/>
      <c r="U13271"/>
      <c r="V13271"/>
      <c r="W13271"/>
    </row>
    <row r="13272" spans="16:23" s="1" customFormat="1" x14ac:dyDescent="0.2">
      <c r="P13272" s="95"/>
      <c r="R13272"/>
      <c r="S13272"/>
      <c r="T13272"/>
      <c r="U13272"/>
      <c r="V13272"/>
      <c r="W13272"/>
    </row>
    <row r="13273" spans="16:23" s="1" customFormat="1" x14ac:dyDescent="0.2">
      <c r="P13273" s="95"/>
      <c r="R13273"/>
      <c r="S13273"/>
      <c r="T13273"/>
      <c r="U13273"/>
      <c r="V13273"/>
      <c r="W13273"/>
    </row>
    <row r="13274" spans="16:23" s="1" customFormat="1" x14ac:dyDescent="0.2">
      <c r="P13274" s="95"/>
      <c r="R13274"/>
      <c r="S13274"/>
      <c r="T13274"/>
      <c r="U13274"/>
      <c r="V13274"/>
      <c r="W13274"/>
    </row>
    <row r="13275" spans="16:23" s="1" customFormat="1" x14ac:dyDescent="0.2">
      <c r="P13275" s="95"/>
      <c r="R13275"/>
      <c r="S13275"/>
      <c r="T13275"/>
      <c r="U13275"/>
      <c r="V13275"/>
      <c r="W13275"/>
    </row>
    <row r="13276" spans="16:23" s="1" customFormat="1" x14ac:dyDescent="0.2">
      <c r="P13276" s="95"/>
      <c r="R13276"/>
      <c r="S13276"/>
      <c r="T13276"/>
      <c r="U13276"/>
      <c r="V13276"/>
      <c r="W13276"/>
    </row>
    <row r="13277" spans="16:23" s="1" customFormat="1" x14ac:dyDescent="0.2">
      <c r="P13277" s="95"/>
      <c r="R13277"/>
      <c r="S13277"/>
      <c r="T13277"/>
      <c r="U13277"/>
      <c r="V13277"/>
      <c r="W13277"/>
    </row>
    <row r="13278" spans="16:23" s="1" customFormat="1" x14ac:dyDescent="0.2">
      <c r="P13278" s="95"/>
      <c r="R13278"/>
      <c r="S13278"/>
      <c r="T13278"/>
      <c r="U13278"/>
      <c r="V13278"/>
      <c r="W13278"/>
    </row>
    <row r="13279" spans="16:23" s="1" customFormat="1" x14ac:dyDescent="0.2">
      <c r="P13279" s="95"/>
      <c r="R13279"/>
      <c r="S13279"/>
      <c r="T13279"/>
      <c r="U13279"/>
      <c r="V13279"/>
      <c r="W13279"/>
    </row>
    <row r="13280" spans="16:23" s="1" customFormat="1" x14ac:dyDescent="0.2">
      <c r="P13280" s="95"/>
      <c r="R13280"/>
      <c r="S13280"/>
      <c r="T13280"/>
      <c r="U13280"/>
      <c r="V13280"/>
      <c r="W13280"/>
    </row>
    <row r="13281" spans="16:23" s="1" customFormat="1" x14ac:dyDescent="0.2">
      <c r="P13281" s="95"/>
      <c r="R13281"/>
      <c r="S13281"/>
      <c r="T13281"/>
      <c r="U13281"/>
      <c r="V13281"/>
      <c r="W13281"/>
    </row>
    <row r="13282" spans="16:23" s="1" customFormat="1" x14ac:dyDescent="0.2">
      <c r="P13282" s="95"/>
      <c r="R13282"/>
      <c r="S13282"/>
      <c r="T13282"/>
      <c r="U13282"/>
      <c r="V13282"/>
      <c r="W13282"/>
    </row>
    <row r="13283" spans="16:23" s="1" customFormat="1" x14ac:dyDescent="0.2">
      <c r="P13283" s="95"/>
      <c r="R13283"/>
      <c r="S13283"/>
      <c r="T13283"/>
      <c r="U13283"/>
      <c r="V13283"/>
      <c r="W13283"/>
    </row>
    <row r="13284" spans="16:23" s="1" customFormat="1" x14ac:dyDescent="0.2">
      <c r="P13284" s="95"/>
      <c r="R13284"/>
      <c r="S13284"/>
      <c r="T13284"/>
      <c r="U13284"/>
      <c r="V13284"/>
      <c r="W13284"/>
    </row>
    <row r="13285" spans="16:23" s="1" customFormat="1" x14ac:dyDescent="0.2">
      <c r="P13285" s="95"/>
      <c r="R13285"/>
      <c r="S13285"/>
      <c r="T13285"/>
      <c r="U13285"/>
      <c r="V13285"/>
      <c r="W13285"/>
    </row>
    <row r="13286" spans="16:23" s="1" customFormat="1" x14ac:dyDescent="0.2">
      <c r="P13286" s="95"/>
      <c r="R13286"/>
      <c r="S13286"/>
      <c r="T13286"/>
      <c r="U13286"/>
      <c r="V13286"/>
      <c r="W13286"/>
    </row>
    <row r="13287" spans="16:23" s="1" customFormat="1" x14ac:dyDescent="0.2">
      <c r="P13287" s="95"/>
      <c r="R13287"/>
      <c r="S13287"/>
      <c r="T13287"/>
      <c r="U13287"/>
      <c r="V13287"/>
      <c r="W13287"/>
    </row>
    <row r="13288" spans="16:23" s="1" customFormat="1" x14ac:dyDescent="0.2">
      <c r="P13288" s="95"/>
      <c r="R13288"/>
      <c r="S13288"/>
      <c r="T13288"/>
      <c r="U13288"/>
      <c r="V13288"/>
      <c r="W13288"/>
    </row>
    <row r="13289" spans="16:23" s="1" customFormat="1" x14ac:dyDescent="0.2">
      <c r="P13289" s="95"/>
      <c r="R13289"/>
      <c r="S13289"/>
      <c r="T13289"/>
      <c r="U13289"/>
      <c r="V13289"/>
      <c r="W13289"/>
    </row>
    <row r="13290" spans="16:23" s="1" customFormat="1" x14ac:dyDescent="0.2">
      <c r="P13290" s="95"/>
      <c r="R13290"/>
      <c r="S13290"/>
      <c r="T13290"/>
      <c r="U13290"/>
      <c r="V13290"/>
      <c r="W13290"/>
    </row>
    <row r="13291" spans="16:23" s="1" customFormat="1" x14ac:dyDescent="0.2">
      <c r="P13291" s="95"/>
      <c r="R13291"/>
      <c r="S13291"/>
      <c r="T13291"/>
      <c r="U13291"/>
      <c r="V13291"/>
      <c r="W13291"/>
    </row>
    <row r="13292" spans="16:23" s="1" customFormat="1" x14ac:dyDescent="0.2">
      <c r="P13292" s="95"/>
      <c r="R13292"/>
      <c r="S13292"/>
      <c r="T13292"/>
      <c r="U13292"/>
      <c r="V13292"/>
      <c r="W13292"/>
    </row>
    <row r="13293" spans="16:23" s="1" customFormat="1" x14ac:dyDescent="0.2">
      <c r="P13293" s="95"/>
      <c r="R13293"/>
      <c r="S13293"/>
      <c r="T13293"/>
      <c r="U13293"/>
      <c r="V13293"/>
      <c r="W13293"/>
    </row>
    <row r="13294" spans="16:23" s="1" customFormat="1" x14ac:dyDescent="0.2">
      <c r="P13294" s="95"/>
      <c r="R13294"/>
      <c r="S13294"/>
      <c r="T13294"/>
      <c r="U13294"/>
      <c r="V13294"/>
      <c r="W13294"/>
    </row>
    <row r="13295" spans="16:23" s="1" customFormat="1" x14ac:dyDescent="0.2">
      <c r="P13295" s="95"/>
      <c r="R13295"/>
      <c r="S13295"/>
      <c r="T13295"/>
      <c r="U13295"/>
      <c r="V13295"/>
      <c r="W13295"/>
    </row>
    <row r="13296" spans="16:23" s="1" customFormat="1" x14ac:dyDescent="0.2">
      <c r="P13296" s="95"/>
      <c r="R13296"/>
      <c r="S13296"/>
      <c r="T13296"/>
      <c r="U13296"/>
      <c r="V13296"/>
      <c r="W13296"/>
    </row>
    <row r="13297" spans="16:23" s="1" customFormat="1" x14ac:dyDescent="0.2">
      <c r="P13297" s="95"/>
      <c r="R13297"/>
      <c r="S13297"/>
      <c r="T13297"/>
      <c r="U13297"/>
      <c r="V13297"/>
      <c r="W13297"/>
    </row>
    <row r="13298" spans="16:23" s="1" customFormat="1" x14ac:dyDescent="0.2">
      <c r="P13298" s="95"/>
      <c r="R13298"/>
      <c r="S13298"/>
      <c r="T13298"/>
      <c r="U13298"/>
      <c r="V13298"/>
      <c r="W13298"/>
    </row>
    <row r="13299" spans="16:23" s="1" customFormat="1" x14ac:dyDescent="0.2">
      <c r="P13299" s="95"/>
      <c r="R13299"/>
      <c r="S13299"/>
      <c r="T13299"/>
      <c r="U13299"/>
      <c r="V13299"/>
      <c r="W13299"/>
    </row>
    <row r="13300" spans="16:23" s="1" customFormat="1" x14ac:dyDescent="0.2">
      <c r="P13300" s="95"/>
      <c r="R13300"/>
      <c r="S13300"/>
      <c r="T13300"/>
      <c r="U13300"/>
      <c r="V13300"/>
      <c r="W13300"/>
    </row>
    <row r="13301" spans="16:23" s="1" customFormat="1" x14ac:dyDescent="0.2">
      <c r="P13301" s="95"/>
      <c r="R13301"/>
      <c r="S13301"/>
      <c r="T13301"/>
      <c r="U13301"/>
      <c r="V13301"/>
      <c r="W13301"/>
    </row>
    <row r="13302" spans="16:23" s="1" customFormat="1" x14ac:dyDescent="0.2">
      <c r="P13302" s="95"/>
      <c r="R13302"/>
      <c r="S13302"/>
      <c r="T13302"/>
      <c r="U13302"/>
      <c r="V13302"/>
      <c r="W13302"/>
    </row>
    <row r="13303" spans="16:23" s="1" customFormat="1" x14ac:dyDescent="0.2">
      <c r="P13303" s="95"/>
      <c r="R13303"/>
      <c r="S13303"/>
      <c r="T13303"/>
      <c r="U13303"/>
      <c r="V13303"/>
      <c r="W13303"/>
    </row>
    <row r="13304" spans="16:23" s="1" customFormat="1" x14ac:dyDescent="0.2">
      <c r="P13304" s="95"/>
      <c r="R13304"/>
      <c r="S13304"/>
      <c r="T13304"/>
      <c r="U13304"/>
      <c r="V13304"/>
      <c r="W13304"/>
    </row>
    <row r="13305" spans="16:23" s="1" customFormat="1" x14ac:dyDescent="0.2">
      <c r="P13305" s="95"/>
      <c r="R13305"/>
      <c r="S13305"/>
      <c r="T13305"/>
      <c r="U13305"/>
      <c r="V13305"/>
      <c r="W13305"/>
    </row>
    <row r="13306" spans="16:23" s="1" customFormat="1" x14ac:dyDescent="0.2">
      <c r="P13306" s="95"/>
      <c r="R13306"/>
      <c r="S13306"/>
      <c r="T13306"/>
      <c r="U13306"/>
      <c r="V13306"/>
      <c r="W13306"/>
    </row>
    <row r="13307" spans="16:23" s="1" customFormat="1" x14ac:dyDescent="0.2">
      <c r="P13307" s="95"/>
      <c r="R13307"/>
      <c r="S13307"/>
      <c r="T13307"/>
      <c r="U13307"/>
      <c r="V13307"/>
      <c r="W13307"/>
    </row>
    <row r="13308" spans="16:23" s="1" customFormat="1" x14ac:dyDescent="0.2">
      <c r="P13308" s="95"/>
      <c r="R13308"/>
      <c r="S13308"/>
      <c r="T13308"/>
      <c r="U13308"/>
      <c r="V13308"/>
      <c r="W13308"/>
    </row>
    <row r="13309" spans="16:23" s="1" customFormat="1" x14ac:dyDescent="0.2">
      <c r="P13309" s="95"/>
      <c r="R13309"/>
      <c r="S13309"/>
      <c r="T13309"/>
      <c r="U13309"/>
      <c r="V13309"/>
      <c r="W13309"/>
    </row>
    <row r="13310" spans="16:23" s="1" customFormat="1" x14ac:dyDescent="0.2">
      <c r="P13310" s="95"/>
      <c r="R13310"/>
      <c r="S13310"/>
      <c r="T13310"/>
      <c r="U13310"/>
      <c r="V13310"/>
      <c r="W13310"/>
    </row>
    <row r="13311" spans="16:23" s="1" customFormat="1" x14ac:dyDescent="0.2">
      <c r="P13311" s="95"/>
      <c r="R13311"/>
      <c r="S13311"/>
      <c r="T13311"/>
      <c r="U13311"/>
      <c r="V13311"/>
      <c r="W13311"/>
    </row>
    <row r="13312" spans="16:23" s="1" customFormat="1" x14ac:dyDescent="0.2">
      <c r="P13312" s="95"/>
      <c r="R13312"/>
      <c r="S13312"/>
      <c r="T13312"/>
      <c r="U13312"/>
      <c r="V13312"/>
      <c r="W13312"/>
    </row>
    <row r="13313" spans="16:23" s="1" customFormat="1" x14ac:dyDescent="0.2">
      <c r="P13313" s="95"/>
      <c r="R13313"/>
      <c r="S13313"/>
      <c r="T13313"/>
      <c r="U13313"/>
      <c r="V13313"/>
      <c r="W13313"/>
    </row>
    <row r="13314" spans="16:23" s="1" customFormat="1" x14ac:dyDescent="0.2">
      <c r="P13314" s="95"/>
      <c r="R13314"/>
      <c r="S13314"/>
      <c r="T13314"/>
      <c r="U13314"/>
      <c r="V13314"/>
      <c r="W13314"/>
    </row>
    <row r="13315" spans="16:23" s="1" customFormat="1" x14ac:dyDescent="0.2">
      <c r="P13315" s="95"/>
      <c r="R13315"/>
      <c r="S13315"/>
      <c r="T13315"/>
      <c r="U13315"/>
      <c r="V13315"/>
      <c r="W13315"/>
    </row>
    <row r="13316" spans="16:23" s="1" customFormat="1" x14ac:dyDescent="0.2">
      <c r="P13316" s="95"/>
      <c r="R13316"/>
      <c r="S13316"/>
      <c r="T13316"/>
      <c r="U13316"/>
      <c r="V13316"/>
      <c r="W13316"/>
    </row>
    <row r="13317" spans="16:23" s="1" customFormat="1" x14ac:dyDescent="0.2">
      <c r="P13317" s="95"/>
      <c r="R13317"/>
      <c r="S13317"/>
      <c r="T13317"/>
      <c r="U13317"/>
      <c r="V13317"/>
      <c r="W13317"/>
    </row>
    <row r="13318" spans="16:23" s="1" customFormat="1" x14ac:dyDescent="0.2">
      <c r="P13318" s="95"/>
      <c r="R13318"/>
      <c r="S13318"/>
      <c r="T13318"/>
      <c r="U13318"/>
      <c r="V13318"/>
      <c r="W13318"/>
    </row>
    <row r="13319" spans="16:23" s="1" customFormat="1" x14ac:dyDescent="0.2">
      <c r="P13319" s="95"/>
      <c r="R13319"/>
      <c r="S13319"/>
      <c r="T13319"/>
      <c r="U13319"/>
      <c r="V13319"/>
      <c r="W13319"/>
    </row>
    <row r="13320" spans="16:23" s="1" customFormat="1" x14ac:dyDescent="0.2">
      <c r="P13320" s="95"/>
      <c r="R13320"/>
      <c r="S13320"/>
      <c r="T13320"/>
      <c r="U13320"/>
      <c r="V13320"/>
      <c r="W13320"/>
    </row>
    <row r="13321" spans="16:23" s="1" customFormat="1" x14ac:dyDescent="0.2">
      <c r="P13321" s="95"/>
      <c r="R13321"/>
      <c r="S13321"/>
      <c r="T13321"/>
      <c r="U13321"/>
      <c r="V13321"/>
      <c r="W13321"/>
    </row>
    <row r="13322" spans="16:23" s="1" customFormat="1" x14ac:dyDescent="0.2">
      <c r="P13322" s="95"/>
      <c r="R13322"/>
      <c r="S13322"/>
      <c r="T13322"/>
      <c r="U13322"/>
      <c r="V13322"/>
      <c r="W13322"/>
    </row>
    <row r="13323" spans="16:23" s="1" customFormat="1" x14ac:dyDescent="0.2">
      <c r="P13323" s="95"/>
      <c r="R13323"/>
      <c r="S13323"/>
      <c r="T13323"/>
      <c r="U13323"/>
      <c r="V13323"/>
      <c r="W13323"/>
    </row>
    <row r="13324" spans="16:23" s="1" customFormat="1" x14ac:dyDescent="0.2">
      <c r="P13324" s="95"/>
      <c r="R13324"/>
      <c r="S13324"/>
      <c r="T13324"/>
      <c r="U13324"/>
      <c r="V13324"/>
      <c r="W13324"/>
    </row>
    <row r="13325" spans="16:23" s="1" customFormat="1" x14ac:dyDescent="0.2">
      <c r="P13325" s="95"/>
      <c r="R13325"/>
      <c r="S13325"/>
      <c r="T13325"/>
      <c r="U13325"/>
      <c r="V13325"/>
      <c r="W13325"/>
    </row>
    <row r="13326" spans="16:23" s="1" customFormat="1" x14ac:dyDescent="0.2">
      <c r="P13326" s="95"/>
      <c r="R13326"/>
      <c r="S13326"/>
      <c r="T13326"/>
      <c r="U13326"/>
      <c r="V13326"/>
      <c r="W13326"/>
    </row>
    <row r="13327" spans="16:23" s="1" customFormat="1" x14ac:dyDescent="0.2">
      <c r="P13327" s="95"/>
      <c r="R13327"/>
      <c r="S13327"/>
      <c r="T13327"/>
      <c r="U13327"/>
      <c r="V13327"/>
      <c r="W13327"/>
    </row>
    <row r="13328" spans="16:23" s="1" customFormat="1" x14ac:dyDescent="0.2">
      <c r="P13328" s="95"/>
      <c r="R13328"/>
      <c r="S13328"/>
      <c r="T13328"/>
      <c r="U13328"/>
      <c r="V13328"/>
      <c r="W13328"/>
    </row>
    <row r="13329" spans="16:23" s="1" customFormat="1" x14ac:dyDescent="0.2">
      <c r="P13329" s="95"/>
      <c r="R13329"/>
      <c r="S13329"/>
      <c r="T13329"/>
      <c r="U13329"/>
      <c r="V13329"/>
      <c r="W13329"/>
    </row>
    <row r="13330" spans="16:23" s="1" customFormat="1" x14ac:dyDescent="0.2">
      <c r="P13330" s="95"/>
      <c r="R13330"/>
      <c r="S13330"/>
      <c r="T13330"/>
      <c r="U13330"/>
      <c r="V13330"/>
      <c r="W13330"/>
    </row>
    <row r="13331" spans="16:23" s="1" customFormat="1" x14ac:dyDescent="0.2">
      <c r="P13331" s="95"/>
      <c r="R13331"/>
      <c r="S13331"/>
      <c r="T13331"/>
      <c r="U13331"/>
      <c r="V13331"/>
      <c r="W13331"/>
    </row>
    <row r="13332" spans="16:23" s="1" customFormat="1" x14ac:dyDescent="0.2">
      <c r="P13332" s="95"/>
      <c r="R13332"/>
      <c r="S13332"/>
      <c r="T13332"/>
      <c r="U13332"/>
      <c r="V13332"/>
      <c r="W13332"/>
    </row>
    <row r="13333" spans="16:23" s="1" customFormat="1" x14ac:dyDescent="0.2">
      <c r="P13333" s="95"/>
      <c r="R13333"/>
      <c r="S13333"/>
      <c r="T13333"/>
      <c r="U13333"/>
      <c r="V13333"/>
      <c r="W13333"/>
    </row>
    <row r="13334" spans="16:23" s="1" customFormat="1" x14ac:dyDescent="0.2">
      <c r="P13334" s="95"/>
      <c r="R13334"/>
      <c r="S13334"/>
      <c r="T13334"/>
      <c r="U13334"/>
      <c r="V13334"/>
      <c r="W13334"/>
    </row>
    <row r="13335" spans="16:23" s="1" customFormat="1" x14ac:dyDescent="0.2">
      <c r="P13335" s="95"/>
      <c r="R13335"/>
      <c r="S13335"/>
      <c r="T13335"/>
      <c r="U13335"/>
      <c r="V13335"/>
      <c r="W13335"/>
    </row>
    <row r="13336" spans="16:23" s="1" customFormat="1" x14ac:dyDescent="0.2">
      <c r="P13336" s="95"/>
      <c r="R13336"/>
      <c r="S13336"/>
      <c r="T13336"/>
      <c r="U13336"/>
      <c r="V13336"/>
      <c r="W13336"/>
    </row>
    <row r="13337" spans="16:23" s="1" customFormat="1" x14ac:dyDescent="0.2">
      <c r="P13337" s="95"/>
      <c r="R13337"/>
      <c r="S13337"/>
      <c r="T13337"/>
      <c r="U13337"/>
      <c r="V13337"/>
      <c r="W13337"/>
    </row>
    <row r="13338" spans="16:23" s="1" customFormat="1" x14ac:dyDescent="0.2">
      <c r="P13338" s="95"/>
      <c r="R13338"/>
      <c r="S13338"/>
      <c r="T13338"/>
      <c r="U13338"/>
      <c r="V13338"/>
      <c r="W13338"/>
    </row>
    <row r="13339" spans="16:23" s="1" customFormat="1" x14ac:dyDescent="0.2">
      <c r="P13339" s="95"/>
      <c r="R13339"/>
      <c r="S13339"/>
      <c r="T13339"/>
      <c r="U13339"/>
      <c r="V13339"/>
      <c r="W13339"/>
    </row>
    <row r="13340" spans="16:23" s="1" customFormat="1" x14ac:dyDescent="0.2">
      <c r="P13340" s="95"/>
      <c r="R13340"/>
      <c r="S13340"/>
      <c r="T13340"/>
      <c r="U13340"/>
      <c r="V13340"/>
      <c r="W13340"/>
    </row>
    <row r="13341" spans="16:23" s="1" customFormat="1" x14ac:dyDescent="0.2">
      <c r="P13341" s="95"/>
      <c r="R13341"/>
      <c r="S13341"/>
      <c r="T13341"/>
      <c r="U13341"/>
      <c r="V13341"/>
      <c r="W13341"/>
    </row>
    <row r="13342" spans="16:23" s="1" customFormat="1" x14ac:dyDescent="0.2">
      <c r="P13342" s="95"/>
      <c r="R13342"/>
      <c r="S13342"/>
      <c r="T13342"/>
      <c r="U13342"/>
      <c r="V13342"/>
      <c r="W13342"/>
    </row>
    <row r="13343" spans="16:23" s="1" customFormat="1" x14ac:dyDescent="0.2">
      <c r="P13343" s="95"/>
      <c r="R13343"/>
      <c r="S13343"/>
      <c r="T13343"/>
      <c r="U13343"/>
      <c r="V13343"/>
      <c r="W13343"/>
    </row>
    <row r="13344" spans="16:23" s="1" customFormat="1" x14ac:dyDescent="0.2">
      <c r="P13344" s="95"/>
      <c r="R13344"/>
      <c r="S13344"/>
      <c r="T13344"/>
      <c r="U13344"/>
      <c r="V13344"/>
      <c r="W13344"/>
    </row>
    <row r="13345" spans="16:23" s="1" customFormat="1" x14ac:dyDescent="0.2">
      <c r="P13345" s="95"/>
      <c r="R13345"/>
      <c r="S13345"/>
      <c r="T13345"/>
      <c r="U13345"/>
      <c r="V13345"/>
      <c r="W13345"/>
    </row>
    <row r="13346" spans="16:23" s="1" customFormat="1" x14ac:dyDescent="0.2">
      <c r="P13346" s="95"/>
      <c r="R13346"/>
      <c r="S13346"/>
      <c r="T13346"/>
      <c r="U13346"/>
      <c r="V13346"/>
      <c r="W13346"/>
    </row>
    <row r="13347" spans="16:23" s="1" customFormat="1" x14ac:dyDescent="0.2">
      <c r="P13347" s="95"/>
      <c r="R13347"/>
      <c r="S13347"/>
      <c r="T13347"/>
      <c r="U13347"/>
      <c r="V13347"/>
      <c r="W13347"/>
    </row>
    <row r="13348" spans="16:23" s="1" customFormat="1" x14ac:dyDescent="0.2">
      <c r="P13348" s="95"/>
      <c r="R13348"/>
      <c r="S13348"/>
      <c r="T13348"/>
      <c r="U13348"/>
      <c r="V13348"/>
      <c r="W13348"/>
    </row>
    <row r="13349" spans="16:23" s="1" customFormat="1" x14ac:dyDescent="0.2">
      <c r="P13349" s="95"/>
      <c r="R13349"/>
      <c r="S13349"/>
      <c r="T13349"/>
      <c r="U13349"/>
      <c r="V13349"/>
      <c r="W13349"/>
    </row>
    <row r="13350" spans="16:23" s="1" customFormat="1" x14ac:dyDescent="0.2">
      <c r="P13350" s="95"/>
      <c r="R13350"/>
      <c r="S13350"/>
      <c r="T13350"/>
      <c r="U13350"/>
      <c r="V13350"/>
      <c r="W13350"/>
    </row>
    <row r="13351" spans="16:23" s="1" customFormat="1" x14ac:dyDescent="0.2">
      <c r="P13351" s="95"/>
      <c r="R13351"/>
      <c r="S13351"/>
      <c r="T13351"/>
      <c r="U13351"/>
      <c r="V13351"/>
      <c r="W13351"/>
    </row>
    <row r="13352" spans="16:23" s="1" customFormat="1" x14ac:dyDescent="0.2">
      <c r="P13352" s="95"/>
      <c r="R13352"/>
      <c r="S13352"/>
      <c r="T13352"/>
      <c r="U13352"/>
      <c r="V13352"/>
      <c r="W13352"/>
    </row>
    <row r="13353" spans="16:23" s="1" customFormat="1" x14ac:dyDescent="0.2">
      <c r="P13353" s="95"/>
      <c r="R13353"/>
      <c r="S13353"/>
      <c r="T13353"/>
      <c r="U13353"/>
      <c r="V13353"/>
      <c r="W13353"/>
    </row>
    <row r="13354" spans="16:23" s="1" customFormat="1" x14ac:dyDescent="0.2">
      <c r="P13354" s="95"/>
      <c r="R13354"/>
      <c r="S13354"/>
      <c r="T13354"/>
      <c r="U13354"/>
      <c r="V13354"/>
      <c r="W13354"/>
    </row>
    <row r="13355" spans="16:23" s="1" customFormat="1" x14ac:dyDescent="0.2">
      <c r="P13355" s="95"/>
      <c r="R13355"/>
      <c r="S13355"/>
      <c r="T13355"/>
      <c r="U13355"/>
      <c r="V13355"/>
      <c r="W13355"/>
    </row>
    <row r="13356" spans="16:23" s="1" customFormat="1" x14ac:dyDescent="0.2">
      <c r="P13356" s="95"/>
      <c r="R13356"/>
      <c r="S13356"/>
      <c r="T13356"/>
      <c r="U13356"/>
      <c r="V13356"/>
      <c r="W13356"/>
    </row>
    <row r="13357" spans="16:23" s="1" customFormat="1" x14ac:dyDescent="0.2">
      <c r="P13357" s="95"/>
      <c r="R13357"/>
      <c r="S13357"/>
      <c r="T13357"/>
      <c r="U13357"/>
      <c r="V13357"/>
      <c r="W13357"/>
    </row>
    <row r="13358" spans="16:23" s="1" customFormat="1" x14ac:dyDescent="0.2">
      <c r="P13358" s="95"/>
      <c r="R13358"/>
      <c r="S13358"/>
      <c r="T13358"/>
      <c r="U13358"/>
      <c r="V13358"/>
      <c r="W13358"/>
    </row>
    <row r="13359" spans="16:23" s="1" customFormat="1" x14ac:dyDescent="0.2">
      <c r="P13359" s="95"/>
      <c r="R13359"/>
      <c r="S13359"/>
      <c r="T13359"/>
      <c r="U13359"/>
      <c r="V13359"/>
      <c r="W13359"/>
    </row>
    <row r="13360" spans="16:23" s="1" customFormat="1" x14ac:dyDescent="0.2">
      <c r="P13360" s="95"/>
      <c r="R13360"/>
      <c r="S13360"/>
      <c r="T13360"/>
      <c r="U13360"/>
      <c r="V13360"/>
      <c r="W13360"/>
    </row>
    <row r="13361" spans="16:23" s="1" customFormat="1" x14ac:dyDescent="0.2">
      <c r="P13361" s="95"/>
      <c r="R13361"/>
      <c r="S13361"/>
      <c r="T13361"/>
      <c r="U13361"/>
      <c r="V13361"/>
      <c r="W13361"/>
    </row>
    <row r="13362" spans="16:23" s="1" customFormat="1" x14ac:dyDescent="0.2">
      <c r="P13362" s="95"/>
      <c r="R13362"/>
      <c r="S13362"/>
      <c r="T13362"/>
      <c r="U13362"/>
      <c r="V13362"/>
      <c r="W13362"/>
    </row>
    <row r="13363" spans="16:23" s="1" customFormat="1" x14ac:dyDescent="0.2">
      <c r="P13363" s="95"/>
      <c r="R13363"/>
      <c r="S13363"/>
      <c r="T13363"/>
      <c r="U13363"/>
      <c r="V13363"/>
      <c r="W13363"/>
    </row>
    <row r="13364" spans="16:23" s="1" customFormat="1" x14ac:dyDescent="0.2">
      <c r="P13364" s="95"/>
      <c r="R13364"/>
      <c r="S13364"/>
      <c r="T13364"/>
      <c r="U13364"/>
      <c r="V13364"/>
      <c r="W13364"/>
    </row>
    <row r="13365" spans="16:23" s="1" customFormat="1" x14ac:dyDescent="0.2">
      <c r="P13365" s="95"/>
      <c r="R13365"/>
      <c r="S13365"/>
      <c r="T13365"/>
      <c r="U13365"/>
      <c r="V13365"/>
      <c r="W13365"/>
    </row>
    <row r="13366" spans="16:23" s="1" customFormat="1" x14ac:dyDescent="0.2">
      <c r="P13366" s="95"/>
      <c r="R13366"/>
      <c r="S13366"/>
      <c r="T13366"/>
      <c r="U13366"/>
      <c r="V13366"/>
      <c r="W13366"/>
    </row>
    <row r="13367" spans="16:23" s="1" customFormat="1" x14ac:dyDescent="0.2">
      <c r="P13367" s="95"/>
      <c r="R13367"/>
      <c r="S13367"/>
      <c r="T13367"/>
      <c r="U13367"/>
      <c r="V13367"/>
      <c r="W13367"/>
    </row>
    <row r="13368" spans="16:23" s="1" customFormat="1" x14ac:dyDescent="0.2">
      <c r="P13368" s="95"/>
      <c r="R13368"/>
      <c r="S13368"/>
      <c r="T13368"/>
      <c r="U13368"/>
      <c r="V13368"/>
      <c r="W13368"/>
    </row>
    <row r="13369" spans="16:23" s="1" customFormat="1" x14ac:dyDescent="0.2">
      <c r="P13369" s="95"/>
      <c r="R13369"/>
      <c r="S13369"/>
      <c r="T13369"/>
      <c r="U13369"/>
      <c r="V13369"/>
      <c r="W13369"/>
    </row>
    <row r="13370" spans="16:23" s="1" customFormat="1" x14ac:dyDescent="0.2">
      <c r="P13370" s="95"/>
      <c r="R13370"/>
      <c r="S13370"/>
      <c r="T13370"/>
      <c r="U13370"/>
      <c r="V13370"/>
      <c r="W13370"/>
    </row>
    <row r="13371" spans="16:23" s="1" customFormat="1" x14ac:dyDescent="0.2">
      <c r="P13371" s="95"/>
      <c r="R13371"/>
      <c r="S13371"/>
      <c r="T13371"/>
      <c r="U13371"/>
      <c r="V13371"/>
      <c r="W13371"/>
    </row>
    <row r="13372" spans="16:23" s="1" customFormat="1" x14ac:dyDescent="0.2">
      <c r="P13372" s="95"/>
      <c r="R13372"/>
      <c r="S13372"/>
      <c r="T13372"/>
      <c r="U13372"/>
      <c r="V13372"/>
      <c r="W13372"/>
    </row>
    <row r="13373" spans="16:23" s="1" customFormat="1" x14ac:dyDescent="0.2">
      <c r="P13373" s="95"/>
      <c r="R13373"/>
      <c r="S13373"/>
      <c r="T13373"/>
      <c r="U13373"/>
      <c r="V13373"/>
      <c r="W13373"/>
    </row>
    <row r="13374" spans="16:23" s="1" customFormat="1" x14ac:dyDescent="0.2">
      <c r="P13374" s="95"/>
      <c r="R13374"/>
      <c r="S13374"/>
      <c r="T13374"/>
      <c r="U13374"/>
      <c r="V13374"/>
      <c r="W13374"/>
    </row>
    <row r="13375" spans="16:23" s="1" customFormat="1" x14ac:dyDescent="0.2">
      <c r="P13375" s="95"/>
      <c r="R13375"/>
      <c r="S13375"/>
      <c r="T13375"/>
      <c r="U13375"/>
      <c r="V13375"/>
      <c r="W13375"/>
    </row>
    <row r="13376" spans="16:23" s="1" customFormat="1" x14ac:dyDescent="0.2">
      <c r="P13376" s="95"/>
      <c r="R13376"/>
      <c r="S13376"/>
      <c r="T13376"/>
      <c r="U13376"/>
      <c r="V13376"/>
      <c r="W13376"/>
    </row>
    <row r="13377" spans="16:23" s="1" customFormat="1" x14ac:dyDescent="0.2">
      <c r="P13377" s="95"/>
      <c r="R13377"/>
      <c r="S13377"/>
      <c r="T13377"/>
      <c r="U13377"/>
      <c r="V13377"/>
      <c r="W13377"/>
    </row>
    <row r="13378" spans="16:23" s="1" customFormat="1" x14ac:dyDescent="0.2">
      <c r="P13378" s="95"/>
      <c r="R13378"/>
      <c r="S13378"/>
      <c r="T13378"/>
      <c r="U13378"/>
      <c r="V13378"/>
      <c r="W13378"/>
    </row>
    <row r="13379" spans="16:23" s="1" customFormat="1" x14ac:dyDescent="0.2">
      <c r="P13379" s="95"/>
      <c r="R13379"/>
      <c r="S13379"/>
      <c r="T13379"/>
      <c r="U13379"/>
      <c r="V13379"/>
      <c r="W13379"/>
    </row>
    <row r="13380" spans="16:23" s="1" customFormat="1" x14ac:dyDescent="0.2">
      <c r="P13380" s="95"/>
      <c r="R13380"/>
      <c r="S13380"/>
      <c r="T13380"/>
      <c r="U13380"/>
      <c r="V13380"/>
      <c r="W13380"/>
    </row>
    <row r="13381" spans="16:23" s="1" customFormat="1" x14ac:dyDescent="0.2">
      <c r="P13381" s="95"/>
      <c r="R13381"/>
      <c r="S13381"/>
      <c r="T13381"/>
      <c r="U13381"/>
      <c r="V13381"/>
      <c r="W13381"/>
    </row>
    <row r="13382" spans="16:23" s="1" customFormat="1" x14ac:dyDescent="0.2">
      <c r="P13382" s="95"/>
      <c r="R13382"/>
      <c r="S13382"/>
      <c r="T13382"/>
      <c r="U13382"/>
      <c r="V13382"/>
      <c r="W13382"/>
    </row>
    <row r="13383" spans="16:23" s="1" customFormat="1" x14ac:dyDescent="0.2">
      <c r="P13383" s="95"/>
      <c r="R13383"/>
      <c r="S13383"/>
      <c r="T13383"/>
      <c r="U13383"/>
      <c r="V13383"/>
      <c r="W13383"/>
    </row>
    <row r="13384" spans="16:23" s="1" customFormat="1" x14ac:dyDescent="0.2">
      <c r="P13384" s="95"/>
      <c r="R13384"/>
      <c r="S13384"/>
      <c r="T13384"/>
      <c r="U13384"/>
      <c r="V13384"/>
      <c r="W13384"/>
    </row>
    <row r="13385" spans="16:23" s="1" customFormat="1" x14ac:dyDescent="0.2">
      <c r="P13385" s="95"/>
      <c r="R13385"/>
      <c r="S13385"/>
      <c r="T13385"/>
      <c r="U13385"/>
      <c r="V13385"/>
      <c r="W13385"/>
    </row>
    <row r="13386" spans="16:23" s="1" customFormat="1" x14ac:dyDescent="0.2">
      <c r="P13386" s="95"/>
      <c r="R13386"/>
      <c r="S13386"/>
      <c r="T13386"/>
      <c r="U13386"/>
      <c r="V13386"/>
      <c r="W13386"/>
    </row>
    <row r="13387" spans="16:23" s="1" customFormat="1" x14ac:dyDescent="0.2">
      <c r="P13387" s="95"/>
      <c r="R13387"/>
      <c r="S13387"/>
      <c r="T13387"/>
      <c r="U13387"/>
      <c r="V13387"/>
      <c r="W13387"/>
    </row>
    <row r="13388" spans="16:23" s="1" customFormat="1" x14ac:dyDescent="0.2">
      <c r="P13388" s="95"/>
      <c r="R13388"/>
      <c r="S13388"/>
      <c r="T13388"/>
      <c r="U13388"/>
      <c r="V13388"/>
      <c r="W13388"/>
    </row>
    <row r="13389" spans="16:23" s="1" customFormat="1" x14ac:dyDescent="0.2">
      <c r="P13389" s="95"/>
      <c r="R13389"/>
      <c r="S13389"/>
      <c r="T13389"/>
      <c r="U13389"/>
      <c r="V13389"/>
      <c r="W13389"/>
    </row>
    <row r="13390" spans="16:23" s="1" customFormat="1" x14ac:dyDescent="0.2">
      <c r="P13390" s="95"/>
      <c r="R13390"/>
      <c r="S13390"/>
      <c r="T13390"/>
      <c r="U13390"/>
      <c r="V13390"/>
      <c r="W13390"/>
    </row>
    <row r="13391" spans="16:23" s="1" customFormat="1" x14ac:dyDescent="0.2">
      <c r="P13391" s="95"/>
      <c r="R13391"/>
      <c r="S13391"/>
      <c r="T13391"/>
      <c r="U13391"/>
      <c r="V13391"/>
      <c r="W13391"/>
    </row>
    <row r="13392" spans="16:23" s="1" customFormat="1" x14ac:dyDescent="0.2">
      <c r="P13392" s="95"/>
      <c r="R13392"/>
      <c r="S13392"/>
      <c r="T13392"/>
      <c r="U13392"/>
      <c r="V13392"/>
      <c r="W13392"/>
    </row>
    <row r="13393" spans="16:23" s="1" customFormat="1" x14ac:dyDescent="0.2">
      <c r="P13393" s="95"/>
      <c r="R13393"/>
      <c r="S13393"/>
      <c r="T13393"/>
      <c r="U13393"/>
      <c r="V13393"/>
      <c r="W13393"/>
    </row>
    <row r="13394" spans="16:23" s="1" customFormat="1" x14ac:dyDescent="0.2">
      <c r="P13394" s="95"/>
      <c r="R13394"/>
      <c r="S13394"/>
      <c r="T13394"/>
      <c r="U13394"/>
      <c r="V13394"/>
      <c r="W13394"/>
    </row>
    <row r="13395" spans="16:23" s="1" customFormat="1" x14ac:dyDescent="0.2">
      <c r="P13395" s="95"/>
      <c r="R13395"/>
      <c r="S13395"/>
      <c r="T13395"/>
      <c r="U13395"/>
      <c r="V13395"/>
      <c r="W13395"/>
    </row>
    <row r="13396" spans="16:23" s="1" customFormat="1" x14ac:dyDescent="0.2">
      <c r="P13396" s="95"/>
      <c r="R13396"/>
      <c r="S13396"/>
      <c r="T13396"/>
      <c r="U13396"/>
      <c r="V13396"/>
      <c r="W13396"/>
    </row>
    <row r="13397" spans="16:23" s="1" customFormat="1" x14ac:dyDescent="0.2">
      <c r="P13397" s="95"/>
      <c r="R13397"/>
      <c r="S13397"/>
      <c r="T13397"/>
      <c r="U13397"/>
      <c r="V13397"/>
      <c r="W13397"/>
    </row>
    <row r="13398" spans="16:23" s="1" customFormat="1" x14ac:dyDescent="0.2">
      <c r="P13398" s="95"/>
      <c r="R13398"/>
      <c r="S13398"/>
      <c r="T13398"/>
      <c r="U13398"/>
      <c r="V13398"/>
      <c r="W13398"/>
    </row>
    <row r="13399" spans="16:23" s="1" customFormat="1" x14ac:dyDescent="0.2">
      <c r="P13399" s="95"/>
      <c r="R13399"/>
      <c r="S13399"/>
      <c r="T13399"/>
      <c r="U13399"/>
      <c r="V13399"/>
      <c r="W13399"/>
    </row>
    <row r="13400" spans="16:23" s="1" customFormat="1" x14ac:dyDescent="0.2">
      <c r="P13400" s="95"/>
      <c r="R13400"/>
      <c r="S13400"/>
      <c r="T13400"/>
      <c r="U13400"/>
      <c r="V13400"/>
      <c r="W13400"/>
    </row>
    <row r="13401" spans="16:23" s="1" customFormat="1" x14ac:dyDescent="0.2">
      <c r="P13401" s="95"/>
      <c r="R13401"/>
      <c r="S13401"/>
      <c r="T13401"/>
      <c r="U13401"/>
      <c r="V13401"/>
      <c r="W13401"/>
    </row>
    <row r="13402" spans="16:23" s="1" customFormat="1" x14ac:dyDescent="0.2">
      <c r="P13402" s="95"/>
      <c r="R13402"/>
      <c r="S13402"/>
      <c r="T13402"/>
      <c r="U13402"/>
      <c r="V13402"/>
      <c r="W13402"/>
    </row>
    <row r="13403" spans="16:23" s="1" customFormat="1" x14ac:dyDescent="0.2">
      <c r="P13403" s="95"/>
      <c r="R13403"/>
      <c r="S13403"/>
      <c r="T13403"/>
      <c r="U13403"/>
      <c r="V13403"/>
      <c r="W13403"/>
    </row>
    <row r="13404" spans="16:23" s="1" customFormat="1" x14ac:dyDescent="0.2">
      <c r="P13404" s="95"/>
      <c r="R13404"/>
      <c r="S13404"/>
      <c r="T13404"/>
      <c r="U13404"/>
      <c r="V13404"/>
      <c r="W13404"/>
    </row>
    <row r="13405" spans="16:23" s="1" customFormat="1" x14ac:dyDescent="0.2">
      <c r="P13405" s="95"/>
      <c r="R13405"/>
      <c r="S13405"/>
      <c r="T13405"/>
      <c r="U13405"/>
      <c r="V13405"/>
      <c r="W13405"/>
    </row>
    <row r="13406" spans="16:23" s="1" customFormat="1" x14ac:dyDescent="0.2">
      <c r="P13406" s="95"/>
      <c r="R13406"/>
      <c r="S13406"/>
      <c r="T13406"/>
      <c r="U13406"/>
      <c r="V13406"/>
      <c r="W13406"/>
    </row>
    <row r="13407" spans="16:23" s="1" customFormat="1" x14ac:dyDescent="0.2">
      <c r="P13407" s="95"/>
      <c r="R13407"/>
      <c r="S13407"/>
      <c r="T13407"/>
      <c r="U13407"/>
      <c r="V13407"/>
      <c r="W13407"/>
    </row>
    <row r="13408" spans="16:23" s="1" customFormat="1" x14ac:dyDescent="0.2">
      <c r="P13408" s="95"/>
      <c r="R13408"/>
      <c r="S13408"/>
      <c r="T13408"/>
      <c r="U13408"/>
      <c r="V13408"/>
      <c r="W13408"/>
    </row>
    <row r="13409" spans="16:23" s="1" customFormat="1" x14ac:dyDescent="0.2">
      <c r="P13409" s="95"/>
      <c r="R13409"/>
      <c r="S13409"/>
      <c r="T13409"/>
      <c r="U13409"/>
      <c r="V13409"/>
      <c r="W13409"/>
    </row>
    <row r="13410" spans="16:23" s="1" customFormat="1" x14ac:dyDescent="0.2">
      <c r="P13410" s="95"/>
      <c r="R13410"/>
      <c r="S13410"/>
      <c r="T13410"/>
      <c r="U13410"/>
      <c r="V13410"/>
      <c r="W13410"/>
    </row>
    <row r="13411" spans="16:23" s="1" customFormat="1" x14ac:dyDescent="0.2">
      <c r="P13411" s="95"/>
      <c r="R13411"/>
      <c r="S13411"/>
      <c r="T13411"/>
      <c r="U13411"/>
      <c r="V13411"/>
      <c r="W13411"/>
    </row>
    <row r="13412" spans="16:23" s="1" customFormat="1" x14ac:dyDescent="0.2">
      <c r="P13412" s="95"/>
      <c r="R13412"/>
      <c r="S13412"/>
      <c r="T13412"/>
      <c r="U13412"/>
      <c r="V13412"/>
      <c r="W13412"/>
    </row>
    <row r="13413" spans="16:23" s="1" customFormat="1" x14ac:dyDescent="0.2">
      <c r="P13413" s="95"/>
      <c r="R13413"/>
      <c r="S13413"/>
      <c r="T13413"/>
      <c r="U13413"/>
      <c r="V13413"/>
      <c r="W13413"/>
    </row>
    <row r="13414" spans="16:23" s="1" customFormat="1" x14ac:dyDescent="0.2">
      <c r="P13414" s="95"/>
      <c r="R13414"/>
      <c r="S13414"/>
      <c r="T13414"/>
      <c r="U13414"/>
      <c r="V13414"/>
      <c r="W13414"/>
    </row>
    <row r="13415" spans="16:23" s="1" customFormat="1" x14ac:dyDescent="0.2">
      <c r="P13415" s="95"/>
      <c r="R13415"/>
      <c r="S13415"/>
      <c r="T13415"/>
      <c r="U13415"/>
      <c r="V13415"/>
      <c r="W13415"/>
    </row>
    <row r="13416" spans="16:23" s="1" customFormat="1" x14ac:dyDescent="0.2">
      <c r="P13416" s="95"/>
      <c r="R13416"/>
      <c r="S13416"/>
      <c r="T13416"/>
      <c r="U13416"/>
      <c r="V13416"/>
      <c r="W13416"/>
    </row>
    <row r="13417" spans="16:23" s="1" customFormat="1" x14ac:dyDescent="0.2">
      <c r="P13417" s="95"/>
      <c r="R13417"/>
      <c r="S13417"/>
      <c r="T13417"/>
      <c r="U13417"/>
      <c r="V13417"/>
      <c r="W13417"/>
    </row>
    <row r="13418" spans="16:23" s="1" customFormat="1" x14ac:dyDescent="0.2">
      <c r="P13418" s="95"/>
      <c r="R13418"/>
      <c r="S13418"/>
      <c r="T13418"/>
      <c r="U13418"/>
      <c r="V13418"/>
      <c r="W13418"/>
    </row>
    <row r="13419" spans="16:23" s="1" customFormat="1" x14ac:dyDescent="0.2">
      <c r="P13419" s="95"/>
      <c r="R13419"/>
      <c r="S13419"/>
      <c r="T13419"/>
      <c r="U13419"/>
      <c r="V13419"/>
      <c r="W13419"/>
    </row>
    <row r="13420" spans="16:23" s="1" customFormat="1" x14ac:dyDescent="0.2">
      <c r="P13420" s="95"/>
      <c r="R13420"/>
      <c r="S13420"/>
      <c r="T13420"/>
      <c r="U13420"/>
      <c r="V13420"/>
      <c r="W13420"/>
    </row>
    <row r="13421" spans="16:23" s="1" customFormat="1" x14ac:dyDescent="0.2">
      <c r="P13421" s="95"/>
      <c r="R13421"/>
      <c r="S13421"/>
      <c r="T13421"/>
      <c r="U13421"/>
      <c r="V13421"/>
      <c r="W13421"/>
    </row>
    <row r="13422" spans="16:23" s="1" customFormat="1" x14ac:dyDescent="0.2">
      <c r="P13422" s="95"/>
      <c r="R13422"/>
      <c r="S13422"/>
      <c r="T13422"/>
      <c r="U13422"/>
      <c r="V13422"/>
      <c r="W13422"/>
    </row>
    <row r="13423" spans="16:23" s="1" customFormat="1" x14ac:dyDescent="0.2">
      <c r="P13423" s="95"/>
      <c r="R13423"/>
      <c r="S13423"/>
      <c r="T13423"/>
      <c r="U13423"/>
      <c r="V13423"/>
      <c r="W13423"/>
    </row>
    <row r="13424" spans="16:23" s="1" customFormat="1" x14ac:dyDescent="0.2">
      <c r="P13424" s="95"/>
      <c r="R13424"/>
      <c r="S13424"/>
      <c r="T13424"/>
      <c r="U13424"/>
      <c r="V13424"/>
      <c r="W13424"/>
    </row>
    <row r="13425" spans="16:23" s="1" customFormat="1" x14ac:dyDescent="0.2">
      <c r="P13425" s="95"/>
      <c r="R13425"/>
      <c r="S13425"/>
      <c r="T13425"/>
      <c r="U13425"/>
      <c r="V13425"/>
      <c r="W13425"/>
    </row>
    <row r="13426" spans="16:23" s="1" customFormat="1" x14ac:dyDescent="0.2">
      <c r="P13426" s="95"/>
      <c r="R13426"/>
      <c r="S13426"/>
      <c r="T13426"/>
      <c r="U13426"/>
      <c r="V13426"/>
      <c r="W13426"/>
    </row>
    <row r="13427" spans="16:23" s="1" customFormat="1" x14ac:dyDescent="0.2">
      <c r="P13427" s="95"/>
      <c r="R13427"/>
      <c r="S13427"/>
      <c r="T13427"/>
      <c r="U13427"/>
      <c r="V13427"/>
      <c r="W13427"/>
    </row>
    <row r="13428" spans="16:23" s="1" customFormat="1" x14ac:dyDescent="0.2">
      <c r="P13428" s="95"/>
      <c r="R13428"/>
      <c r="S13428"/>
      <c r="T13428"/>
      <c r="U13428"/>
      <c r="V13428"/>
      <c r="W13428"/>
    </row>
    <row r="13429" spans="16:23" s="1" customFormat="1" x14ac:dyDescent="0.2">
      <c r="P13429" s="95"/>
      <c r="R13429"/>
      <c r="S13429"/>
      <c r="T13429"/>
      <c r="U13429"/>
      <c r="V13429"/>
      <c r="W13429"/>
    </row>
    <row r="13430" spans="16:23" s="1" customFormat="1" x14ac:dyDescent="0.2">
      <c r="P13430" s="95"/>
      <c r="R13430"/>
      <c r="S13430"/>
      <c r="T13430"/>
      <c r="U13430"/>
      <c r="V13430"/>
      <c r="W13430"/>
    </row>
    <row r="13431" spans="16:23" s="1" customFormat="1" x14ac:dyDescent="0.2">
      <c r="P13431" s="95"/>
      <c r="R13431"/>
      <c r="S13431"/>
      <c r="T13431"/>
      <c r="U13431"/>
      <c r="V13431"/>
      <c r="W13431"/>
    </row>
    <row r="13432" spans="16:23" s="1" customFormat="1" x14ac:dyDescent="0.2">
      <c r="P13432" s="95"/>
      <c r="R13432"/>
      <c r="S13432"/>
      <c r="T13432"/>
      <c r="U13432"/>
      <c r="V13432"/>
      <c r="W13432"/>
    </row>
    <row r="13433" spans="16:23" s="1" customFormat="1" x14ac:dyDescent="0.2">
      <c r="P13433" s="95"/>
      <c r="R13433"/>
      <c r="S13433"/>
      <c r="T13433"/>
      <c r="U13433"/>
      <c r="V13433"/>
      <c r="W13433"/>
    </row>
    <row r="13434" spans="16:23" s="1" customFormat="1" x14ac:dyDescent="0.2">
      <c r="P13434" s="95"/>
      <c r="R13434"/>
      <c r="S13434"/>
      <c r="T13434"/>
      <c r="U13434"/>
      <c r="V13434"/>
      <c r="W13434"/>
    </row>
    <row r="13435" spans="16:23" s="1" customFormat="1" x14ac:dyDescent="0.2">
      <c r="P13435" s="95"/>
      <c r="R13435"/>
      <c r="S13435"/>
      <c r="T13435"/>
      <c r="U13435"/>
      <c r="V13435"/>
      <c r="W13435"/>
    </row>
    <row r="13436" spans="16:23" s="1" customFormat="1" x14ac:dyDescent="0.2">
      <c r="P13436" s="95"/>
      <c r="R13436"/>
      <c r="S13436"/>
      <c r="T13436"/>
      <c r="U13436"/>
      <c r="V13436"/>
      <c r="W13436"/>
    </row>
    <row r="13437" spans="16:23" s="1" customFormat="1" x14ac:dyDescent="0.2">
      <c r="P13437" s="95"/>
      <c r="R13437"/>
      <c r="S13437"/>
      <c r="T13437"/>
      <c r="U13437"/>
      <c r="V13437"/>
      <c r="W13437"/>
    </row>
    <row r="13438" spans="16:23" s="1" customFormat="1" x14ac:dyDescent="0.2">
      <c r="P13438" s="95"/>
      <c r="R13438"/>
      <c r="S13438"/>
      <c r="T13438"/>
      <c r="U13438"/>
      <c r="V13438"/>
      <c r="W13438"/>
    </row>
    <row r="13439" spans="16:23" s="1" customFormat="1" x14ac:dyDescent="0.2">
      <c r="P13439" s="95"/>
      <c r="R13439"/>
      <c r="S13439"/>
      <c r="T13439"/>
      <c r="U13439"/>
      <c r="V13439"/>
      <c r="W13439"/>
    </row>
    <row r="13440" spans="16:23" s="1" customFormat="1" x14ac:dyDescent="0.2">
      <c r="P13440" s="95"/>
      <c r="R13440"/>
      <c r="S13440"/>
      <c r="T13440"/>
      <c r="U13440"/>
      <c r="V13440"/>
      <c r="W13440"/>
    </row>
    <row r="13441" spans="16:23" s="1" customFormat="1" x14ac:dyDescent="0.2">
      <c r="P13441" s="95"/>
      <c r="R13441"/>
      <c r="S13441"/>
      <c r="T13441"/>
      <c r="U13441"/>
      <c r="V13441"/>
      <c r="W13441"/>
    </row>
    <row r="13442" spans="16:23" s="1" customFormat="1" x14ac:dyDescent="0.2">
      <c r="P13442" s="95"/>
      <c r="R13442"/>
      <c r="S13442"/>
      <c r="T13442"/>
      <c r="U13442"/>
      <c r="V13442"/>
      <c r="W13442"/>
    </row>
    <row r="13443" spans="16:23" s="1" customFormat="1" x14ac:dyDescent="0.2">
      <c r="P13443" s="95"/>
      <c r="R13443"/>
      <c r="S13443"/>
      <c r="T13443"/>
      <c r="U13443"/>
      <c r="V13443"/>
      <c r="W13443"/>
    </row>
    <row r="13444" spans="16:23" s="1" customFormat="1" x14ac:dyDescent="0.2">
      <c r="P13444" s="95"/>
      <c r="R13444"/>
      <c r="S13444"/>
      <c r="T13444"/>
      <c r="U13444"/>
      <c r="V13444"/>
      <c r="W13444"/>
    </row>
    <row r="13445" spans="16:23" s="1" customFormat="1" x14ac:dyDescent="0.2">
      <c r="P13445" s="95"/>
      <c r="R13445"/>
      <c r="S13445"/>
      <c r="T13445"/>
      <c r="U13445"/>
      <c r="V13445"/>
      <c r="W13445"/>
    </row>
    <row r="13446" spans="16:23" s="1" customFormat="1" x14ac:dyDescent="0.2">
      <c r="P13446" s="95"/>
      <c r="R13446"/>
      <c r="S13446"/>
      <c r="T13446"/>
      <c r="U13446"/>
      <c r="V13446"/>
      <c r="W13446"/>
    </row>
    <row r="13447" spans="16:23" s="1" customFormat="1" x14ac:dyDescent="0.2">
      <c r="P13447" s="95"/>
      <c r="R13447"/>
      <c r="S13447"/>
      <c r="T13447"/>
      <c r="U13447"/>
      <c r="V13447"/>
      <c r="W13447"/>
    </row>
    <row r="13448" spans="16:23" s="1" customFormat="1" x14ac:dyDescent="0.2">
      <c r="P13448" s="95"/>
      <c r="R13448"/>
      <c r="S13448"/>
      <c r="T13448"/>
      <c r="U13448"/>
      <c r="V13448"/>
      <c r="W13448"/>
    </row>
    <row r="13449" spans="16:23" s="1" customFormat="1" x14ac:dyDescent="0.2">
      <c r="P13449" s="95"/>
      <c r="R13449"/>
      <c r="S13449"/>
      <c r="T13449"/>
      <c r="U13449"/>
      <c r="V13449"/>
      <c r="W13449"/>
    </row>
    <row r="13450" spans="16:23" s="1" customFormat="1" x14ac:dyDescent="0.2">
      <c r="P13450" s="95"/>
      <c r="R13450"/>
      <c r="S13450"/>
      <c r="T13450"/>
      <c r="U13450"/>
      <c r="V13450"/>
      <c r="W13450"/>
    </row>
    <row r="13451" spans="16:23" s="1" customFormat="1" x14ac:dyDescent="0.2">
      <c r="P13451" s="95"/>
      <c r="R13451"/>
      <c r="S13451"/>
      <c r="T13451"/>
      <c r="U13451"/>
      <c r="V13451"/>
      <c r="W13451"/>
    </row>
    <row r="13452" spans="16:23" s="1" customFormat="1" x14ac:dyDescent="0.2">
      <c r="P13452" s="95"/>
      <c r="R13452"/>
      <c r="S13452"/>
      <c r="T13452"/>
      <c r="U13452"/>
      <c r="V13452"/>
      <c r="W13452"/>
    </row>
    <row r="13453" spans="16:23" s="1" customFormat="1" x14ac:dyDescent="0.2">
      <c r="P13453" s="95"/>
      <c r="R13453"/>
      <c r="S13453"/>
      <c r="T13453"/>
      <c r="U13453"/>
      <c r="V13453"/>
      <c r="W13453"/>
    </row>
    <row r="13454" spans="16:23" s="1" customFormat="1" x14ac:dyDescent="0.2">
      <c r="P13454" s="95"/>
      <c r="R13454"/>
      <c r="S13454"/>
      <c r="T13454"/>
      <c r="U13454"/>
      <c r="V13454"/>
      <c r="W13454"/>
    </row>
    <row r="13455" spans="16:23" s="1" customFormat="1" x14ac:dyDescent="0.2">
      <c r="P13455" s="95"/>
      <c r="R13455"/>
      <c r="S13455"/>
      <c r="T13455"/>
      <c r="U13455"/>
      <c r="V13455"/>
      <c r="W13455"/>
    </row>
    <row r="13456" spans="16:23" s="1" customFormat="1" x14ac:dyDescent="0.2">
      <c r="P13456" s="95"/>
      <c r="R13456"/>
      <c r="S13456"/>
      <c r="T13456"/>
      <c r="U13456"/>
      <c r="V13456"/>
      <c r="W13456"/>
    </row>
    <row r="13457" spans="16:23" s="1" customFormat="1" x14ac:dyDescent="0.2">
      <c r="P13457" s="95"/>
      <c r="R13457"/>
      <c r="S13457"/>
      <c r="T13457"/>
      <c r="U13457"/>
      <c r="V13457"/>
      <c r="W13457"/>
    </row>
    <row r="13458" spans="16:23" s="1" customFormat="1" x14ac:dyDescent="0.2">
      <c r="P13458" s="95"/>
      <c r="R13458"/>
      <c r="S13458"/>
      <c r="T13458"/>
      <c r="U13458"/>
      <c r="V13458"/>
      <c r="W13458"/>
    </row>
    <row r="13459" spans="16:23" s="1" customFormat="1" x14ac:dyDescent="0.2">
      <c r="P13459" s="95"/>
      <c r="R13459"/>
      <c r="S13459"/>
      <c r="T13459"/>
      <c r="U13459"/>
      <c r="V13459"/>
      <c r="W13459"/>
    </row>
    <row r="13460" spans="16:23" s="1" customFormat="1" x14ac:dyDescent="0.2">
      <c r="P13460" s="95"/>
      <c r="R13460"/>
      <c r="S13460"/>
      <c r="T13460"/>
      <c r="U13460"/>
      <c r="V13460"/>
      <c r="W13460"/>
    </row>
    <row r="13461" spans="16:23" s="1" customFormat="1" x14ac:dyDescent="0.2">
      <c r="P13461" s="95"/>
      <c r="R13461"/>
      <c r="S13461"/>
      <c r="T13461"/>
      <c r="U13461"/>
      <c r="V13461"/>
      <c r="W13461"/>
    </row>
    <row r="13462" spans="16:23" s="1" customFormat="1" x14ac:dyDescent="0.2">
      <c r="P13462" s="95"/>
      <c r="R13462"/>
      <c r="S13462"/>
      <c r="T13462"/>
      <c r="U13462"/>
      <c r="V13462"/>
      <c r="W13462"/>
    </row>
    <row r="13463" spans="16:23" s="1" customFormat="1" x14ac:dyDescent="0.2">
      <c r="P13463" s="95"/>
      <c r="R13463"/>
      <c r="S13463"/>
      <c r="T13463"/>
      <c r="U13463"/>
      <c r="V13463"/>
      <c r="W13463"/>
    </row>
    <row r="13464" spans="16:23" s="1" customFormat="1" x14ac:dyDescent="0.2">
      <c r="P13464" s="95"/>
      <c r="R13464"/>
      <c r="S13464"/>
      <c r="T13464"/>
      <c r="U13464"/>
      <c r="V13464"/>
      <c r="W13464"/>
    </row>
    <row r="13465" spans="16:23" s="1" customFormat="1" x14ac:dyDescent="0.2">
      <c r="P13465" s="95"/>
      <c r="R13465"/>
      <c r="S13465"/>
      <c r="T13465"/>
      <c r="U13465"/>
      <c r="V13465"/>
      <c r="W13465"/>
    </row>
    <row r="13466" spans="16:23" s="1" customFormat="1" x14ac:dyDescent="0.2">
      <c r="P13466" s="95"/>
      <c r="R13466"/>
      <c r="S13466"/>
      <c r="T13466"/>
      <c r="U13466"/>
      <c r="V13466"/>
      <c r="W13466"/>
    </row>
    <row r="13467" spans="16:23" s="1" customFormat="1" x14ac:dyDescent="0.2">
      <c r="P13467" s="95"/>
      <c r="R13467"/>
      <c r="S13467"/>
      <c r="T13467"/>
      <c r="U13467"/>
      <c r="V13467"/>
      <c r="W13467"/>
    </row>
    <row r="13468" spans="16:23" s="1" customFormat="1" x14ac:dyDescent="0.2">
      <c r="P13468" s="95"/>
      <c r="R13468"/>
      <c r="S13468"/>
      <c r="T13468"/>
      <c r="U13468"/>
      <c r="V13468"/>
      <c r="W13468"/>
    </row>
    <row r="13469" spans="16:23" s="1" customFormat="1" x14ac:dyDescent="0.2">
      <c r="P13469" s="95"/>
      <c r="R13469"/>
      <c r="S13469"/>
      <c r="T13469"/>
      <c r="U13469"/>
      <c r="V13469"/>
      <c r="W13469"/>
    </row>
    <row r="13470" spans="16:23" s="1" customFormat="1" x14ac:dyDescent="0.2">
      <c r="P13470" s="95"/>
      <c r="R13470"/>
      <c r="S13470"/>
      <c r="T13470"/>
      <c r="U13470"/>
      <c r="V13470"/>
      <c r="W13470"/>
    </row>
    <row r="13471" spans="16:23" s="1" customFormat="1" x14ac:dyDescent="0.2">
      <c r="P13471" s="95"/>
      <c r="R13471"/>
      <c r="S13471"/>
      <c r="T13471"/>
      <c r="U13471"/>
      <c r="V13471"/>
      <c r="W13471"/>
    </row>
    <row r="13472" spans="16:23" s="1" customFormat="1" x14ac:dyDescent="0.2">
      <c r="P13472" s="95"/>
      <c r="R13472"/>
      <c r="S13472"/>
      <c r="T13472"/>
      <c r="U13472"/>
      <c r="V13472"/>
      <c r="W13472"/>
    </row>
    <row r="13473" spans="16:23" s="1" customFormat="1" x14ac:dyDescent="0.2">
      <c r="P13473" s="95"/>
      <c r="R13473"/>
      <c r="S13473"/>
      <c r="T13473"/>
      <c r="U13473"/>
      <c r="V13473"/>
      <c r="W13473"/>
    </row>
    <row r="13474" spans="16:23" s="1" customFormat="1" x14ac:dyDescent="0.2">
      <c r="P13474" s="95"/>
      <c r="R13474"/>
      <c r="S13474"/>
      <c r="T13474"/>
      <c r="U13474"/>
      <c r="V13474"/>
      <c r="W13474"/>
    </row>
    <row r="13475" spans="16:23" s="1" customFormat="1" x14ac:dyDescent="0.2">
      <c r="P13475" s="95"/>
      <c r="R13475"/>
      <c r="S13475"/>
      <c r="T13475"/>
      <c r="U13475"/>
      <c r="V13475"/>
      <c r="W13475"/>
    </row>
    <row r="13476" spans="16:23" s="1" customFormat="1" x14ac:dyDescent="0.2">
      <c r="P13476" s="95"/>
      <c r="R13476"/>
      <c r="S13476"/>
      <c r="T13476"/>
      <c r="U13476"/>
      <c r="V13476"/>
      <c r="W13476"/>
    </row>
    <row r="13477" spans="16:23" s="1" customFormat="1" x14ac:dyDescent="0.2">
      <c r="P13477" s="95"/>
      <c r="R13477"/>
      <c r="S13477"/>
      <c r="T13477"/>
      <c r="U13477"/>
      <c r="V13477"/>
      <c r="W13477"/>
    </row>
    <row r="13478" spans="16:23" s="1" customFormat="1" x14ac:dyDescent="0.2">
      <c r="P13478" s="95"/>
      <c r="R13478"/>
      <c r="S13478"/>
      <c r="T13478"/>
      <c r="U13478"/>
      <c r="V13478"/>
      <c r="W13478"/>
    </row>
    <row r="13479" spans="16:23" s="1" customFormat="1" x14ac:dyDescent="0.2">
      <c r="P13479" s="95"/>
      <c r="R13479"/>
      <c r="S13479"/>
      <c r="T13479"/>
      <c r="U13479"/>
      <c r="V13479"/>
      <c r="W13479"/>
    </row>
    <row r="13480" spans="16:23" s="1" customFormat="1" x14ac:dyDescent="0.2">
      <c r="P13480" s="95"/>
      <c r="R13480"/>
      <c r="S13480"/>
      <c r="T13480"/>
      <c r="U13480"/>
      <c r="V13480"/>
      <c r="W13480"/>
    </row>
    <row r="13481" spans="16:23" s="1" customFormat="1" x14ac:dyDescent="0.2">
      <c r="P13481" s="95"/>
      <c r="R13481"/>
      <c r="S13481"/>
      <c r="T13481"/>
      <c r="U13481"/>
      <c r="V13481"/>
      <c r="W13481"/>
    </row>
    <row r="13482" spans="16:23" s="1" customFormat="1" x14ac:dyDescent="0.2">
      <c r="P13482" s="95"/>
      <c r="R13482"/>
      <c r="S13482"/>
      <c r="T13482"/>
      <c r="U13482"/>
      <c r="V13482"/>
      <c r="W13482"/>
    </row>
    <row r="13483" spans="16:23" s="1" customFormat="1" x14ac:dyDescent="0.2">
      <c r="P13483" s="95"/>
      <c r="R13483"/>
      <c r="S13483"/>
      <c r="T13483"/>
      <c r="U13483"/>
      <c r="V13483"/>
      <c r="W13483"/>
    </row>
    <row r="13484" spans="16:23" s="1" customFormat="1" x14ac:dyDescent="0.2">
      <c r="P13484" s="95"/>
      <c r="R13484"/>
      <c r="S13484"/>
      <c r="T13484"/>
      <c r="U13484"/>
      <c r="V13484"/>
      <c r="W13484"/>
    </row>
    <row r="13485" spans="16:23" s="1" customFormat="1" x14ac:dyDescent="0.2">
      <c r="P13485" s="95"/>
      <c r="R13485"/>
      <c r="S13485"/>
      <c r="T13485"/>
      <c r="U13485"/>
      <c r="V13485"/>
      <c r="W13485"/>
    </row>
    <row r="13486" spans="16:23" s="1" customFormat="1" x14ac:dyDescent="0.2">
      <c r="P13486" s="95"/>
      <c r="R13486"/>
      <c r="S13486"/>
      <c r="T13486"/>
      <c r="U13486"/>
      <c r="V13486"/>
      <c r="W13486"/>
    </row>
    <row r="13487" spans="16:23" s="1" customFormat="1" x14ac:dyDescent="0.2">
      <c r="P13487" s="95"/>
      <c r="R13487"/>
      <c r="S13487"/>
      <c r="T13487"/>
      <c r="U13487"/>
      <c r="V13487"/>
      <c r="W13487"/>
    </row>
    <row r="13488" spans="16:23" s="1" customFormat="1" x14ac:dyDescent="0.2">
      <c r="P13488" s="95"/>
      <c r="R13488"/>
      <c r="S13488"/>
      <c r="T13488"/>
      <c r="U13488"/>
      <c r="V13488"/>
      <c r="W13488"/>
    </row>
    <row r="13489" spans="16:23" s="1" customFormat="1" x14ac:dyDescent="0.2">
      <c r="P13489" s="95"/>
      <c r="R13489"/>
      <c r="S13489"/>
      <c r="T13489"/>
      <c r="U13489"/>
      <c r="V13489"/>
      <c r="W13489"/>
    </row>
    <row r="13490" spans="16:23" s="1" customFormat="1" x14ac:dyDescent="0.2">
      <c r="P13490" s="95"/>
      <c r="R13490"/>
      <c r="S13490"/>
      <c r="T13490"/>
      <c r="U13490"/>
      <c r="V13490"/>
      <c r="W13490"/>
    </row>
    <row r="13491" spans="16:23" s="1" customFormat="1" x14ac:dyDescent="0.2">
      <c r="P13491" s="95"/>
      <c r="R13491"/>
      <c r="S13491"/>
      <c r="T13491"/>
      <c r="U13491"/>
      <c r="V13491"/>
      <c r="W13491"/>
    </row>
    <row r="13492" spans="16:23" s="1" customFormat="1" x14ac:dyDescent="0.2">
      <c r="P13492" s="95"/>
      <c r="R13492"/>
      <c r="S13492"/>
      <c r="T13492"/>
      <c r="U13492"/>
      <c r="V13492"/>
      <c r="W13492"/>
    </row>
    <row r="13493" spans="16:23" s="1" customFormat="1" x14ac:dyDescent="0.2">
      <c r="P13493" s="95"/>
      <c r="R13493"/>
      <c r="S13493"/>
      <c r="T13493"/>
      <c r="U13493"/>
      <c r="V13493"/>
      <c r="W13493"/>
    </row>
    <row r="13494" spans="16:23" s="1" customFormat="1" x14ac:dyDescent="0.2">
      <c r="P13494" s="95"/>
      <c r="R13494"/>
      <c r="S13494"/>
      <c r="T13494"/>
      <c r="U13494"/>
      <c r="V13494"/>
      <c r="W13494"/>
    </row>
    <row r="13495" spans="16:23" s="1" customFormat="1" x14ac:dyDescent="0.2">
      <c r="P13495" s="95"/>
      <c r="R13495"/>
      <c r="S13495"/>
      <c r="T13495"/>
      <c r="U13495"/>
      <c r="V13495"/>
      <c r="W13495"/>
    </row>
    <row r="13496" spans="16:23" s="1" customFormat="1" x14ac:dyDescent="0.2">
      <c r="P13496" s="95"/>
      <c r="R13496"/>
      <c r="S13496"/>
      <c r="T13496"/>
      <c r="U13496"/>
      <c r="V13496"/>
      <c r="W13496"/>
    </row>
    <row r="13497" spans="16:23" s="1" customFormat="1" x14ac:dyDescent="0.2">
      <c r="P13497" s="95"/>
      <c r="R13497"/>
      <c r="S13497"/>
      <c r="T13497"/>
      <c r="U13497"/>
      <c r="V13497"/>
      <c r="W13497"/>
    </row>
    <row r="13498" spans="16:23" s="1" customFormat="1" x14ac:dyDescent="0.2">
      <c r="P13498" s="95"/>
      <c r="R13498"/>
      <c r="S13498"/>
      <c r="T13498"/>
      <c r="U13498"/>
      <c r="V13498"/>
      <c r="W13498"/>
    </row>
    <row r="13499" spans="16:23" s="1" customFormat="1" x14ac:dyDescent="0.2">
      <c r="P13499" s="95"/>
      <c r="R13499"/>
      <c r="S13499"/>
      <c r="T13499"/>
      <c r="U13499"/>
      <c r="V13499"/>
      <c r="W13499"/>
    </row>
    <row r="13500" spans="16:23" s="1" customFormat="1" x14ac:dyDescent="0.2">
      <c r="P13500" s="95"/>
      <c r="R13500"/>
      <c r="S13500"/>
      <c r="T13500"/>
      <c r="U13500"/>
      <c r="V13500"/>
      <c r="W13500"/>
    </row>
    <row r="13501" spans="16:23" s="1" customFormat="1" x14ac:dyDescent="0.2">
      <c r="P13501" s="95"/>
      <c r="R13501"/>
      <c r="S13501"/>
      <c r="T13501"/>
      <c r="U13501"/>
      <c r="V13501"/>
      <c r="W13501"/>
    </row>
    <row r="13502" spans="16:23" s="1" customFormat="1" x14ac:dyDescent="0.2">
      <c r="P13502" s="95"/>
      <c r="R13502"/>
      <c r="S13502"/>
      <c r="T13502"/>
      <c r="U13502"/>
      <c r="V13502"/>
      <c r="W13502"/>
    </row>
    <row r="13503" spans="16:23" s="1" customFormat="1" x14ac:dyDescent="0.2">
      <c r="P13503" s="95"/>
      <c r="R13503"/>
      <c r="S13503"/>
      <c r="T13503"/>
      <c r="U13503"/>
      <c r="V13503"/>
      <c r="W13503"/>
    </row>
    <row r="13504" spans="16:23" s="1" customFormat="1" x14ac:dyDescent="0.2">
      <c r="P13504" s="95"/>
      <c r="R13504"/>
      <c r="S13504"/>
      <c r="T13504"/>
      <c r="U13504"/>
      <c r="V13504"/>
      <c r="W13504"/>
    </row>
    <row r="13505" spans="16:23" s="1" customFormat="1" x14ac:dyDescent="0.2">
      <c r="P13505" s="95"/>
      <c r="R13505"/>
      <c r="S13505"/>
      <c r="T13505"/>
      <c r="U13505"/>
      <c r="V13505"/>
      <c r="W13505"/>
    </row>
    <row r="13506" spans="16:23" s="1" customFormat="1" x14ac:dyDescent="0.2">
      <c r="P13506" s="95"/>
      <c r="R13506"/>
      <c r="S13506"/>
      <c r="T13506"/>
      <c r="U13506"/>
      <c r="V13506"/>
      <c r="W13506"/>
    </row>
    <row r="13507" spans="16:23" s="1" customFormat="1" x14ac:dyDescent="0.2">
      <c r="P13507" s="95"/>
      <c r="R13507"/>
      <c r="S13507"/>
      <c r="T13507"/>
      <c r="U13507"/>
      <c r="V13507"/>
      <c r="W13507"/>
    </row>
    <row r="13508" spans="16:23" s="1" customFormat="1" x14ac:dyDescent="0.2">
      <c r="P13508" s="95"/>
      <c r="R13508"/>
      <c r="S13508"/>
      <c r="T13508"/>
      <c r="U13508"/>
      <c r="V13508"/>
      <c r="W13508"/>
    </row>
    <row r="13509" spans="16:23" s="1" customFormat="1" x14ac:dyDescent="0.2">
      <c r="P13509" s="95"/>
      <c r="R13509"/>
      <c r="S13509"/>
      <c r="T13509"/>
      <c r="U13509"/>
      <c r="V13509"/>
      <c r="W13509"/>
    </row>
    <row r="13510" spans="16:23" s="1" customFormat="1" x14ac:dyDescent="0.2">
      <c r="P13510" s="95"/>
      <c r="R13510"/>
      <c r="S13510"/>
      <c r="T13510"/>
      <c r="U13510"/>
      <c r="V13510"/>
      <c r="W13510"/>
    </row>
    <row r="13511" spans="16:23" s="1" customFormat="1" x14ac:dyDescent="0.2">
      <c r="P13511" s="95"/>
      <c r="R13511"/>
      <c r="S13511"/>
      <c r="T13511"/>
      <c r="U13511"/>
      <c r="V13511"/>
      <c r="W13511"/>
    </row>
    <row r="13512" spans="16:23" s="1" customFormat="1" x14ac:dyDescent="0.2">
      <c r="P13512" s="95"/>
      <c r="R13512"/>
      <c r="S13512"/>
      <c r="T13512"/>
      <c r="U13512"/>
      <c r="V13512"/>
      <c r="W13512"/>
    </row>
    <row r="13513" spans="16:23" s="1" customFormat="1" x14ac:dyDescent="0.2">
      <c r="P13513" s="95"/>
      <c r="R13513"/>
      <c r="S13513"/>
      <c r="T13513"/>
      <c r="U13513"/>
      <c r="V13513"/>
      <c r="W13513"/>
    </row>
    <row r="13514" spans="16:23" s="1" customFormat="1" x14ac:dyDescent="0.2">
      <c r="P13514" s="95"/>
      <c r="R13514"/>
      <c r="S13514"/>
      <c r="T13514"/>
      <c r="U13514"/>
      <c r="V13514"/>
      <c r="W13514"/>
    </row>
    <row r="13515" spans="16:23" s="1" customFormat="1" x14ac:dyDescent="0.2">
      <c r="P13515" s="95"/>
      <c r="R13515"/>
      <c r="S13515"/>
      <c r="T13515"/>
      <c r="U13515"/>
      <c r="V13515"/>
      <c r="W13515"/>
    </row>
    <row r="13516" spans="16:23" s="1" customFormat="1" x14ac:dyDescent="0.2">
      <c r="P13516" s="95"/>
      <c r="R13516"/>
      <c r="S13516"/>
      <c r="T13516"/>
      <c r="U13516"/>
      <c r="V13516"/>
      <c r="W13516"/>
    </row>
    <row r="13517" spans="16:23" s="1" customFormat="1" x14ac:dyDescent="0.2">
      <c r="P13517" s="95"/>
      <c r="R13517"/>
      <c r="S13517"/>
      <c r="T13517"/>
      <c r="U13517"/>
      <c r="V13517"/>
      <c r="W13517"/>
    </row>
    <row r="13518" spans="16:23" s="1" customFormat="1" x14ac:dyDescent="0.2">
      <c r="P13518" s="95"/>
      <c r="R13518"/>
      <c r="S13518"/>
      <c r="T13518"/>
      <c r="U13518"/>
      <c r="V13518"/>
      <c r="W13518"/>
    </row>
    <row r="13519" spans="16:23" s="1" customFormat="1" x14ac:dyDescent="0.2">
      <c r="P13519" s="95"/>
      <c r="R13519"/>
      <c r="S13519"/>
      <c r="T13519"/>
      <c r="U13519"/>
      <c r="V13519"/>
      <c r="W13519"/>
    </row>
    <row r="13520" spans="16:23" s="1" customFormat="1" x14ac:dyDescent="0.2">
      <c r="P13520" s="95"/>
      <c r="R13520"/>
      <c r="S13520"/>
      <c r="T13520"/>
      <c r="U13520"/>
      <c r="V13520"/>
      <c r="W13520"/>
    </row>
    <row r="13521" spans="16:23" s="1" customFormat="1" x14ac:dyDescent="0.2">
      <c r="P13521" s="95"/>
      <c r="R13521"/>
      <c r="S13521"/>
      <c r="T13521"/>
      <c r="U13521"/>
      <c r="V13521"/>
      <c r="W13521"/>
    </row>
    <row r="13522" spans="16:23" s="1" customFormat="1" x14ac:dyDescent="0.2">
      <c r="P13522" s="95"/>
      <c r="R13522"/>
      <c r="S13522"/>
      <c r="T13522"/>
      <c r="U13522"/>
      <c r="V13522"/>
      <c r="W13522"/>
    </row>
    <row r="13523" spans="16:23" s="1" customFormat="1" x14ac:dyDescent="0.2">
      <c r="P13523" s="95"/>
      <c r="R13523"/>
      <c r="S13523"/>
      <c r="T13523"/>
      <c r="U13523"/>
      <c r="V13523"/>
      <c r="W13523"/>
    </row>
    <row r="13524" spans="16:23" s="1" customFormat="1" x14ac:dyDescent="0.2">
      <c r="P13524" s="95"/>
      <c r="R13524"/>
      <c r="S13524"/>
      <c r="T13524"/>
      <c r="U13524"/>
      <c r="V13524"/>
      <c r="W13524"/>
    </row>
    <row r="13525" spans="16:23" s="1" customFormat="1" x14ac:dyDescent="0.2">
      <c r="P13525" s="95"/>
      <c r="R13525"/>
      <c r="S13525"/>
      <c r="T13525"/>
      <c r="U13525"/>
      <c r="V13525"/>
      <c r="W13525"/>
    </row>
    <row r="13526" spans="16:23" s="1" customFormat="1" x14ac:dyDescent="0.2">
      <c r="P13526" s="95"/>
      <c r="R13526"/>
      <c r="S13526"/>
      <c r="T13526"/>
      <c r="U13526"/>
      <c r="V13526"/>
      <c r="W13526"/>
    </row>
    <row r="13527" spans="16:23" s="1" customFormat="1" x14ac:dyDescent="0.2">
      <c r="P13527" s="95"/>
      <c r="R13527"/>
      <c r="S13527"/>
      <c r="T13527"/>
      <c r="U13527"/>
      <c r="V13527"/>
      <c r="W13527"/>
    </row>
    <row r="13528" spans="16:23" s="1" customFormat="1" x14ac:dyDescent="0.2">
      <c r="P13528" s="95"/>
      <c r="R13528"/>
      <c r="S13528"/>
      <c r="T13528"/>
      <c r="U13528"/>
      <c r="V13528"/>
      <c r="W13528"/>
    </row>
    <row r="13529" spans="16:23" s="1" customFormat="1" x14ac:dyDescent="0.2">
      <c r="P13529" s="95"/>
      <c r="R13529"/>
      <c r="S13529"/>
      <c r="T13529"/>
      <c r="U13529"/>
      <c r="V13529"/>
      <c r="W13529"/>
    </row>
    <row r="13530" spans="16:23" s="1" customFormat="1" x14ac:dyDescent="0.2">
      <c r="P13530" s="95"/>
      <c r="R13530"/>
      <c r="S13530"/>
      <c r="T13530"/>
      <c r="U13530"/>
      <c r="V13530"/>
      <c r="W13530"/>
    </row>
    <row r="13531" spans="16:23" s="1" customFormat="1" x14ac:dyDescent="0.2">
      <c r="P13531" s="95"/>
      <c r="R13531"/>
      <c r="S13531"/>
      <c r="T13531"/>
      <c r="U13531"/>
      <c r="V13531"/>
      <c r="W13531"/>
    </row>
    <row r="13532" spans="16:23" s="1" customFormat="1" x14ac:dyDescent="0.2">
      <c r="P13532" s="95"/>
      <c r="R13532"/>
      <c r="S13532"/>
      <c r="T13532"/>
      <c r="U13532"/>
      <c r="V13532"/>
      <c r="W13532"/>
    </row>
    <row r="13533" spans="16:23" s="1" customFormat="1" x14ac:dyDescent="0.2">
      <c r="P13533" s="95"/>
      <c r="R13533"/>
      <c r="S13533"/>
      <c r="T13533"/>
      <c r="U13533"/>
      <c r="V13533"/>
      <c r="W13533"/>
    </row>
    <row r="13534" spans="16:23" s="1" customFormat="1" x14ac:dyDescent="0.2">
      <c r="P13534" s="95"/>
      <c r="R13534"/>
      <c r="S13534"/>
      <c r="T13534"/>
      <c r="U13534"/>
      <c r="V13534"/>
      <c r="W13534"/>
    </row>
    <row r="13535" spans="16:23" s="1" customFormat="1" x14ac:dyDescent="0.2">
      <c r="P13535" s="95"/>
      <c r="R13535"/>
      <c r="S13535"/>
      <c r="T13535"/>
      <c r="U13535"/>
      <c r="V13535"/>
      <c r="W13535"/>
    </row>
    <row r="13536" spans="16:23" s="1" customFormat="1" x14ac:dyDescent="0.2">
      <c r="P13536" s="95"/>
      <c r="R13536"/>
      <c r="S13536"/>
      <c r="T13536"/>
      <c r="U13536"/>
      <c r="V13536"/>
      <c r="W13536"/>
    </row>
    <row r="13537" spans="16:23" s="1" customFormat="1" x14ac:dyDescent="0.2">
      <c r="P13537" s="95"/>
      <c r="R13537"/>
      <c r="S13537"/>
      <c r="T13537"/>
      <c r="U13537"/>
      <c r="V13537"/>
      <c r="W13537"/>
    </row>
    <row r="13538" spans="16:23" s="1" customFormat="1" x14ac:dyDescent="0.2">
      <c r="P13538" s="95"/>
      <c r="R13538"/>
      <c r="S13538"/>
      <c r="T13538"/>
      <c r="U13538"/>
      <c r="V13538"/>
      <c r="W13538"/>
    </row>
    <row r="13539" spans="16:23" s="1" customFormat="1" x14ac:dyDescent="0.2">
      <c r="P13539" s="95"/>
      <c r="R13539"/>
      <c r="S13539"/>
      <c r="T13539"/>
      <c r="U13539"/>
      <c r="V13539"/>
      <c r="W13539"/>
    </row>
    <row r="13540" spans="16:23" s="1" customFormat="1" x14ac:dyDescent="0.2">
      <c r="P13540" s="95"/>
      <c r="R13540"/>
      <c r="S13540"/>
      <c r="T13540"/>
      <c r="U13540"/>
      <c r="V13540"/>
      <c r="W13540"/>
    </row>
    <row r="13541" spans="16:23" s="1" customFormat="1" x14ac:dyDescent="0.2">
      <c r="P13541" s="95"/>
      <c r="R13541"/>
      <c r="S13541"/>
      <c r="T13541"/>
      <c r="U13541"/>
      <c r="V13541"/>
      <c r="W13541"/>
    </row>
    <row r="13542" spans="16:23" s="1" customFormat="1" x14ac:dyDescent="0.2">
      <c r="P13542" s="95"/>
      <c r="R13542"/>
      <c r="S13542"/>
      <c r="T13542"/>
      <c r="U13542"/>
      <c r="V13542"/>
      <c r="W13542"/>
    </row>
    <row r="13543" spans="16:23" s="1" customFormat="1" x14ac:dyDescent="0.2">
      <c r="P13543" s="95"/>
      <c r="R13543"/>
      <c r="S13543"/>
      <c r="T13543"/>
      <c r="U13543"/>
      <c r="V13543"/>
      <c r="W13543"/>
    </row>
    <row r="13544" spans="16:23" s="1" customFormat="1" x14ac:dyDescent="0.2">
      <c r="P13544" s="95"/>
      <c r="R13544"/>
      <c r="S13544"/>
      <c r="T13544"/>
      <c r="U13544"/>
      <c r="V13544"/>
      <c r="W13544"/>
    </row>
    <row r="13545" spans="16:23" s="1" customFormat="1" x14ac:dyDescent="0.2">
      <c r="P13545" s="95"/>
      <c r="R13545"/>
      <c r="S13545"/>
      <c r="T13545"/>
      <c r="U13545"/>
      <c r="V13545"/>
      <c r="W13545"/>
    </row>
    <row r="13546" spans="16:23" s="1" customFormat="1" x14ac:dyDescent="0.2">
      <c r="P13546" s="95"/>
      <c r="R13546"/>
      <c r="S13546"/>
      <c r="T13546"/>
      <c r="U13546"/>
      <c r="V13546"/>
      <c r="W13546"/>
    </row>
    <row r="13547" spans="16:23" s="1" customFormat="1" x14ac:dyDescent="0.2">
      <c r="P13547" s="95"/>
      <c r="R13547"/>
      <c r="S13547"/>
      <c r="T13547"/>
      <c r="U13547"/>
      <c r="V13547"/>
      <c r="W13547"/>
    </row>
    <row r="13548" spans="16:23" s="1" customFormat="1" x14ac:dyDescent="0.2">
      <c r="P13548" s="95"/>
      <c r="R13548"/>
      <c r="S13548"/>
      <c r="T13548"/>
      <c r="U13548"/>
      <c r="V13548"/>
      <c r="W13548"/>
    </row>
    <row r="13549" spans="16:23" s="1" customFormat="1" x14ac:dyDescent="0.2">
      <c r="P13549" s="95"/>
      <c r="R13549"/>
      <c r="S13549"/>
      <c r="T13549"/>
      <c r="U13549"/>
      <c r="V13549"/>
      <c r="W13549"/>
    </row>
    <row r="13550" spans="16:23" s="1" customFormat="1" x14ac:dyDescent="0.2">
      <c r="P13550" s="95"/>
      <c r="R13550"/>
      <c r="S13550"/>
      <c r="T13550"/>
      <c r="U13550"/>
      <c r="V13550"/>
      <c r="W13550"/>
    </row>
    <row r="13551" spans="16:23" s="1" customFormat="1" x14ac:dyDescent="0.2">
      <c r="P13551" s="95"/>
      <c r="R13551"/>
      <c r="S13551"/>
      <c r="T13551"/>
      <c r="U13551"/>
      <c r="V13551"/>
      <c r="W13551"/>
    </row>
    <row r="13552" spans="16:23" s="1" customFormat="1" x14ac:dyDescent="0.2">
      <c r="P13552" s="95"/>
      <c r="R13552"/>
      <c r="S13552"/>
      <c r="T13552"/>
      <c r="U13552"/>
      <c r="V13552"/>
      <c r="W13552"/>
    </row>
    <row r="13553" spans="16:23" s="1" customFormat="1" x14ac:dyDescent="0.2">
      <c r="P13553" s="95"/>
      <c r="R13553"/>
      <c r="S13553"/>
      <c r="T13553"/>
      <c r="U13553"/>
      <c r="V13553"/>
      <c r="W13553"/>
    </row>
    <row r="13554" spans="16:23" s="1" customFormat="1" x14ac:dyDescent="0.2">
      <c r="P13554" s="95"/>
      <c r="R13554"/>
      <c r="S13554"/>
      <c r="T13554"/>
      <c r="U13554"/>
      <c r="V13554"/>
      <c r="W13554"/>
    </row>
    <row r="13555" spans="16:23" s="1" customFormat="1" x14ac:dyDescent="0.2">
      <c r="P13555" s="95"/>
      <c r="R13555"/>
      <c r="S13555"/>
      <c r="T13555"/>
      <c r="U13555"/>
      <c r="V13555"/>
      <c r="W13555"/>
    </row>
    <row r="13556" spans="16:23" s="1" customFormat="1" x14ac:dyDescent="0.2">
      <c r="P13556" s="95"/>
      <c r="R13556"/>
      <c r="S13556"/>
      <c r="T13556"/>
      <c r="U13556"/>
      <c r="V13556"/>
      <c r="W13556"/>
    </row>
    <row r="13557" spans="16:23" s="1" customFormat="1" x14ac:dyDescent="0.2">
      <c r="P13557" s="95"/>
      <c r="R13557"/>
      <c r="S13557"/>
      <c r="T13557"/>
      <c r="U13557"/>
      <c r="V13557"/>
      <c r="W13557"/>
    </row>
    <row r="13558" spans="16:23" s="1" customFormat="1" x14ac:dyDescent="0.2">
      <c r="P13558" s="95"/>
      <c r="R13558"/>
      <c r="S13558"/>
      <c r="T13558"/>
      <c r="U13558"/>
      <c r="V13558"/>
      <c r="W13558"/>
    </row>
    <row r="13559" spans="16:23" s="1" customFormat="1" x14ac:dyDescent="0.2">
      <c r="P13559" s="95"/>
      <c r="R13559"/>
      <c r="S13559"/>
      <c r="T13559"/>
      <c r="U13559"/>
      <c r="V13559"/>
      <c r="W13559"/>
    </row>
    <row r="13560" spans="16:23" s="1" customFormat="1" x14ac:dyDescent="0.2">
      <c r="P13560" s="95"/>
      <c r="R13560"/>
      <c r="S13560"/>
      <c r="T13560"/>
      <c r="U13560"/>
      <c r="V13560"/>
      <c r="W13560"/>
    </row>
    <row r="13561" spans="16:23" s="1" customFormat="1" x14ac:dyDescent="0.2">
      <c r="P13561" s="95"/>
      <c r="R13561"/>
      <c r="S13561"/>
      <c r="T13561"/>
      <c r="U13561"/>
      <c r="V13561"/>
      <c r="W13561"/>
    </row>
    <row r="13562" spans="16:23" s="1" customFormat="1" x14ac:dyDescent="0.2">
      <c r="P13562" s="95"/>
      <c r="R13562"/>
      <c r="S13562"/>
      <c r="T13562"/>
      <c r="U13562"/>
      <c r="V13562"/>
      <c r="W13562"/>
    </row>
    <row r="13563" spans="16:23" s="1" customFormat="1" x14ac:dyDescent="0.2">
      <c r="P13563" s="95"/>
      <c r="R13563"/>
      <c r="S13563"/>
      <c r="T13563"/>
      <c r="U13563"/>
      <c r="V13563"/>
      <c r="W13563"/>
    </row>
    <row r="13564" spans="16:23" s="1" customFormat="1" x14ac:dyDescent="0.2">
      <c r="P13564" s="95"/>
      <c r="R13564"/>
      <c r="S13564"/>
      <c r="T13564"/>
      <c r="U13564"/>
      <c r="V13564"/>
      <c r="W13564"/>
    </row>
    <row r="13565" spans="16:23" s="1" customFormat="1" x14ac:dyDescent="0.2">
      <c r="P13565" s="95"/>
      <c r="R13565"/>
      <c r="S13565"/>
      <c r="T13565"/>
      <c r="U13565"/>
      <c r="V13565"/>
      <c r="W13565"/>
    </row>
    <row r="13566" spans="16:23" s="1" customFormat="1" x14ac:dyDescent="0.2">
      <c r="P13566" s="95"/>
      <c r="R13566"/>
      <c r="S13566"/>
      <c r="T13566"/>
      <c r="U13566"/>
      <c r="V13566"/>
      <c r="W13566"/>
    </row>
    <row r="13567" spans="16:23" s="1" customFormat="1" x14ac:dyDescent="0.2">
      <c r="P13567" s="95"/>
      <c r="R13567"/>
      <c r="S13567"/>
      <c r="T13567"/>
      <c r="U13567"/>
      <c r="V13567"/>
      <c r="W13567"/>
    </row>
    <row r="13568" spans="16:23" s="1" customFormat="1" x14ac:dyDescent="0.2">
      <c r="P13568" s="95"/>
      <c r="R13568"/>
      <c r="S13568"/>
      <c r="T13568"/>
      <c r="U13568"/>
      <c r="V13568"/>
      <c r="W13568"/>
    </row>
    <row r="13569" spans="16:23" s="1" customFormat="1" x14ac:dyDescent="0.2">
      <c r="P13569" s="95"/>
      <c r="R13569"/>
      <c r="S13569"/>
      <c r="T13569"/>
      <c r="U13569"/>
      <c r="V13569"/>
      <c r="W13569"/>
    </row>
    <row r="13570" spans="16:23" s="1" customFormat="1" x14ac:dyDescent="0.2">
      <c r="P13570" s="95"/>
      <c r="R13570"/>
      <c r="S13570"/>
      <c r="T13570"/>
      <c r="U13570"/>
      <c r="V13570"/>
      <c r="W13570"/>
    </row>
    <row r="13571" spans="16:23" s="1" customFormat="1" x14ac:dyDescent="0.2">
      <c r="P13571" s="95"/>
      <c r="R13571"/>
      <c r="S13571"/>
      <c r="T13571"/>
      <c r="U13571"/>
      <c r="V13571"/>
      <c r="W13571"/>
    </row>
    <row r="13572" spans="16:23" s="1" customFormat="1" x14ac:dyDescent="0.2">
      <c r="P13572" s="95"/>
      <c r="R13572"/>
      <c r="S13572"/>
      <c r="T13572"/>
      <c r="U13572"/>
      <c r="V13572"/>
      <c r="W13572"/>
    </row>
    <row r="13573" spans="16:23" s="1" customFormat="1" x14ac:dyDescent="0.2">
      <c r="P13573" s="95"/>
      <c r="R13573"/>
      <c r="S13573"/>
      <c r="T13573"/>
      <c r="U13573"/>
      <c r="V13573"/>
      <c r="W13573"/>
    </row>
    <row r="13574" spans="16:23" s="1" customFormat="1" x14ac:dyDescent="0.2">
      <c r="P13574" s="95"/>
      <c r="R13574"/>
      <c r="S13574"/>
      <c r="T13574"/>
      <c r="U13574"/>
      <c r="V13574"/>
      <c r="W13574"/>
    </row>
    <row r="13575" spans="16:23" s="1" customFormat="1" x14ac:dyDescent="0.2">
      <c r="P13575" s="95"/>
      <c r="R13575"/>
      <c r="S13575"/>
      <c r="T13575"/>
      <c r="U13575"/>
      <c r="V13575"/>
      <c r="W13575"/>
    </row>
    <row r="13576" spans="16:23" s="1" customFormat="1" x14ac:dyDescent="0.2">
      <c r="P13576" s="95"/>
      <c r="R13576"/>
      <c r="S13576"/>
      <c r="T13576"/>
      <c r="U13576"/>
      <c r="V13576"/>
      <c r="W13576"/>
    </row>
    <row r="13577" spans="16:23" s="1" customFormat="1" x14ac:dyDescent="0.2">
      <c r="P13577" s="95"/>
      <c r="R13577"/>
      <c r="S13577"/>
      <c r="T13577"/>
      <c r="U13577"/>
      <c r="V13577"/>
      <c r="W13577"/>
    </row>
    <row r="13578" spans="16:23" s="1" customFormat="1" x14ac:dyDescent="0.2">
      <c r="P13578" s="95"/>
      <c r="R13578"/>
      <c r="S13578"/>
      <c r="T13578"/>
      <c r="U13578"/>
      <c r="V13578"/>
      <c r="W13578"/>
    </row>
    <row r="13579" spans="16:23" s="1" customFormat="1" x14ac:dyDescent="0.2">
      <c r="P13579" s="95"/>
      <c r="R13579"/>
      <c r="S13579"/>
      <c r="T13579"/>
      <c r="U13579"/>
      <c r="V13579"/>
      <c r="W13579"/>
    </row>
    <row r="13580" spans="16:23" s="1" customFormat="1" x14ac:dyDescent="0.2">
      <c r="P13580" s="95"/>
      <c r="R13580"/>
      <c r="S13580"/>
      <c r="T13580"/>
      <c r="U13580"/>
      <c r="V13580"/>
      <c r="W13580"/>
    </row>
    <row r="13581" spans="16:23" s="1" customFormat="1" x14ac:dyDescent="0.2">
      <c r="P13581" s="95"/>
      <c r="R13581"/>
      <c r="S13581"/>
      <c r="T13581"/>
      <c r="U13581"/>
      <c r="V13581"/>
      <c r="W13581"/>
    </row>
    <row r="13582" spans="16:23" s="1" customFormat="1" x14ac:dyDescent="0.2">
      <c r="P13582" s="95"/>
      <c r="R13582"/>
      <c r="S13582"/>
      <c r="T13582"/>
      <c r="U13582"/>
      <c r="V13582"/>
      <c r="W13582"/>
    </row>
    <row r="13583" spans="16:23" s="1" customFormat="1" x14ac:dyDescent="0.2">
      <c r="P13583" s="95"/>
      <c r="R13583"/>
      <c r="S13583"/>
      <c r="T13583"/>
      <c r="U13583"/>
      <c r="V13583"/>
      <c r="W13583"/>
    </row>
    <row r="13584" spans="16:23" s="1" customFormat="1" x14ac:dyDescent="0.2">
      <c r="P13584" s="95"/>
      <c r="R13584"/>
      <c r="S13584"/>
      <c r="T13584"/>
      <c r="U13584"/>
      <c r="V13584"/>
      <c r="W13584"/>
    </row>
    <row r="13585" spans="16:23" s="1" customFormat="1" x14ac:dyDescent="0.2">
      <c r="P13585" s="95"/>
      <c r="R13585"/>
      <c r="S13585"/>
      <c r="T13585"/>
      <c r="U13585"/>
      <c r="V13585"/>
      <c r="W13585"/>
    </row>
    <row r="13586" spans="16:23" s="1" customFormat="1" x14ac:dyDescent="0.2">
      <c r="P13586" s="95"/>
      <c r="R13586"/>
      <c r="S13586"/>
      <c r="T13586"/>
      <c r="U13586"/>
      <c r="V13586"/>
      <c r="W13586"/>
    </row>
    <row r="13587" spans="16:23" s="1" customFormat="1" x14ac:dyDescent="0.2">
      <c r="P13587" s="95"/>
      <c r="R13587"/>
      <c r="S13587"/>
      <c r="T13587"/>
      <c r="U13587"/>
      <c r="V13587"/>
      <c r="W13587"/>
    </row>
    <row r="13588" spans="16:23" s="1" customFormat="1" x14ac:dyDescent="0.2">
      <c r="P13588" s="95"/>
      <c r="R13588"/>
      <c r="S13588"/>
      <c r="T13588"/>
      <c r="U13588"/>
      <c r="V13588"/>
      <c r="W13588"/>
    </row>
    <row r="13589" spans="16:23" s="1" customFormat="1" x14ac:dyDescent="0.2">
      <c r="P13589" s="95"/>
      <c r="R13589"/>
      <c r="S13589"/>
      <c r="T13589"/>
      <c r="U13589"/>
      <c r="V13589"/>
      <c r="W13589"/>
    </row>
    <row r="13590" spans="16:23" s="1" customFormat="1" x14ac:dyDescent="0.2">
      <c r="P13590" s="95"/>
      <c r="R13590"/>
      <c r="S13590"/>
      <c r="T13590"/>
      <c r="U13590"/>
      <c r="V13590"/>
      <c r="W13590"/>
    </row>
    <row r="13591" spans="16:23" s="1" customFormat="1" x14ac:dyDescent="0.2">
      <c r="P13591" s="95"/>
      <c r="R13591"/>
      <c r="S13591"/>
      <c r="T13591"/>
      <c r="U13591"/>
      <c r="V13591"/>
      <c r="W13591"/>
    </row>
    <row r="13592" spans="16:23" s="1" customFormat="1" x14ac:dyDescent="0.2">
      <c r="P13592" s="95"/>
      <c r="R13592"/>
      <c r="S13592"/>
      <c r="T13592"/>
      <c r="U13592"/>
      <c r="V13592"/>
      <c r="W13592"/>
    </row>
    <row r="13593" spans="16:23" s="1" customFormat="1" x14ac:dyDescent="0.2">
      <c r="P13593" s="95"/>
      <c r="R13593"/>
      <c r="S13593"/>
      <c r="T13593"/>
      <c r="U13593"/>
      <c r="V13593"/>
      <c r="W13593"/>
    </row>
    <row r="13594" spans="16:23" s="1" customFormat="1" x14ac:dyDescent="0.2">
      <c r="P13594" s="95"/>
      <c r="R13594"/>
      <c r="S13594"/>
      <c r="T13594"/>
      <c r="U13594"/>
      <c r="V13594"/>
      <c r="W13594"/>
    </row>
    <row r="13595" spans="16:23" s="1" customFormat="1" x14ac:dyDescent="0.2">
      <c r="P13595" s="95"/>
      <c r="R13595"/>
      <c r="S13595"/>
      <c r="T13595"/>
      <c r="U13595"/>
      <c r="V13595"/>
      <c r="W13595"/>
    </row>
    <row r="13596" spans="16:23" s="1" customFormat="1" x14ac:dyDescent="0.2">
      <c r="P13596" s="95"/>
      <c r="R13596"/>
      <c r="S13596"/>
      <c r="T13596"/>
      <c r="U13596"/>
      <c r="V13596"/>
      <c r="W13596"/>
    </row>
    <row r="13597" spans="16:23" s="1" customFormat="1" x14ac:dyDescent="0.2">
      <c r="P13597" s="95"/>
      <c r="R13597"/>
      <c r="S13597"/>
      <c r="T13597"/>
      <c r="U13597"/>
      <c r="V13597"/>
      <c r="W13597"/>
    </row>
    <row r="13598" spans="16:23" s="1" customFormat="1" x14ac:dyDescent="0.2">
      <c r="P13598" s="95"/>
      <c r="R13598"/>
      <c r="S13598"/>
      <c r="T13598"/>
      <c r="U13598"/>
      <c r="V13598"/>
      <c r="W13598"/>
    </row>
    <row r="13599" spans="16:23" s="1" customFormat="1" x14ac:dyDescent="0.2">
      <c r="P13599" s="95"/>
      <c r="R13599"/>
      <c r="S13599"/>
      <c r="T13599"/>
      <c r="U13599"/>
      <c r="V13599"/>
      <c r="W13599"/>
    </row>
    <row r="13600" spans="16:23" s="1" customFormat="1" x14ac:dyDescent="0.2">
      <c r="P13600" s="95"/>
      <c r="R13600"/>
      <c r="S13600"/>
      <c r="T13600"/>
      <c r="U13600"/>
      <c r="V13600"/>
      <c r="W13600"/>
    </row>
    <row r="13601" spans="16:23" s="1" customFormat="1" x14ac:dyDescent="0.2">
      <c r="P13601" s="95"/>
      <c r="R13601"/>
      <c r="S13601"/>
      <c r="T13601"/>
      <c r="U13601"/>
      <c r="V13601"/>
      <c r="W13601"/>
    </row>
    <row r="13602" spans="16:23" s="1" customFormat="1" x14ac:dyDescent="0.2">
      <c r="P13602" s="95"/>
      <c r="R13602"/>
      <c r="S13602"/>
      <c r="T13602"/>
      <c r="U13602"/>
      <c r="V13602"/>
      <c r="W13602"/>
    </row>
    <row r="13603" spans="16:23" s="1" customFormat="1" x14ac:dyDescent="0.2">
      <c r="P13603" s="95"/>
      <c r="R13603"/>
      <c r="S13603"/>
      <c r="T13603"/>
      <c r="U13603"/>
      <c r="V13603"/>
      <c r="W13603"/>
    </row>
    <row r="13604" spans="16:23" s="1" customFormat="1" x14ac:dyDescent="0.2">
      <c r="P13604" s="95"/>
      <c r="R13604"/>
      <c r="S13604"/>
      <c r="T13604"/>
      <c r="U13604"/>
      <c r="V13604"/>
      <c r="W13604"/>
    </row>
    <row r="13605" spans="16:23" s="1" customFormat="1" x14ac:dyDescent="0.2">
      <c r="P13605" s="95"/>
      <c r="R13605"/>
      <c r="S13605"/>
      <c r="T13605"/>
      <c r="U13605"/>
      <c r="V13605"/>
      <c r="W13605"/>
    </row>
    <row r="13606" spans="16:23" s="1" customFormat="1" x14ac:dyDescent="0.2">
      <c r="P13606" s="95"/>
      <c r="R13606"/>
      <c r="S13606"/>
      <c r="T13606"/>
      <c r="U13606"/>
      <c r="V13606"/>
      <c r="W13606"/>
    </row>
    <row r="13607" spans="16:23" s="1" customFormat="1" x14ac:dyDescent="0.2">
      <c r="P13607" s="95"/>
      <c r="R13607"/>
      <c r="S13607"/>
      <c r="T13607"/>
      <c r="U13607"/>
      <c r="V13607"/>
      <c r="W13607"/>
    </row>
    <row r="13608" spans="16:23" s="1" customFormat="1" x14ac:dyDescent="0.2">
      <c r="P13608" s="95"/>
      <c r="R13608"/>
      <c r="S13608"/>
      <c r="T13608"/>
      <c r="U13608"/>
      <c r="V13608"/>
      <c r="W13608"/>
    </row>
    <row r="13609" spans="16:23" s="1" customFormat="1" x14ac:dyDescent="0.2">
      <c r="P13609" s="95"/>
      <c r="R13609"/>
      <c r="S13609"/>
      <c r="T13609"/>
      <c r="U13609"/>
      <c r="V13609"/>
      <c r="W13609"/>
    </row>
    <row r="13610" spans="16:23" s="1" customFormat="1" x14ac:dyDescent="0.2">
      <c r="P13610" s="95"/>
      <c r="R13610"/>
      <c r="S13610"/>
      <c r="T13610"/>
      <c r="U13610"/>
      <c r="V13610"/>
      <c r="W13610"/>
    </row>
    <row r="13611" spans="16:23" s="1" customFormat="1" x14ac:dyDescent="0.2">
      <c r="P13611" s="95"/>
      <c r="R13611"/>
      <c r="S13611"/>
      <c r="T13611"/>
      <c r="U13611"/>
      <c r="V13611"/>
      <c r="W13611"/>
    </row>
    <row r="13612" spans="16:23" s="1" customFormat="1" x14ac:dyDescent="0.2">
      <c r="P13612" s="95"/>
      <c r="R13612"/>
      <c r="S13612"/>
      <c r="T13612"/>
      <c r="U13612"/>
      <c r="V13612"/>
      <c r="W13612"/>
    </row>
    <row r="13613" spans="16:23" s="1" customFormat="1" x14ac:dyDescent="0.2">
      <c r="P13613" s="95"/>
      <c r="R13613"/>
      <c r="S13613"/>
      <c r="T13613"/>
      <c r="U13613"/>
      <c r="V13613"/>
      <c r="W13613"/>
    </row>
    <row r="13614" spans="16:23" s="1" customFormat="1" x14ac:dyDescent="0.2">
      <c r="P13614" s="95"/>
      <c r="R13614"/>
      <c r="S13614"/>
      <c r="T13614"/>
      <c r="U13614"/>
      <c r="V13614"/>
      <c r="W13614"/>
    </row>
    <row r="13615" spans="16:23" s="1" customFormat="1" x14ac:dyDescent="0.2">
      <c r="P13615" s="95"/>
      <c r="R13615"/>
      <c r="S13615"/>
      <c r="T13615"/>
      <c r="U13615"/>
      <c r="V13615"/>
      <c r="W13615"/>
    </row>
    <row r="13616" spans="16:23" s="1" customFormat="1" x14ac:dyDescent="0.2">
      <c r="P13616" s="95"/>
      <c r="R13616"/>
      <c r="S13616"/>
      <c r="T13616"/>
      <c r="U13616"/>
      <c r="V13616"/>
      <c r="W13616"/>
    </row>
    <row r="13617" spans="16:23" s="1" customFormat="1" x14ac:dyDescent="0.2">
      <c r="P13617" s="95"/>
      <c r="R13617"/>
      <c r="S13617"/>
      <c r="T13617"/>
      <c r="U13617"/>
      <c r="V13617"/>
      <c r="W13617"/>
    </row>
    <row r="13618" spans="16:23" s="1" customFormat="1" x14ac:dyDescent="0.2">
      <c r="P13618" s="95"/>
      <c r="R13618"/>
      <c r="S13618"/>
      <c r="T13618"/>
      <c r="U13618"/>
      <c r="V13618"/>
      <c r="W13618"/>
    </row>
    <row r="13619" spans="16:23" s="1" customFormat="1" x14ac:dyDescent="0.2">
      <c r="P13619" s="95"/>
      <c r="R13619"/>
      <c r="S13619"/>
      <c r="T13619"/>
      <c r="U13619"/>
      <c r="V13619"/>
      <c r="W13619"/>
    </row>
    <row r="13620" spans="16:23" s="1" customFormat="1" x14ac:dyDescent="0.2">
      <c r="P13620" s="95"/>
      <c r="R13620"/>
      <c r="S13620"/>
      <c r="T13620"/>
      <c r="U13620"/>
      <c r="V13620"/>
      <c r="W13620"/>
    </row>
    <row r="13621" spans="16:23" s="1" customFormat="1" x14ac:dyDescent="0.2">
      <c r="P13621" s="95"/>
      <c r="R13621"/>
      <c r="S13621"/>
      <c r="T13621"/>
      <c r="U13621"/>
      <c r="V13621"/>
      <c r="W13621"/>
    </row>
    <row r="13622" spans="16:23" s="1" customFormat="1" x14ac:dyDescent="0.2">
      <c r="P13622" s="95"/>
      <c r="R13622"/>
      <c r="S13622"/>
      <c r="T13622"/>
      <c r="U13622"/>
      <c r="V13622"/>
      <c r="W13622"/>
    </row>
    <row r="13623" spans="16:23" s="1" customFormat="1" x14ac:dyDescent="0.2">
      <c r="P13623" s="95"/>
      <c r="R13623"/>
      <c r="S13623"/>
      <c r="T13623"/>
      <c r="U13623"/>
      <c r="V13623"/>
      <c r="W13623"/>
    </row>
    <row r="13624" spans="16:23" s="1" customFormat="1" x14ac:dyDescent="0.2">
      <c r="P13624" s="95"/>
      <c r="R13624"/>
      <c r="S13624"/>
      <c r="T13624"/>
      <c r="U13624"/>
      <c r="V13624"/>
      <c r="W13624"/>
    </row>
    <row r="13625" spans="16:23" s="1" customFormat="1" x14ac:dyDescent="0.2">
      <c r="P13625" s="95"/>
      <c r="R13625"/>
      <c r="S13625"/>
      <c r="T13625"/>
      <c r="U13625"/>
      <c r="V13625"/>
      <c r="W13625"/>
    </row>
    <row r="13626" spans="16:23" s="1" customFormat="1" x14ac:dyDescent="0.2">
      <c r="P13626" s="95"/>
      <c r="R13626"/>
      <c r="S13626"/>
      <c r="T13626"/>
      <c r="U13626"/>
      <c r="V13626"/>
      <c r="W13626"/>
    </row>
    <row r="13627" spans="16:23" s="1" customFormat="1" x14ac:dyDescent="0.2">
      <c r="P13627" s="95"/>
      <c r="R13627"/>
      <c r="S13627"/>
      <c r="T13627"/>
      <c r="U13627"/>
      <c r="V13627"/>
      <c r="W13627"/>
    </row>
    <row r="13628" spans="16:23" s="1" customFormat="1" x14ac:dyDescent="0.2">
      <c r="P13628" s="95"/>
      <c r="R13628"/>
      <c r="S13628"/>
      <c r="T13628"/>
      <c r="U13628"/>
      <c r="V13628"/>
      <c r="W13628"/>
    </row>
    <row r="13629" spans="16:23" s="1" customFormat="1" x14ac:dyDescent="0.2">
      <c r="P13629" s="95"/>
      <c r="R13629"/>
      <c r="S13629"/>
      <c r="T13629"/>
      <c r="U13629"/>
      <c r="V13629"/>
      <c r="W13629"/>
    </row>
    <row r="13630" spans="16:23" s="1" customFormat="1" x14ac:dyDescent="0.2">
      <c r="P13630" s="95"/>
      <c r="R13630"/>
      <c r="S13630"/>
      <c r="T13630"/>
      <c r="U13630"/>
      <c r="V13630"/>
      <c r="W13630"/>
    </row>
    <row r="13631" spans="16:23" s="1" customFormat="1" x14ac:dyDescent="0.2">
      <c r="P13631" s="95"/>
      <c r="R13631"/>
      <c r="S13631"/>
      <c r="T13631"/>
      <c r="U13631"/>
      <c r="V13631"/>
      <c r="W13631"/>
    </row>
    <row r="13632" spans="16:23" s="1" customFormat="1" x14ac:dyDescent="0.2">
      <c r="P13632" s="95"/>
      <c r="R13632"/>
      <c r="S13632"/>
      <c r="T13632"/>
      <c r="U13632"/>
      <c r="V13632"/>
      <c r="W13632"/>
    </row>
    <row r="13633" spans="16:23" s="1" customFormat="1" x14ac:dyDescent="0.2">
      <c r="P13633" s="95"/>
      <c r="R13633"/>
      <c r="S13633"/>
      <c r="T13633"/>
      <c r="U13633"/>
      <c r="V13633"/>
      <c r="W13633"/>
    </row>
    <row r="13634" spans="16:23" s="1" customFormat="1" x14ac:dyDescent="0.2">
      <c r="P13634" s="95"/>
      <c r="R13634"/>
      <c r="S13634"/>
      <c r="T13634"/>
      <c r="U13634"/>
      <c r="V13634"/>
      <c r="W13634"/>
    </row>
    <row r="13635" spans="16:23" s="1" customFormat="1" x14ac:dyDescent="0.2">
      <c r="P13635" s="95"/>
      <c r="R13635"/>
      <c r="S13635"/>
      <c r="T13635"/>
      <c r="U13635"/>
      <c r="V13635"/>
      <c r="W13635"/>
    </row>
    <row r="13636" spans="16:23" s="1" customFormat="1" x14ac:dyDescent="0.2">
      <c r="P13636" s="95"/>
      <c r="R13636"/>
      <c r="S13636"/>
      <c r="T13636"/>
      <c r="U13636"/>
      <c r="V13636"/>
      <c r="W13636"/>
    </row>
    <row r="13637" spans="16:23" s="1" customFormat="1" x14ac:dyDescent="0.2">
      <c r="P13637" s="95"/>
      <c r="R13637"/>
      <c r="S13637"/>
      <c r="T13637"/>
      <c r="U13637"/>
      <c r="V13637"/>
      <c r="W13637"/>
    </row>
    <row r="13638" spans="16:23" s="1" customFormat="1" x14ac:dyDescent="0.2">
      <c r="P13638" s="95"/>
      <c r="R13638"/>
      <c r="S13638"/>
      <c r="T13638"/>
      <c r="U13638"/>
      <c r="V13638"/>
      <c r="W13638"/>
    </row>
    <row r="13639" spans="16:23" s="1" customFormat="1" x14ac:dyDescent="0.2">
      <c r="P13639" s="95"/>
      <c r="R13639"/>
      <c r="S13639"/>
      <c r="T13639"/>
      <c r="U13639"/>
      <c r="V13639"/>
      <c r="W13639"/>
    </row>
    <row r="13640" spans="16:23" s="1" customFormat="1" x14ac:dyDescent="0.2">
      <c r="P13640" s="95"/>
      <c r="R13640"/>
      <c r="S13640"/>
      <c r="T13640"/>
      <c r="U13640"/>
      <c r="V13640"/>
      <c r="W13640"/>
    </row>
    <row r="13641" spans="16:23" s="1" customFormat="1" x14ac:dyDescent="0.2">
      <c r="P13641" s="95"/>
      <c r="R13641"/>
      <c r="S13641"/>
      <c r="T13641"/>
      <c r="U13641"/>
      <c r="V13641"/>
      <c r="W13641"/>
    </row>
    <row r="13642" spans="16:23" s="1" customFormat="1" x14ac:dyDescent="0.2">
      <c r="P13642" s="95"/>
      <c r="R13642"/>
      <c r="S13642"/>
      <c r="T13642"/>
      <c r="U13642"/>
      <c r="V13642"/>
      <c r="W13642"/>
    </row>
    <row r="13643" spans="16:23" s="1" customFormat="1" x14ac:dyDescent="0.2">
      <c r="P13643" s="95"/>
      <c r="R13643"/>
      <c r="S13643"/>
      <c r="T13643"/>
      <c r="U13643"/>
      <c r="V13643"/>
      <c r="W13643"/>
    </row>
    <row r="13644" spans="16:23" s="1" customFormat="1" x14ac:dyDescent="0.2">
      <c r="P13644" s="95"/>
      <c r="R13644"/>
      <c r="S13644"/>
      <c r="T13644"/>
      <c r="U13644"/>
      <c r="V13644"/>
      <c r="W13644"/>
    </row>
    <row r="13645" spans="16:23" s="1" customFormat="1" x14ac:dyDescent="0.2">
      <c r="P13645" s="95"/>
      <c r="R13645"/>
      <c r="S13645"/>
      <c r="T13645"/>
      <c r="U13645"/>
      <c r="V13645"/>
      <c r="W13645"/>
    </row>
    <row r="13646" spans="16:23" s="1" customFormat="1" x14ac:dyDescent="0.2">
      <c r="P13646" s="95"/>
      <c r="R13646"/>
      <c r="S13646"/>
      <c r="T13646"/>
      <c r="U13646"/>
      <c r="V13646"/>
      <c r="W13646"/>
    </row>
    <row r="13647" spans="16:23" s="1" customFormat="1" x14ac:dyDescent="0.2">
      <c r="P13647" s="95"/>
      <c r="R13647"/>
      <c r="S13647"/>
      <c r="T13647"/>
      <c r="U13647"/>
      <c r="V13647"/>
      <c r="W13647"/>
    </row>
    <row r="13648" spans="16:23" s="1" customFormat="1" x14ac:dyDescent="0.2">
      <c r="P13648" s="95"/>
      <c r="R13648"/>
      <c r="S13648"/>
      <c r="T13648"/>
      <c r="U13648"/>
      <c r="V13648"/>
      <c r="W13648"/>
    </row>
    <row r="13649" spans="16:23" s="1" customFormat="1" x14ac:dyDescent="0.2">
      <c r="P13649" s="95"/>
      <c r="R13649"/>
      <c r="S13649"/>
      <c r="T13649"/>
      <c r="U13649"/>
      <c r="V13649"/>
      <c r="W13649"/>
    </row>
    <row r="13650" spans="16:23" s="1" customFormat="1" x14ac:dyDescent="0.2">
      <c r="P13650" s="95"/>
      <c r="R13650"/>
      <c r="S13650"/>
      <c r="T13650"/>
      <c r="U13650"/>
      <c r="V13650"/>
      <c r="W13650"/>
    </row>
    <row r="13651" spans="16:23" s="1" customFormat="1" x14ac:dyDescent="0.2">
      <c r="P13651" s="95"/>
      <c r="R13651"/>
      <c r="S13651"/>
      <c r="T13651"/>
      <c r="U13651"/>
      <c r="V13651"/>
      <c r="W13651"/>
    </row>
    <row r="13652" spans="16:23" s="1" customFormat="1" x14ac:dyDescent="0.2">
      <c r="P13652" s="95"/>
      <c r="R13652"/>
      <c r="S13652"/>
      <c r="T13652"/>
      <c r="U13652"/>
      <c r="V13652"/>
      <c r="W13652"/>
    </row>
    <row r="13653" spans="16:23" s="1" customFormat="1" x14ac:dyDescent="0.2">
      <c r="P13653" s="95"/>
      <c r="R13653"/>
      <c r="S13653"/>
      <c r="T13653"/>
      <c r="U13653"/>
      <c r="V13653"/>
      <c r="W13653"/>
    </row>
    <row r="13654" spans="16:23" s="1" customFormat="1" x14ac:dyDescent="0.2">
      <c r="P13654" s="95"/>
      <c r="R13654"/>
      <c r="S13654"/>
      <c r="T13654"/>
      <c r="U13654"/>
      <c r="V13654"/>
      <c r="W13654"/>
    </row>
    <row r="13655" spans="16:23" s="1" customFormat="1" x14ac:dyDescent="0.2">
      <c r="P13655" s="95"/>
      <c r="R13655"/>
      <c r="S13655"/>
      <c r="T13655"/>
      <c r="U13655"/>
      <c r="V13655"/>
      <c r="W13655"/>
    </row>
    <row r="13656" spans="16:23" s="1" customFormat="1" x14ac:dyDescent="0.2">
      <c r="P13656" s="95"/>
      <c r="R13656"/>
      <c r="S13656"/>
      <c r="T13656"/>
      <c r="U13656"/>
      <c r="V13656"/>
      <c r="W13656"/>
    </row>
    <row r="13657" spans="16:23" s="1" customFormat="1" x14ac:dyDescent="0.2">
      <c r="P13657" s="95"/>
      <c r="R13657"/>
      <c r="S13657"/>
      <c r="T13657"/>
      <c r="U13657"/>
      <c r="V13657"/>
      <c r="W13657"/>
    </row>
    <row r="13658" spans="16:23" s="1" customFormat="1" x14ac:dyDescent="0.2">
      <c r="P13658" s="95"/>
      <c r="R13658"/>
      <c r="S13658"/>
      <c r="T13658"/>
      <c r="U13658"/>
      <c r="V13658"/>
      <c r="W13658"/>
    </row>
    <row r="13659" spans="16:23" s="1" customFormat="1" x14ac:dyDescent="0.2">
      <c r="P13659" s="95"/>
      <c r="R13659"/>
      <c r="S13659"/>
      <c r="T13659"/>
      <c r="U13659"/>
      <c r="V13659"/>
      <c r="W13659"/>
    </row>
    <row r="13660" spans="16:23" s="1" customFormat="1" x14ac:dyDescent="0.2">
      <c r="P13660" s="95"/>
      <c r="R13660"/>
      <c r="S13660"/>
      <c r="T13660"/>
      <c r="U13660"/>
      <c r="V13660"/>
      <c r="W13660"/>
    </row>
    <row r="13661" spans="16:23" s="1" customFormat="1" x14ac:dyDescent="0.2">
      <c r="P13661" s="95"/>
      <c r="R13661"/>
      <c r="S13661"/>
      <c r="T13661"/>
      <c r="U13661"/>
      <c r="V13661"/>
      <c r="W13661"/>
    </row>
    <row r="13662" spans="16:23" s="1" customFormat="1" x14ac:dyDescent="0.2">
      <c r="P13662" s="95"/>
      <c r="R13662"/>
      <c r="S13662"/>
      <c r="T13662"/>
      <c r="U13662"/>
      <c r="V13662"/>
      <c r="W13662"/>
    </row>
    <row r="13663" spans="16:23" s="1" customFormat="1" x14ac:dyDescent="0.2">
      <c r="P13663" s="95"/>
      <c r="R13663"/>
      <c r="S13663"/>
      <c r="T13663"/>
      <c r="U13663"/>
      <c r="V13663"/>
      <c r="W13663"/>
    </row>
    <row r="13664" spans="16:23" s="1" customFormat="1" x14ac:dyDescent="0.2">
      <c r="P13664" s="95"/>
      <c r="R13664"/>
      <c r="S13664"/>
      <c r="T13664"/>
      <c r="U13664"/>
      <c r="V13664"/>
      <c r="W13664"/>
    </row>
    <row r="13665" spans="16:23" s="1" customFormat="1" x14ac:dyDescent="0.2">
      <c r="P13665" s="95"/>
      <c r="R13665"/>
      <c r="S13665"/>
      <c r="T13665"/>
      <c r="U13665"/>
      <c r="V13665"/>
      <c r="W13665"/>
    </row>
    <row r="13666" spans="16:23" s="1" customFormat="1" x14ac:dyDescent="0.2">
      <c r="P13666" s="95"/>
      <c r="R13666"/>
      <c r="S13666"/>
      <c r="T13666"/>
      <c r="U13666"/>
      <c r="V13666"/>
      <c r="W13666"/>
    </row>
    <row r="13667" spans="16:23" s="1" customFormat="1" x14ac:dyDescent="0.2">
      <c r="P13667" s="95"/>
      <c r="R13667"/>
      <c r="S13667"/>
      <c r="T13667"/>
      <c r="U13667"/>
      <c r="V13667"/>
      <c r="W13667"/>
    </row>
    <row r="13668" spans="16:23" s="1" customFormat="1" x14ac:dyDescent="0.2">
      <c r="P13668" s="95"/>
      <c r="R13668"/>
      <c r="S13668"/>
      <c r="T13668"/>
      <c r="U13668"/>
      <c r="V13668"/>
      <c r="W13668"/>
    </row>
    <row r="13669" spans="16:23" s="1" customFormat="1" x14ac:dyDescent="0.2">
      <c r="P13669" s="95"/>
      <c r="R13669"/>
      <c r="S13669"/>
      <c r="T13669"/>
      <c r="U13669"/>
      <c r="V13669"/>
      <c r="W13669"/>
    </row>
    <row r="13670" spans="16:23" s="1" customFormat="1" x14ac:dyDescent="0.2">
      <c r="P13670" s="95"/>
      <c r="R13670"/>
      <c r="S13670"/>
      <c r="T13670"/>
      <c r="U13670"/>
      <c r="V13670"/>
      <c r="W13670"/>
    </row>
    <row r="13671" spans="16:23" s="1" customFormat="1" x14ac:dyDescent="0.2">
      <c r="P13671" s="95"/>
      <c r="R13671"/>
      <c r="S13671"/>
      <c r="T13671"/>
      <c r="U13671"/>
      <c r="V13671"/>
      <c r="W13671"/>
    </row>
    <row r="13672" spans="16:23" s="1" customFormat="1" x14ac:dyDescent="0.2">
      <c r="P13672" s="95"/>
      <c r="R13672"/>
      <c r="S13672"/>
      <c r="T13672"/>
      <c r="U13672"/>
      <c r="V13672"/>
      <c r="W13672"/>
    </row>
    <row r="13673" spans="16:23" s="1" customFormat="1" x14ac:dyDescent="0.2">
      <c r="P13673" s="95"/>
      <c r="R13673"/>
      <c r="S13673"/>
      <c r="T13673"/>
      <c r="U13673"/>
      <c r="V13673"/>
      <c r="W13673"/>
    </row>
    <row r="13674" spans="16:23" s="1" customFormat="1" x14ac:dyDescent="0.2">
      <c r="P13674" s="95"/>
      <c r="R13674"/>
      <c r="S13674"/>
      <c r="T13674"/>
      <c r="U13674"/>
      <c r="V13674"/>
      <c r="W13674"/>
    </row>
    <row r="13675" spans="16:23" s="1" customFormat="1" x14ac:dyDescent="0.2">
      <c r="P13675" s="95"/>
      <c r="R13675"/>
      <c r="S13675"/>
      <c r="T13675"/>
      <c r="U13675"/>
      <c r="V13675"/>
      <c r="W13675"/>
    </row>
    <row r="13676" spans="16:23" s="1" customFormat="1" x14ac:dyDescent="0.2">
      <c r="P13676" s="95"/>
      <c r="R13676"/>
      <c r="S13676"/>
      <c r="T13676"/>
      <c r="U13676"/>
      <c r="V13676"/>
      <c r="W13676"/>
    </row>
    <row r="13677" spans="16:23" s="1" customFormat="1" x14ac:dyDescent="0.2">
      <c r="P13677" s="95"/>
      <c r="R13677"/>
      <c r="S13677"/>
      <c r="T13677"/>
      <c r="U13677"/>
      <c r="V13677"/>
      <c r="W13677"/>
    </row>
    <row r="13678" spans="16:23" s="1" customFormat="1" x14ac:dyDescent="0.2">
      <c r="P13678" s="95"/>
      <c r="R13678"/>
      <c r="S13678"/>
      <c r="T13678"/>
      <c r="U13678"/>
      <c r="V13678"/>
      <c r="W13678"/>
    </row>
    <row r="13679" spans="16:23" s="1" customFormat="1" x14ac:dyDescent="0.2">
      <c r="P13679" s="95"/>
      <c r="R13679"/>
      <c r="S13679"/>
      <c r="T13679"/>
      <c r="U13679"/>
      <c r="V13679"/>
      <c r="W13679"/>
    </row>
    <row r="13680" spans="16:23" s="1" customFormat="1" x14ac:dyDescent="0.2">
      <c r="P13680" s="95"/>
      <c r="R13680"/>
      <c r="S13680"/>
      <c r="T13680"/>
      <c r="U13680"/>
      <c r="V13680"/>
      <c r="W13680"/>
    </row>
    <row r="13681" spans="16:23" s="1" customFormat="1" x14ac:dyDescent="0.2">
      <c r="P13681" s="95"/>
      <c r="R13681"/>
      <c r="S13681"/>
      <c r="T13681"/>
      <c r="U13681"/>
      <c r="V13681"/>
      <c r="W13681"/>
    </row>
    <row r="13682" spans="16:23" s="1" customFormat="1" x14ac:dyDescent="0.2">
      <c r="P13682" s="95"/>
      <c r="R13682"/>
      <c r="S13682"/>
      <c r="T13682"/>
      <c r="U13682"/>
      <c r="V13682"/>
      <c r="W13682"/>
    </row>
    <row r="13683" spans="16:23" s="1" customFormat="1" x14ac:dyDescent="0.2">
      <c r="P13683" s="95"/>
      <c r="R13683"/>
      <c r="S13683"/>
      <c r="T13683"/>
      <c r="U13683"/>
      <c r="V13683"/>
      <c r="W13683"/>
    </row>
    <row r="13684" spans="16:23" s="1" customFormat="1" x14ac:dyDescent="0.2">
      <c r="P13684" s="95"/>
      <c r="R13684"/>
      <c r="S13684"/>
      <c r="T13684"/>
      <c r="U13684"/>
      <c r="V13684"/>
      <c r="W13684"/>
    </row>
    <row r="13685" spans="16:23" s="1" customFormat="1" x14ac:dyDescent="0.2">
      <c r="P13685" s="95"/>
      <c r="R13685"/>
      <c r="S13685"/>
      <c r="T13685"/>
      <c r="U13685"/>
      <c r="V13685"/>
      <c r="W13685"/>
    </row>
    <row r="13686" spans="16:23" s="1" customFormat="1" x14ac:dyDescent="0.2">
      <c r="P13686" s="95"/>
      <c r="R13686"/>
      <c r="S13686"/>
      <c r="T13686"/>
      <c r="U13686"/>
      <c r="V13686"/>
      <c r="W13686"/>
    </row>
    <row r="13687" spans="16:23" s="1" customFormat="1" x14ac:dyDescent="0.2">
      <c r="P13687" s="95"/>
      <c r="R13687"/>
      <c r="S13687"/>
      <c r="T13687"/>
      <c r="U13687"/>
      <c r="V13687"/>
      <c r="W13687"/>
    </row>
    <row r="13688" spans="16:23" s="1" customFormat="1" x14ac:dyDescent="0.2">
      <c r="P13688" s="95"/>
      <c r="R13688"/>
      <c r="S13688"/>
      <c r="T13688"/>
      <c r="U13688"/>
      <c r="V13688"/>
      <c r="W13688"/>
    </row>
    <row r="13689" spans="16:23" s="1" customFormat="1" x14ac:dyDescent="0.2">
      <c r="P13689" s="95"/>
      <c r="R13689"/>
      <c r="S13689"/>
      <c r="T13689"/>
      <c r="U13689"/>
      <c r="V13689"/>
      <c r="W13689"/>
    </row>
    <row r="13690" spans="16:23" s="1" customFormat="1" x14ac:dyDescent="0.2">
      <c r="P13690" s="95"/>
      <c r="R13690"/>
      <c r="S13690"/>
      <c r="T13690"/>
      <c r="U13690"/>
      <c r="V13690"/>
      <c r="W13690"/>
    </row>
    <row r="13691" spans="16:23" s="1" customFormat="1" x14ac:dyDescent="0.2">
      <c r="P13691" s="95"/>
      <c r="R13691"/>
      <c r="S13691"/>
      <c r="T13691"/>
      <c r="U13691"/>
      <c r="V13691"/>
      <c r="W13691"/>
    </row>
    <row r="13692" spans="16:23" s="1" customFormat="1" x14ac:dyDescent="0.2">
      <c r="P13692" s="95"/>
      <c r="R13692"/>
      <c r="S13692"/>
      <c r="T13692"/>
      <c r="U13692"/>
      <c r="V13692"/>
      <c r="W13692"/>
    </row>
    <row r="13693" spans="16:23" s="1" customFormat="1" x14ac:dyDescent="0.2">
      <c r="P13693" s="95"/>
      <c r="R13693"/>
      <c r="S13693"/>
      <c r="T13693"/>
      <c r="U13693"/>
      <c r="V13693"/>
      <c r="W13693"/>
    </row>
    <row r="13694" spans="16:23" s="1" customFormat="1" x14ac:dyDescent="0.2">
      <c r="P13694" s="95"/>
      <c r="R13694"/>
      <c r="S13694"/>
      <c r="T13694"/>
      <c r="U13694"/>
      <c r="V13694"/>
      <c r="W13694"/>
    </row>
    <row r="13695" spans="16:23" s="1" customFormat="1" x14ac:dyDescent="0.2">
      <c r="P13695" s="95"/>
      <c r="R13695"/>
      <c r="S13695"/>
      <c r="T13695"/>
      <c r="U13695"/>
      <c r="V13695"/>
      <c r="W13695"/>
    </row>
    <row r="13696" spans="16:23" s="1" customFormat="1" x14ac:dyDescent="0.2">
      <c r="P13696" s="95"/>
      <c r="R13696"/>
      <c r="S13696"/>
      <c r="T13696"/>
      <c r="U13696"/>
      <c r="V13696"/>
      <c r="W13696"/>
    </row>
    <row r="13697" spans="16:23" s="1" customFormat="1" x14ac:dyDescent="0.2">
      <c r="P13697" s="95"/>
      <c r="R13697"/>
      <c r="S13697"/>
      <c r="T13697"/>
      <c r="U13697"/>
      <c r="V13697"/>
      <c r="W13697"/>
    </row>
    <row r="13698" spans="16:23" s="1" customFormat="1" x14ac:dyDescent="0.2">
      <c r="P13698" s="95"/>
      <c r="R13698"/>
      <c r="S13698"/>
      <c r="T13698"/>
      <c r="U13698"/>
      <c r="V13698"/>
      <c r="W13698"/>
    </row>
    <row r="13699" spans="16:23" s="1" customFormat="1" x14ac:dyDescent="0.2">
      <c r="P13699" s="95"/>
      <c r="R13699"/>
      <c r="S13699"/>
      <c r="T13699"/>
      <c r="U13699"/>
      <c r="V13699"/>
      <c r="W13699"/>
    </row>
    <row r="13700" spans="16:23" s="1" customFormat="1" x14ac:dyDescent="0.2">
      <c r="P13700" s="95"/>
      <c r="R13700"/>
      <c r="S13700"/>
      <c r="T13700"/>
      <c r="U13700"/>
      <c r="V13700"/>
      <c r="W13700"/>
    </row>
    <row r="13701" spans="16:23" s="1" customFormat="1" x14ac:dyDescent="0.2">
      <c r="P13701" s="95"/>
      <c r="R13701"/>
      <c r="S13701"/>
      <c r="T13701"/>
      <c r="U13701"/>
      <c r="V13701"/>
      <c r="W13701"/>
    </row>
    <row r="13702" spans="16:23" s="1" customFormat="1" x14ac:dyDescent="0.2">
      <c r="P13702" s="95"/>
      <c r="R13702"/>
      <c r="S13702"/>
      <c r="T13702"/>
      <c r="U13702"/>
      <c r="V13702"/>
      <c r="W13702"/>
    </row>
    <row r="13703" spans="16:23" s="1" customFormat="1" x14ac:dyDescent="0.2">
      <c r="P13703" s="95"/>
      <c r="R13703"/>
      <c r="S13703"/>
      <c r="T13703"/>
      <c r="U13703"/>
      <c r="V13703"/>
      <c r="W13703"/>
    </row>
    <row r="13704" spans="16:23" s="1" customFormat="1" x14ac:dyDescent="0.2">
      <c r="P13704" s="95"/>
      <c r="R13704"/>
      <c r="S13704"/>
      <c r="T13704"/>
      <c r="U13704"/>
      <c r="V13704"/>
      <c r="W13704"/>
    </row>
    <row r="13705" spans="16:23" s="1" customFormat="1" x14ac:dyDescent="0.2">
      <c r="P13705" s="95"/>
      <c r="R13705"/>
      <c r="S13705"/>
      <c r="T13705"/>
      <c r="U13705"/>
      <c r="V13705"/>
      <c r="W13705"/>
    </row>
    <row r="13706" spans="16:23" s="1" customFormat="1" x14ac:dyDescent="0.2">
      <c r="P13706" s="95"/>
      <c r="R13706"/>
      <c r="S13706"/>
      <c r="T13706"/>
      <c r="U13706"/>
      <c r="V13706"/>
      <c r="W13706"/>
    </row>
    <row r="13707" spans="16:23" s="1" customFormat="1" x14ac:dyDescent="0.2">
      <c r="P13707" s="95"/>
      <c r="R13707"/>
      <c r="S13707"/>
      <c r="T13707"/>
      <c r="U13707"/>
      <c r="V13707"/>
      <c r="W13707"/>
    </row>
    <row r="13708" spans="16:23" s="1" customFormat="1" x14ac:dyDescent="0.2">
      <c r="P13708" s="95"/>
      <c r="R13708"/>
      <c r="S13708"/>
      <c r="T13708"/>
      <c r="U13708"/>
      <c r="V13708"/>
      <c r="W13708"/>
    </row>
    <row r="13709" spans="16:23" s="1" customFormat="1" x14ac:dyDescent="0.2">
      <c r="P13709" s="95"/>
      <c r="R13709"/>
      <c r="S13709"/>
      <c r="T13709"/>
      <c r="U13709"/>
      <c r="V13709"/>
      <c r="W13709"/>
    </row>
    <row r="13710" spans="16:23" s="1" customFormat="1" x14ac:dyDescent="0.2">
      <c r="P13710" s="95"/>
      <c r="R13710"/>
      <c r="S13710"/>
      <c r="T13710"/>
      <c r="U13710"/>
      <c r="V13710"/>
      <c r="W13710"/>
    </row>
    <row r="13711" spans="16:23" s="1" customFormat="1" x14ac:dyDescent="0.2">
      <c r="P13711" s="95"/>
      <c r="R13711"/>
      <c r="S13711"/>
      <c r="T13711"/>
      <c r="U13711"/>
      <c r="V13711"/>
      <c r="W13711"/>
    </row>
    <row r="13712" spans="16:23" s="1" customFormat="1" x14ac:dyDescent="0.2">
      <c r="P13712" s="95"/>
      <c r="R13712"/>
      <c r="S13712"/>
      <c r="T13712"/>
      <c r="U13712"/>
      <c r="V13712"/>
      <c r="W13712"/>
    </row>
    <row r="13713" spans="16:23" s="1" customFormat="1" x14ac:dyDescent="0.2">
      <c r="P13713" s="95"/>
      <c r="R13713"/>
      <c r="S13713"/>
      <c r="T13713"/>
      <c r="U13713"/>
      <c r="V13713"/>
      <c r="W13713"/>
    </row>
    <row r="13714" spans="16:23" s="1" customFormat="1" x14ac:dyDescent="0.2">
      <c r="P13714" s="95"/>
      <c r="R13714"/>
      <c r="S13714"/>
      <c r="T13714"/>
      <c r="U13714"/>
      <c r="V13714"/>
      <c r="W13714"/>
    </row>
    <row r="13715" spans="16:23" s="1" customFormat="1" x14ac:dyDescent="0.2">
      <c r="P13715" s="95"/>
      <c r="R13715"/>
      <c r="S13715"/>
      <c r="T13715"/>
      <c r="U13715"/>
      <c r="V13715"/>
      <c r="W13715"/>
    </row>
    <row r="13716" spans="16:23" s="1" customFormat="1" x14ac:dyDescent="0.2">
      <c r="P13716" s="95"/>
      <c r="R13716"/>
      <c r="S13716"/>
      <c r="T13716"/>
      <c r="U13716"/>
      <c r="V13716"/>
      <c r="W13716"/>
    </row>
    <row r="13717" spans="16:23" s="1" customFormat="1" x14ac:dyDescent="0.2">
      <c r="P13717" s="95"/>
      <c r="R13717"/>
      <c r="S13717"/>
      <c r="T13717"/>
      <c r="U13717"/>
      <c r="V13717"/>
      <c r="W13717"/>
    </row>
    <row r="13718" spans="16:23" s="1" customFormat="1" x14ac:dyDescent="0.2">
      <c r="P13718" s="95"/>
      <c r="R13718"/>
      <c r="S13718"/>
      <c r="T13718"/>
      <c r="U13718"/>
      <c r="V13718"/>
      <c r="W13718"/>
    </row>
    <row r="13719" spans="16:23" s="1" customFormat="1" x14ac:dyDescent="0.2">
      <c r="P13719" s="95"/>
      <c r="R13719"/>
      <c r="S13719"/>
      <c r="T13719"/>
      <c r="U13719"/>
      <c r="V13719"/>
      <c r="W13719"/>
    </row>
    <row r="13720" spans="16:23" s="1" customFormat="1" x14ac:dyDescent="0.2">
      <c r="P13720" s="95"/>
      <c r="R13720"/>
      <c r="S13720"/>
      <c r="T13720"/>
      <c r="U13720"/>
      <c r="V13720"/>
      <c r="W13720"/>
    </row>
    <row r="13721" spans="16:23" s="1" customFormat="1" x14ac:dyDescent="0.2">
      <c r="P13721" s="95"/>
      <c r="R13721"/>
      <c r="S13721"/>
      <c r="T13721"/>
      <c r="U13721"/>
      <c r="V13721"/>
      <c r="W13721"/>
    </row>
    <row r="13722" spans="16:23" s="1" customFormat="1" x14ac:dyDescent="0.2">
      <c r="P13722" s="95"/>
      <c r="R13722"/>
      <c r="S13722"/>
      <c r="T13722"/>
      <c r="U13722"/>
      <c r="V13722"/>
      <c r="W13722"/>
    </row>
    <row r="13723" spans="16:23" s="1" customFormat="1" x14ac:dyDescent="0.2">
      <c r="P13723" s="95"/>
      <c r="R13723"/>
      <c r="S13723"/>
      <c r="T13723"/>
      <c r="U13723"/>
      <c r="V13723"/>
      <c r="W13723"/>
    </row>
    <row r="13724" spans="16:23" s="1" customFormat="1" x14ac:dyDescent="0.2">
      <c r="P13724" s="95"/>
      <c r="R13724"/>
      <c r="S13724"/>
      <c r="T13724"/>
      <c r="U13724"/>
      <c r="V13724"/>
      <c r="W13724"/>
    </row>
    <row r="13725" spans="16:23" s="1" customFormat="1" x14ac:dyDescent="0.2">
      <c r="P13725" s="95"/>
      <c r="R13725"/>
      <c r="S13725"/>
      <c r="T13725"/>
      <c r="U13725"/>
      <c r="V13725"/>
      <c r="W13725"/>
    </row>
    <row r="13726" spans="16:23" s="1" customFormat="1" x14ac:dyDescent="0.2">
      <c r="P13726" s="95"/>
      <c r="R13726"/>
      <c r="S13726"/>
      <c r="T13726"/>
      <c r="U13726"/>
      <c r="V13726"/>
      <c r="W13726"/>
    </row>
    <row r="13727" spans="16:23" s="1" customFormat="1" x14ac:dyDescent="0.2">
      <c r="P13727" s="95"/>
      <c r="R13727"/>
      <c r="S13727"/>
      <c r="T13727"/>
      <c r="U13727"/>
      <c r="V13727"/>
      <c r="W13727"/>
    </row>
    <row r="13728" spans="16:23" s="1" customFormat="1" x14ac:dyDescent="0.2">
      <c r="P13728" s="95"/>
      <c r="R13728"/>
      <c r="S13728"/>
      <c r="T13728"/>
      <c r="U13728"/>
      <c r="V13728"/>
      <c r="W13728"/>
    </row>
    <row r="13729" spans="16:23" s="1" customFormat="1" x14ac:dyDescent="0.2">
      <c r="P13729" s="95"/>
      <c r="R13729"/>
      <c r="S13729"/>
      <c r="T13729"/>
      <c r="U13729"/>
      <c r="V13729"/>
      <c r="W13729"/>
    </row>
    <row r="13730" spans="16:23" s="1" customFormat="1" x14ac:dyDescent="0.2">
      <c r="P13730" s="95"/>
      <c r="R13730"/>
      <c r="S13730"/>
      <c r="T13730"/>
      <c r="U13730"/>
      <c r="V13730"/>
      <c r="W13730"/>
    </row>
    <row r="13731" spans="16:23" s="1" customFormat="1" x14ac:dyDescent="0.2">
      <c r="P13731" s="95"/>
      <c r="R13731"/>
      <c r="S13731"/>
      <c r="T13731"/>
      <c r="U13731"/>
      <c r="V13731"/>
      <c r="W13731"/>
    </row>
    <row r="13732" spans="16:23" s="1" customFormat="1" x14ac:dyDescent="0.2">
      <c r="P13732" s="95"/>
      <c r="R13732"/>
      <c r="S13732"/>
      <c r="T13732"/>
      <c r="U13732"/>
      <c r="V13732"/>
      <c r="W13732"/>
    </row>
    <row r="13733" spans="16:23" s="1" customFormat="1" x14ac:dyDescent="0.2">
      <c r="P13733" s="95"/>
      <c r="R13733"/>
      <c r="S13733"/>
      <c r="T13733"/>
      <c r="U13733"/>
      <c r="V13733"/>
      <c r="W13733"/>
    </row>
    <row r="13734" spans="16:23" s="1" customFormat="1" x14ac:dyDescent="0.2">
      <c r="P13734" s="95"/>
      <c r="R13734"/>
      <c r="S13734"/>
      <c r="T13734"/>
      <c r="U13734"/>
      <c r="V13734"/>
      <c r="W13734"/>
    </row>
    <row r="13735" spans="16:23" s="1" customFormat="1" x14ac:dyDescent="0.2">
      <c r="P13735" s="95"/>
      <c r="R13735"/>
      <c r="S13735"/>
      <c r="T13735"/>
      <c r="U13735"/>
      <c r="V13735"/>
      <c r="W13735"/>
    </row>
    <row r="13736" spans="16:23" s="1" customFormat="1" x14ac:dyDescent="0.2">
      <c r="P13736" s="95"/>
      <c r="R13736"/>
      <c r="S13736"/>
      <c r="T13736"/>
      <c r="U13736"/>
      <c r="V13736"/>
      <c r="W13736"/>
    </row>
    <row r="13737" spans="16:23" s="1" customFormat="1" x14ac:dyDescent="0.2">
      <c r="P13737" s="95"/>
      <c r="R13737"/>
      <c r="S13737"/>
      <c r="T13737"/>
      <c r="U13737"/>
      <c r="V13737"/>
      <c r="W13737"/>
    </row>
    <row r="13738" spans="16:23" s="1" customFormat="1" x14ac:dyDescent="0.2">
      <c r="P13738" s="95"/>
      <c r="R13738"/>
      <c r="S13738"/>
      <c r="T13738"/>
      <c r="U13738"/>
      <c r="V13738"/>
      <c r="W13738"/>
    </row>
    <row r="13739" spans="16:23" s="1" customFormat="1" x14ac:dyDescent="0.2">
      <c r="P13739" s="95"/>
      <c r="R13739"/>
      <c r="S13739"/>
      <c r="T13739"/>
      <c r="U13739"/>
      <c r="V13739"/>
      <c r="W13739"/>
    </row>
    <row r="13740" spans="16:23" s="1" customFormat="1" x14ac:dyDescent="0.2">
      <c r="P13740" s="95"/>
      <c r="R13740"/>
      <c r="S13740"/>
      <c r="T13740"/>
      <c r="U13740"/>
      <c r="V13740"/>
      <c r="W13740"/>
    </row>
    <row r="13741" spans="16:23" s="1" customFormat="1" x14ac:dyDescent="0.2">
      <c r="P13741" s="95"/>
      <c r="R13741"/>
      <c r="S13741"/>
      <c r="T13741"/>
      <c r="U13741"/>
      <c r="V13741"/>
      <c r="W13741"/>
    </row>
    <row r="13742" spans="16:23" s="1" customFormat="1" x14ac:dyDescent="0.2">
      <c r="P13742" s="95"/>
      <c r="R13742"/>
      <c r="S13742"/>
      <c r="T13742"/>
      <c r="U13742"/>
      <c r="V13742"/>
      <c r="W13742"/>
    </row>
    <row r="13743" spans="16:23" s="1" customFormat="1" x14ac:dyDescent="0.2">
      <c r="P13743" s="95"/>
      <c r="R13743"/>
      <c r="S13743"/>
      <c r="T13743"/>
      <c r="U13743"/>
      <c r="V13743"/>
      <c r="W13743"/>
    </row>
    <row r="13744" spans="16:23" s="1" customFormat="1" x14ac:dyDescent="0.2">
      <c r="P13744" s="95"/>
      <c r="R13744"/>
      <c r="S13744"/>
      <c r="T13744"/>
      <c r="U13744"/>
      <c r="V13744"/>
      <c r="W13744"/>
    </row>
    <row r="13745" spans="16:23" s="1" customFormat="1" x14ac:dyDescent="0.2">
      <c r="P13745" s="95"/>
      <c r="R13745"/>
      <c r="S13745"/>
      <c r="T13745"/>
      <c r="U13745"/>
      <c r="V13745"/>
      <c r="W13745"/>
    </row>
    <row r="13746" spans="16:23" s="1" customFormat="1" x14ac:dyDescent="0.2">
      <c r="P13746" s="95"/>
      <c r="R13746"/>
      <c r="S13746"/>
      <c r="T13746"/>
      <c r="U13746"/>
      <c r="V13746"/>
      <c r="W13746"/>
    </row>
    <row r="13747" spans="16:23" s="1" customFormat="1" x14ac:dyDescent="0.2">
      <c r="P13747" s="95"/>
      <c r="R13747"/>
      <c r="S13747"/>
      <c r="T13747"/>
      <c r="U13747"/>
      <c r="V13747"/>
      <c r="W13747"/>
    </row>
    <row r="13748" spans="16:23" s="1" customFormat="1" x14ac:dyDescent="0.2">
      <c r="P13748" s="95"/>
      <c r="R13748"/>
      <c r="S13748"/>
      <c r="T13748"/>
      <c r="U13748"/>
      <c r="V13748"/>
      <c r="W13748"/>
    </row>
    <row r="13749" spans="16:23" s="1" customFormat="1" x14ac:dyDescent="0.2">
      <c r="P13749" s="95"/>
      <c r="R13749"/>
      <c r="S13749"/>
      <c r="T13749"/>
      <c r="U13749"/>
      <c r="V13749"/>
      <c r="W13749"/>
    </row>
    <row r="13750" spans="16:23" s="1" customFormat="1" x14ac:dyDescent="0.2">
      <c r="P13750" s="95"/>
      <c r="R13750"/>
      <c r="S13750"/>
      <c r="T13750"/>
      <c r="U13750"/>
      <c r="V13750"/>
      <c r="W13750"/>
    </row>
    <row r="13751" spans="16:23" s="1" customFormat="1" x14ac:dyDescent="0.2">
      <c r="P13751" s="95"/>
      <c r="R13751"/>
      <c r="S13751"/>
      <c r="T13751"/>
      <c r="U13751"/>
      <c r="V13751"/>
      <c r="W13751"/>
    </row>
    <row r="13752" spans="16:23" s="1" customFormat="1" x14ac:dyDescent="0.2">
      <c r="P13752" s="95"/>
      <c r="R13752"/>
      <c r="S13752"/>
      <c r="T13752"/>
      <c r="U13752"/>
      <c r="V13752"/>
      <c r="W13752"/>
    </row>
    <row r="13753" spans="16:23" s="1" customFormat="1" x14ac:dyDescent="0.2">
      <c r="P13753" s="95"/>
      <c r="R13753"/>
      <c r="S13753"/>
      <c r="T13753"/>
      <c r="U13753"/>
      <c r="V13753"/>
      <c r="W13753"/>
    </row>
    <row r="13754" spans="16:23" s="1" customFormat="1" x14ac:dyDescent="0.2">
      <c r="P13754" s="95"/>
      <c r="R13754"/>
      <c r="S13754"/>
      <c r="T13754"/>
      <c r="U13754"/>
      <c r="V13754"/>
      <c r="W13754"/>
    </row>
    <row r="13755" spans="16:23" s="1" customFormat="1" x14ac:dyDescent="0.2">
      <c r="P13755" s="95"/>
      <c r="R13755"/>
      <c r="S13755"/>
      <c r="T13755"/>
      <c r="U13755"/>
      <c r="V13755"/>
      <c r="W13755"/>
    </row>
    <row r="13756" spans="16:23" s="1" customFormat="1" x14ac:dyDescent="0.2">
      <c r="P13756" s="95"/>
      <c r="R13756"/>
      <c r="S13756"/>
      <c r="T13756"/>
      <c r="U13756"/>
      <c r="V13756"/>
      <c r="W13756"/>
    </row>
    <row r="13757" spans="16:23" s="1" customFormat="1" x14ac:dyDescent="0.2">
      <c r="P13757" s="95"/>
      <c r="R13757"/>
      <c r="S13757"/>
      <c r="T13757"/>
      <c r="U13757"/>
      <c r="V13757"/>
      <c r="W13757"/>
    </row>
    <row r="13758" spans="16:23" s="1" customFormat="1" x14ac:dyDescent="0.2">
      <c r="P13758" s="95"/>
      <c r="R13758"/>
      <c r="S13758"/>
      <c r="T13758"/>
      <c r="U13758"/>
      <c r="V13758"/>
      <c r="W13758"/>
    </row>
    <row r="13759" spans="16:23" s="1" customFormat="1" x14ac:dyDescent="0.2">
      <c r="P13759" s="95"/>
      <c r="R13759"/>
      <c r="S13759"/>
      <c r="T13759"/>
      <c r="U13759"/>
      <c r="V13759"/>
      <c r="W13759"/>
    </row>
    <row r="13760" spans="16:23" s="1" customFormat="1" x14ac:dyDescent="0.2">
      <c r="P13760" s="95"/>
      <c r="R13760"/>
      <c r="S13760"/>
      <c r="T13760"/>
      <c r="U13760"/>
      <c r="V13760"/>
      <c r="W13760"/>
    </row>
    <row r="13761" spans="16:23" s="1" customFormat="1" x14ac:dyDescent="0.2">
      <c r="P13761" s="95"/>
      <c r="R13761"/>
      <c r="S13761"/>
      <c r="T13761"/>
      <c r="U13761"/>
      <c r="V13761"/>
      <c r="W13761"/>
    </row>
    <row r="13762" spans="16:23" s="1" customFormat="1" x14ac:dyDescent="0.2">
      <c r="P13762" s="95"/>
      <c r="R13762"/>
      <c r="S13762"/>
      <c r="T13762"/>
      <c r="U13762"/>
      <c r="V13762"/>
      <c r="W13762"/>
    </row>
    <row r="13763" spans="16:23" s="1" customFormat="1" x14ac:dyDescent="0.2">
      <c r="P13763" s="95"/>
      <c r="R13763"/>
      <c r="S13763"/>
      <c r="T13763"/>
      <c r="U13763"/>
      <c r="V13763"/>
      <c r="W13763"/>
    </row>
    <row r="13764" spans="16:23" s="1" customFormat="1" x14ac:dyDescent="0.2">
      <c r="P13764" s="95"/>
      <c r="R13764"/>
      <c r="S13764"/>
      <c r="T13764"/>
      <c r="U13764"/>
      <c r="V13764"/>
      <c r="W13764"/>
    </row>
    <row r="13765" spans="16:23" s="1" customFormat="1" x14ac:dyDescent="0.2">
      <c r="P13765" s="95"/>
      <c r="R13765"/>
      <c r="S13765"/>
      <c r="T13765"/>
      <c r="U13765"/>
      <c r="V13765"/>
      <c r="W13765"/>
    </row>
    <row r="13766" spans="16:23" s="1" customFormat="1" x14ac:dyDescent="0.2">
      <c r="P13766" s="95"/>
      <c r="R13766"/>
      <c r="S13766"/>
      <c r="T13766"/>
      <c r="U13766"/>
      <c r="V13766"/>
      <c r="W13766"/>
    </row>
    <row r="13767" spans="16:23" s="1" customFormat="1" x14ac:dyDescent="0.2">
      <c r="P13767" s="95"/>
      <c r="R13767"/>
      <c r="S13767"/>
      <c r="T13767"/>
      <c r="U13767"/>
      <c r="V13767"/>
      <c r="W13767"/>
    </row>
    <row r="13768" spans="16:23" s="1" customFormat="1" x14ac:dyDescent="0.2">
      <c r="P13768" s="95"/>
      <c r="R13768"/>
      <c r="S13768"/>
      <c r="T13768"/>
      <c r="U13768"/>
      <c r="V13768"/>
      <c r="W13768"/>
    </row>
    <row r="13769" spans="16:23" s="1" customFormat="1" x14ac:dyDescent="0.2">
      <c r="P13769" s="95"/>
      <c r="R13769"/>
      <c r="S13769"/>
      <c r="T13769"/>
      <c r="U13769"/>
      <c r="V13769"/>
      <c r="W13769"/>
    </row>
    <row r="13770" spans="16:23" s="1" customFormat="1" x14ac:dyDescent="0.2">
      <c r="P13770" s="95"/>
      <c r="R13770"/>
      <c r="S13770"/>
      <c r="T13770"/>
      <c r="U13770"/>
      <c r="V13770"/>
      <c r="W13770"/>
    </row>
    <row r="13771" spans="16:23" s="1" customFormat="1" x14ac:dyDescent="0.2">
      <c r="P13771" s="95"/>
      <c r="R13771"/>
      <c r="S13771"/>
      <c r="T13771"/>
      <c r="U13771"/>
      <c r="V13771"/>
      <c r="W13771"/>
    </row>
    <row r="13772" spans="16:23" s="1" customFormat="1" x14ac:dyDescent="0.2">
      <c r="P13772" s="95"/>
      <c r="R13772"/>
      <c r="S13772"/>
      <c r="T13772"/>
      <c r="U13772"/>
      <c r="V13772"/>
      <c r="W13772"/>
    </row>
    <row r="13773" spans="16:23" s="1" customFormat="1" x14ac:dyDescent="0.2">
      <c r="P13773" s="95"/>
      <c r="R13773"/>
      <c r="S13773"/>
      <c r="T13773"/>
      <c r="U13773"/>
      <c r="V13773"/>
      <c r="W13773"/>
    </row>
    <row r="13774" spans="16:23" s="1" customFormat="1" x14ac:dyDescent="0.2">
      <c r="P13774" s="95"/>
      <c r="R13774"/>
      <c r="S13774"/>
      <c r="T13774"/>
      <c r="U13774"/>
      <c r="V13774"/>
      <c r="W13774"/>
    </row>
    <row r="13775" spans="16:23" s="1" customFormat="1" x14ac:dyDescent="0.2">
      <c r="P13775" s="95"/>
      <c r="R13775"/>
      <c r="S13775"/>
      <c r="T13775"/>
      <c r="U13775"/>
      <c r="V13775"/>
      <c r="W13775"/>
    </row>
    <row r="13776" spans="16:23" s="1" customFormat="1" x14ac:dyDescent="0.2">
      <c r="P13776" s="95"/>
      <c r="R13776"/>
      <c r="S13776"/>
      <c r="T13776"/>
      <c r="U13776"/>
      <c r="V13776"/>
      <c r="W13776"/>
    </row>
    <row r="13777" spans="16:23" s="1" customFormat="1" x14ac:dyDescent="0.2">
      <c r="P13777" s="95"/>
      <c r="R13777"/>
      <c r="S13777"/>
      <c r="T13777"/>
      <c r="U13777"/>
      <c r="V13777"/>
      <c r="W13777"/>
    </row>
    <row r="13778" spans="16:23" s="1" customFormat="1" x14ac:dyDescent="0.2">
      <c r="P13778" s="95"/>
      <c r="R13778"/>
      <c r="S13778"/>
      <c r="T13778"/>
      <c r="U13778"/>
      <c r="V13778"/>
      <c r="W13778"/>
    </row>
    <row r="13779" spans="16:23" s="1" customFormat="1" x14ac:dyDescent="0.2">
      <c r="P13779" s="95"/>
      <c r="R13779"/>
      <c r="S13779"/>
      <c r="T13779"/>
      <c r="U13779"/>
      <c r="V13779"/>
      <c r="W13779"/>
    </row>
    <row r="13780" spans="16:23" s="1" customFormat="1" x14ac:dyDescent="0.2">
      <c r="P13780" s="95"/>
      <c r="R13780"/>
      <c r="S13780"/>
      <c r="T13780"/>
      <c r="U13780"/>
      <c r="V13780"/>
      <c r="W13780"/>
    </row>
    <row r="13781" spans="16:23" s="1" customFormat="1" x14ac:dyDescent="0.2">
      <c r="P13781" s="95"/>
      <c r="R13781"/>
      <c r="S13781"/>
      <c r="T13781"/>
      <c r="U13781"/>
      <c r="V13781"/>
      <c r="W13781"/>
    </row>
    <row r="13782" spans="16:23" s="1" customFormat="1" x14ac:dyDescent="0.2">
      <c r="P13782" s="95"/>
      <c r="R13782"/>
      <c r="S13782"/>
      <c r="T13782"/>
      <c r="U13782"/>
      <c r="V13782"/>
      <c r="W13782"/>
    </row>
    <row r="13783" spans="16:23" s="1" customFormat="1" x14ac:dyDescent="0.2">
      <c r="P13783" s="95"/>
      <c r="R13783"/>
      <c r="S13783"/>
      <c r="T13783"/>
      <c r="U13783"/>
      <c r="V13783"/>
      <c r="W13783"/>
    </row>
    <row r="13784" spans="16:23" s="1" customFormat="1" x14ac:dyDescent="0.2">
      <c r="P13784" s="95"/>
      <c r="R13784"/>
      <c r="S13784"/>
      <c r="T13784"/>
      <c r="U13784"/>
      <c r="V13784"/>
      <c r="W13784"/>
    </row>
    <row r="13785" spans="16:23" s="1" customFormat="1" x14ac:dyDescent="0.2">
      <c r="P13785" s="95"/>
      <c r="R13785"/>
      <c r="S13785"/>
      <c r="T13785"/>
      <c r="U13785"/>
      <c r="V13785"/>
      <c r="W13785"/>
    </row>
    <row r="13786" spans="16:23" s="1" customFormat="1" x14ac:dyDescent="0.2">
      <c r="P13786" s="95"/>
      <c r="R13786"/>
      <c r="S13786"/>
      <c r="T13786"/>
      <c r="U13786"/>
      <c r="V13786"/>
      <c r="W13786"/>
    </row>
    <row r="13787" spans="16:23" s="1" customFormat="1" x14ac:dyDescent="0.2">
      <c r="P13787" s="95"/>
      <c r="R13787"/>
      <c r="S13787"/>
      <c r="T13787"/>
      <c r="U13787"/>
      <c r="V13787"/>
      <c r="W13787"/>
    </row>
    <row r="13788" spans="16:23" s="1" customFormat="1" x14ac:dyDescent="0.2">
      <c r="P13788" s="95"/>
      <c r="R13788"/>
      <c r="S13788"/>
      <c r="T13788"/>
      <c r="U13788"/>
      <c r="V13788"/>
      <c r="W13788"/>
    </row>
    <row r="13789" spans="16:23" s="1" customFormat="1" x14ac:dyDescent="0.2">
      <c r="P13789" s="95"/>
      <c r="R13789"/>
      <c r="S13789"/>
      <c r="T13789"/>
      <c r="U13789"/>
      <c r="V13789"/>
      <c r="W13789"/>
    </row>
    <row r="13790" spans="16:23" s="1" customFormat="1" x14ac:dyDescent="0.2">
      <c r="P13790" s="95"/>
      <c r="R13790"/>
      <c r="S13790"/>
      <c r="T13790"/>
      <c r="U13790"/>
      <c r="V13790"/>
      <c r="W13790"/>
    </row>
    <row r="13791" spans="16:23" s="1" customFormat="1" x14ac:dyDescent="0.2">
      <c r="P13791" s="95"/>
      <c r="R13791"/>
      <c r="S13791"/>
      <c r="T13791"/>
      <c r="U13791"/>
      <c r="V13791"/>
      <c r="W13791"/>
    </row>
    <row r="13792" spans="16:23" s="1" customFormat="1" x14ac:dyDescent="0.2">
      <c r="P13792" s="95"/>
      <c r="R13792"/>
      <c r="S13792"/>
      <c r="T13792"/>
      <c r="U13792"/>
      <c r="V13792"/>
      <c r="W13792"/>
    </row>
    <row r="13793" spans="16:23" s="1" customFormat="1" x14ac:dyDescent="0.2">
      <c r="P13793" s="95"/>
      <c r="R13793"/>
      <c r="S13793"/>
      <c r="T13793"/>
      <c r="U13793"/>
      <c r="V13793"/>
      <c r="W13793"/>
    </row>
    <row r="13794" spans="16:23" s="1" customFormat="1" x14ac:dyDescent="0.2">
      <c r="P13794" s="95"/>
      <c r="R13794"/>
      <c r="S13794"/>
      <c r="T13794"/>
      <c r="U13794"/>
      <c r="V13794"/>
      <c r="W13794"/>
    </row>
    <row r="13795" spans="16:23" s="1" customFormat="1" x14ac:dyDescent="0.2">
      <c r="P13795" s="95"/>
      <c r="R13795"/>
      <c r="S13795"/>
      <c r="T13795"/>
      <c r="U13795"/>
      <c r="V13795"/>
      <c r="W13795"/>
    </row>
    <row r="13796" spans="16:23" s="1" customFormat="1" x14ac:dyDescent="0.2">
      <c r="P13796" s="95"/>
      <c r="R13796"/>
      <c r="S13796"/>
      <c r="T13796"/>
      <c r="U13796"/>
      <c r="V13796"/>
      <c r="W13796"/>
    </row>
    <row r="13797" spans="16:23" s="1" customFormat="1" x14ac:dyDescent="0.2">
      <c r="P13797" s="95"/>
      <c r="R13797"/>
      <c r="S13797"/>
      <c r="T13797"/>
      <c r="U13797"/>
      <c r="V13797"/>
      <c r="W13797"/>
    </row>
    <row r="13798" spans="16:23" s="1" customFormat="1" x14ac:dyDescent="0.2">
      <c r="P13798" s="95"/>
      <c r="R13798"/>
      <c r="S13798"/>
      <c r="T13798"/>
      <c r="U13798"/>
      <c r="V13798"/>
      <c r="W13798"/>
    </row>
    <row r="13799" spans="16:23" s="1" customFormat="1" x14ac:dyDescent="0.2">
      <c r="P13799" s="95"/>
      <c r="R13799"/>
      <c r="S13799"/>
      <c r="T13799"/>
      <c r="U13799"/>
      <c r="V13799"/>
      <c r="W13799"/>
    </row>
    <row r="13800" spans="16:23" s="1" customFormat="1" x14ac:dyDescent="0.2">
      <c r="P13800" s="95"/>
      <c r="R13800"/>
      <c r="S13800"/>
      <c r="T13800"/>
      <c r="U13800"/>
      <c r="V13800"/>
      <c r="W13800"/>
    </row>
    <row r="13801" spans="16:23" s="1" customFormat="1" x14ac:dyDescent="0.2">
      <c r="P13801" s="95"/>
      <c r="R13801"/>
      <c r="S13801"/>
      <c r="T13801"/>
      <c r="U13801"/>
      <c r="V13801"/>
      <c r="W13801"/>
    </row>
    <row r="13802" spans="16:23" s="1" customFormat="1" x14ac:dyDescent="0.2">
      <c r="P13802" s="95"/>
      <c r="R13802"/>
      <c r="S13802"/>
      <c r="T13802"/>
      <c r="U13802"/>
      <c r="V13802"/>
      <c r="W13802"/>
    </row>
    <row r="13803" spans="16:23" s="1" customFormat="1" x14ac:dyDescent="0.2">
      <c r="P13803" s="95"/>
      <c r="R13803"/>
      <c r="S13803"/>
      <c r="T13803"/>
      <c r="U13803"/>
      <c r="V13803"/>
      <c r="W13803"/>
    </row>
    <row r="13804" spans="16:23" s="1" customFormat="1" x14ac:dyDescent="0.2">
      <c r="P13804" s="95"/>
      <c r="R13804"/>
      <c r="S13804"/>
      <c r="T13804"/>
      <c r="U13804"/>
      <c r="V13804"/>
      <c r="W13804"/>
    </row>
    <row r="13805" spans="16:23" s="1" customFormat="1" x14ac:dyDescent="0.2">
      <c r="P13805" s="95"/>
      <c r="R13805"/>
      <c r="S13805"/>
      <c r="T13805"/>
      <c r="U13805"/>
      <c r="V13805"/>
      <c r="W13805"/>
    </row>
    <row r="13806" spans="16:23" s="1" customFormat="1" x14ac:dyDescent="0.2">
      <c r="P13806" s="95"/>
      <c r="R13806"/>
      <c r="S13806"/>
      <c r="T13806"/>
      <c r="U13806"/>
      <c r="V13806"/>
      <c r="W13806"/>
    </row>
    <row r="13807" spans="16:23" s="1" customFormat="1" x14ac:dyDescent="0.2">
      <c r="P13807" s="95"/>
      <c r="R13807"/>
      <c r="S13807"/>
      <c r="T13807"/>
      <c r="U13807"/>
      <c r="V13807"/>
      <c r="W13807"/>
    </row>
    <row r="13808" spans="16:23" s="1" customFormat="1" x14ac:dyDescent="0.2">
      <c r="P13808" s="95"/>
      <c r="R13808"/>
      <c r="S13808"/>
      <c r="T13808"/>
      <c r="U13808"/>
      <c r="V13808"/>
      <c r="W13808"/>
    </row>
    <row r="13809" spans="16:23" s="1" customFormat="1" x14ac:dyDescent="0.2">
      <c r="P13809" s="95"/>
      <c r="R13809"/>
      <c r="S13809"/>
      <c r="T13809"/>
      <c r="U13809"/>
      <c r="V13809"/>
      <c r="W13809"/>
    </row>
    <row r="13810" spans="16:23" s="1" customFormat="1" x14ac:dyDescent="0.2">
      <c r="P13810" s="95"/>
      <c r="R13810"/>
      <c r="S13810"/>
      <c r="T13810"/>
      <c r="U13810"/>
      <c r="V13810"/>
      <c r="W13810"/>
    </row>
    <row r="13811" spans="16:23" s="1" customFormat="1" x14ac:dyDescent="0.2">
      <c r="P13811" s="95"/>
      <c r="R13811"/>
      <c r="S13811"/>
      <c r="T13811"/>
      <c r="U13811"/>
      <c r="V13811"/>
      <c r="W13811"/>
    </row>
    <row r="13812" spans="16:23" s="1" customFormat="1" x14ac:dyDescent="0.2">
      <c r="P13812" s="95"/>
      <c r="R13812"/>
      <c r="S13812"/>
      <c r="T13812"/>
      <c r="U13812"/>
      <c r="V13812"/>
      <c r="W13812"/>
    </row>
    <row r="13813" spans="16:23" s="1" customFormat="1" x14ac:dyDescent="0.2">
      <c r="P13813" s="95"/>
      <c r="R13813"/>
      <c r="S13813"/>
      <c r="T13813"/>
      <c r="U13813"/>
      <c r="V13813"/>
      <c r="W13813"/>
    </row>
    <row r="13814" spans="16:23" s="1" customFormat="1" x14ac:dyDescent="0.2">
      <c r="P13814" s="95"/>
      <c r="R13814"/>
      <c r="S13814"/>
      <c r="T13814"/>
      <c r="U13814"/>
      <c r="V13814"/>
      <c r="W13814"/>
    </row>
    <row r="13815" spans="16:23" s="1" customFormat="1" x14ac:dyDescent="0.2">
      <c r="P13815" s="95"/>
      <c r="R13815"/>
      <c r="S13815"/>
      <c r="T13815"/>
      <c r="U13815"/>
      <c r="V13815"/>
      <c r="W13815"/>
    </row>
    <row r="13816" spans="16:23" s="1" customFormat="1" x14ac:dyDescent="0.2">
      <c r="P13816" s="95"/>
      <c r="R13816"/>
      <c r="S13816"/>
      <c r="T13816"/>
      <c r="U13816"/>
      <c r="V13816"/>
      <c r="W13816"/>
    </row>
    <row r="13817" spans="16:23" s="1" customFormat="1" x14ac:dyDescent="0.2">
      <c r="P13817" s="95"/>
      <c r="R13817"/>
      <c r="S13817"/>
      <c r="T13817"/>
      <c r="U13817"/>
      <c r="V13817"/>
      <c r="W13817"/>
    </row>
    <row r="13818" spans="16:23" s="1" customFormat="1" x14ac:dyDescent="0.2">
      <c r="P13818" s="95"/>
      <c r="R13818"/>
      <c r="S13818"/>
      <c r="T13818"/>
      <c r="U13818"/>
      <c r="V13818"/>
      <c r="W13818"/>
    </row>
    <row r="13819" spans="16:23" s="1" customFormat="1" x14ac:dyDescent="0.2">
      <c r="P13819" s="95"/>
      <c r="R13819"/>
      <c r="S13819"/>
      <c r="T13819"/>
      <c r="U13819"/>
      <c r="V13819"/>
      <c r="W13819"/>
    </row>
    <row r="13820" spans="16:23" s="1" customFormat="1" x14ac:dyDescent="0.2">
      <c r="P13820" s="95"/>
      <c r="R13820"/>
      <c r="S13820"/>
      <c r="T13820"/>
      <c r="U13820"/>
      <c r="V13820"/>
      <c r="W13820"/>
    </row>
    <row r="13821" spans="16:23" s="1" customFormat="1" x14ac:dyDescent="0.2">
      <c r="P13821" s="95"/>
      <c r="R13821"/>
      <c r="S13821"/>
      <c r="T13821"/>
      <c r="U13821"/>
      <c r="V13821"/>
      <c r="W13821"/>
    </row>
    <row r="13822" spans="16:23" s="1" customFormat="1" x14ac:dyDescent="0.2">
      <c r="P13822" s="95"/>
      <c r="R13822"/>
      <c r="S13822"/>
      <c r="T13822"/>
      <c r="U13822"/>
      <c r="V13822"/>
      <c r="W13822"/>
    </row>
    <row r="13823" spans="16:23" s="1" customFormat="1" x14ac:dyDescent="0.2">
      <c r="P13823" s="95"/>
      <c r="R13823"/>
      <c r="S13823"/>
      <c r="T13823"/>
      <c r="U13823"/>
      <c r="V13823"/>
      <c r="W13823"/>
    </row>
    <row r="13824" spans="16:23" s="1" customFormat="1" x14ac:dyDescent="0.2">
      <c r="P13824" s="95"/>
      <c r="R13824"/>
      <c r="S13824"/>
      <c r="T13824"/>
      <c r="U13824"/>
      <c r="V13824"/>
      <c r="W13824"/>
    </row>
    <row r="13825" spans="16:23" s="1" customFormat="1" x14ac:dyDescent="0.2">
      <c r="P13825" s="95"/>
      <c r="R13825"/>
      <c r="S13825"/>
      <c r="T13825"/>
      <c r="U13825"/>
      <c r="V13825"/>
      <c r="W13825"/>
    </row>
    <row r="13826" spans="16:23" s="1" customFormat="1" x14ac:dyDescent="0.2">
      <c r="P13826" s="95"/>
      <c r="R13826"/>
      <c r="S13826"/>
      <c r="T13826"/>
      <c r="U13826"/>
      <c r="V13826"/>
      <c r="W13826"/>
    </row>
    <row r="13827" spans="16:23" s="1" customFormat="1" x14ac:dyDescent="0.2">
      <c r="P13827" s="95"/>
      <c r="R13827"/>
      <c r="S13827"/>
      <c r="T13827"/>
      <c r="U13827"/>
      <c r="V13827"/>
      <c r="W13827"/>
    </row>
    <row r="13828" spans="16:23" s="1" customFormat="1" x14ac:dyDescent="0.2">
      <c r="P13828" s="95"/>
      <c r="R13828"/>
      <c r="S13828"/>
      <c r="T13828"/>
      <c r="U13828"/>
      <c r="V13828"/>
      <c r="W13828"/>
    </row>
    <row r="13829" spans="16:23" s="1" customFormat="1" x14ac:dyDescent="0.2">
      <c r="P13829" s="95"/>
      <c r="R13829"/>
      <c r="S13829"/>
      <c r="T13829"/>
      <c r="U13829"/>
      <c r="V13829"/>
      <c r="W13829"/>
    </row>
    <row r="13830" spans="16:23" s="1" customFormat="1" x14ac:dyDescent="0.2">
      <c r="P13830" s="95"/>
      <c r="R13830"/>
      <c r="S13830"/>
      <c r="T13830"/>
      <c r="U13830"/>
      <c r="V13830"/>
      <c r="W13830"/>
    </row>
    <row r="13831" spans="16:23" s="1" customFormat="1" x14ac:dyDescent="0.2">
      <c r="P13831" s="95"/>
      <c r="R13831"/>
      <c r="S13831"/>
      <c r="T13831"/>
      <c r="U13831"/>
      <c r="V13831"/>
      <c r="W13831"/>
    </row>
    <row r="13832" spans="16:23" s="1" customFormat="1" x14ac:dyDescent="0.2">
      <c r="P13832" s="95"/>
      <c r="R13832"/>
      <c r="S13832"/>
      <c r="T13832"/>
      <c r="U13832"/>
      <c r="V13832"/>
      <c r="W13832"/>
    </row>
    <row r="13833" spans="16:23" s="1" customFormat="1" x14ac:dyDescent="0.2">
      <c r="P13833" s="95"/>
      <c r="R13833"/>
      <c r="S13833"/>
      <c r="T13833"/>
      <c r="U13833"/>
      <c r="V13833"/>
      <c r="W13833"/>
    </row>
    <row r="13834" spans="16:23" s="1" customFormat="1" x14ac:dyDescent="0.2">
      <c r="P13834" s="95"/>
      <c r="R13834"/>
      <c r="S13834"/>
      <c r="T13834"/>
      <c r="U13834"/>
      <c r="V13834"/>
      <c r="W13834"/>
    </row>
    <row r="13835" spans="16:23" s="1" customFormat="1" x14ac:dyDescent="0.2">
      <c r="P13835" s="95"/>
      <c r="R13835"/>
      <c r="S13835"/>
      <c r="T13835"/>
      <c r="U13835"/>
      <c r="V13835"/>
      <c r="W13835"/>
    </row>
    <row r="13836" spans="16:23" s="1" customFormat="1" x14ac:dyDescent="0.2">
      <c r="P13836" s="95"/>
      <c r="R13836"/>
      <c r="S13836"/>
      <c r="T13836"/>
      <c r="U13836"/>
      <c r="V13836"/>
      <c r="W13836"/>
    </row>
    <row r="13837" spans="16:23" s="1" customFormat="1" x14ac:dyDescent="0.2">
      <c r="P13837" s="95"/>
      <c r="R13837"/>
      <c r="S13837"/>
      <c r="T13837"/>
      <c r="U13837"/>
      <c r="V13837"/>
      <c r="W13837"/>
    </row>
    <row r="13838" spans="16:23" s="1" customFormat="1" x14ac:dyDescent="0.2">
      <c r="P13838" s="95"/>
      <c r="R13838"/>
      <c r="S13838"/>
      <c r="T13838"/>
      <c r="U13838"/>
      <c r="V13838"/>
      <c r="W13838"/>
    </row>
    <row r="13839" spans="16:23" s="1" customFormat="1" x14ac:dyDescent="0.2">
      <c r="P13839" s="95"/>
      <c r="R13839"/>
      <c r="S13839"/>
      <c r="T13839"/>
      <c r="U13839"/>
      <c r="V13839"/>
      <c r="W13839"/>
    </row>
    <row r="13840" spans="16:23" s="1" customFormat="1" x14ac:dyDescent="0.2">
      <c r="P13840" s="95"/>
      <c r="R13840"/>
      <c r="S13840"/>
      <c r="T13840"/>
      <c r="U13840"/>
      <c r="V13840"/>
      <c r="W13840"/>
    </row>
    <row r="13841" spans="16:23" s="1" customFormat="1" x14ac:dyDescent="0.2">
      <c r="P13841" s="95"/>
      <c r="R13841"/>
      <c r="S13841"/>
      <c r="T13841"/>
      <c r="U13841"/>
      <c r="V13841"/>
      <c r="W13841"/>
    </row>
    <row r="13842" spans="16:23" s="1" customFormat="1" x14ac:dyDescent="0.2">
      <c r="P13842" s="95"/>
      <c r="R13842"/>
      <c r="S13842"/>
      <c r="T13842"/>
      <c r="U13842"/>
      <c r="V13842"/>
      <c r="W13842"/>
    </row>
    <row r="13843" spans="16:23" s="1" customFormat="1" x14ac:dyDescent="0.2">
      <c r="P13843" s="95"/>
      <c r="R13843"/>
      <c r="S13843"/>
      <c r="T13843"/>
      <c r="U13843"/>
      <c r="V13843"/>
      <c r="W13843"/>
    </row>
    <row r="13844" spans="16:23" s="1" customFormat="1" x14ac:dyDescent="0.2">
      <c r="P13844" s="95"/>
      <c r="R13844"/>
      <c r="S13844"/>
      <c r="T13844"/>
      <c r="U13844"/>
      <c r="V13844"/>
      <c r="W13844"/>
    </row>
    <row r="13845" spans="16:23" s="1" customFormat="1" x14ac:dyDescent="0.2">
      <c r="P13845" s="95"/>
      <c r="R13845"/>
      <c r="S13845"/>
      <c r="T13845"/>
      <c r="U13845"/>
      <c r="V13845"/>
      <c r="W13845"/>
    </row>
    <row r="13846" spans="16:23" s="1" customFormat="1" x14ac:dyDescent="0.2">
      <c r="P13846" s="95"/>
      <c r="R13846"/>
      <c r="S13846"/>
      <c r="T13846"/>
      <c r="U13846"/>
      <c r="V13846"/>
      <c r="W13846"/>
    </row>
    <row r="13847" spans="16:23" s="1" customFormat="1" x14ac:dyDescent="0.2">
      <c r="P13847" s="95"/>
      <c r="R13847"/>
      <c r="S13847"/>
      <c r="T13847"/>
      <c r="U13847"/>
      <c r="V13847"/>
      <c r="W13847"/>
    </row>
    <row r="13848" spans="16:23" s="1" customFormat="1" x14ac:dyDescent="0.2">
      <c r="P13848" s="95"/>
      <c r="R13848"/>
      <c r="S13848"/>
      <c r="T13848"/>
      <c r="U13848"/>
      <c r="V13848"/>
      <c r="W13848"/>
    </row>
    <row r="13849" spans="16:23" s="1" customFormat="1" x14ac:dyDescent="0.2">
      <c r="P13849" s="95"/>
      <c r="R13849"/>
      <c r="S13849"/>
      <c r="T13849"/>
      <c r="U13849"/>
      <c r="V13849"/>
      <c r="W13849"/>
    </row>
    <row r="13850" spans="16:23" s="1" customFormat="1" x14ac:dyDescent="0.2">
      <c r="P13850" s="95"/>
      <c r="R13850"/>
      <c r="S13850"/>
      <c r="T13850"/>
      <c r="U13850"/>
      <c r="V13850"/>
      <c r="W13850"/>
    </row>
    <row r="13851" spans="16:23" s="1" customFormat="1" x14ac:dyDescent="0.2">
      <c r="P13851" s="95"/>
      <c r="R13851"/>
      <c r="S13851"/>
      <c r="T13851"/>
      <c r="U13851"/>
      <c r="V13851"/>
      <c r="W13851"/>
    </row>
    <row r="13852" spans="16:23" s="1" customFormat="1" x14ac:dyDescent="0.2">
      <c r="P13852" s="95"/>
      <c r="R13852"/>
      <c r="S13852"/>
      <c r="T13852"/>
      <c r="U13852"/>
      <c r="V13852"/>
      <c r="W13852"/>
    </row>
    <row r="13853" spans="16:23" s="1" customFormat="1" x14ac:dyDescent="0.2">
      <c r="P13853" s="95"/>
      <c r="R13853"/>
      <c r="S13853"/>
      <c r="T13853"/>
      <c r="U13853"/>
      <c r="V13853"/>
      <c r="W13853"/>
    </row>
    <row r="13854" spans="16:23" s="1" customFormat="1" x14ac:dyDescent="0.2">
      <c r="P13854" s="95"/>
      <c r="R13854"/>
      <c r="S13854"/>
      <c r="T13854"/>
      <c r="U13854"/>
      <c r="V13854"/>
      <c r="W13854"/>
    </row>
    <row r="13855" spans="16:23" s="1" customFormat="1" x14ac:dyDescent="0.2">
      <c r="P13855" s="95"/>
      <c r="R13855"/>
      <c r="S13855"/>
      <c r="T13855"/>
      <c r="U13855"/>
      <c r="V13855"/>
      <c r="W13855"/>
    </row>
    <row r="13856" spans="16:23" s="1" customFormat="1" x14ac:dyDescent="0.2">
      <c r="P13856" s="95"/>
      <c r="R13856"/>
      <c r="S13856"/>
      <c r="T13856"/>
      <c r="U13856"/>
      <c r="V13856"/>
      <c r="W13856"/>
    </row>
    <row r="13857" spans="16:23" s="1" customFormat="1" x14ac:dyDescent="0.2">
      <c r="P13857" s="95"/>
      <c r="R13857"/>
      <c r="S13857"/>
      <c r="T13857"/>
      <c r="U13857"/>
      <c r="V13857"/>
      <c r="W13857"/>
    </row>
    <row r="13858" spans="16:23" s="1" customFormat="1" x14ac:dyDescent="0.2">
      <c r="P13858" s="95"/>
      <c r="R13858"/>
      <c r="S13858"/>
      <c r="T13858"/>
      <c r="U13858"/>
      <c r="V13858"/>
      <c r="W13858"/>
    </row>
    <row r="13859" spans="16:23" s="1" customFormat="1" x14ac:dyDescent="0.2">
      <c r="P13859" s="95"/>
      <c r="R13859"/>
      <c r="S13859"/>
      <c r="T13859"/>
      <c r="U13859"/>
      <c r="V13859"/>
      <c r="W13859"/>
    </row>
    <row r="13860" spans="16:23" s="1" customFormat="1" x14ac:dyDescent="0.2">
      <c r="P13860" s="95"/>
      <c r="R13860"/>
      <c r="S13860"/>
      <c r="T13860"/>
      <c r="U13860"/>
      <c r="V13860"/>
      <c r="W13860"/>
    </row>
    <row r="13861" spans="16:23" s="1" customFormat="1" x14ac:dyDescent="0.2">
      <c r="P13861" s="95"/>
      <c r="R13861"/>
      <c r="S13861"/>
      <c r="T13861"/>
      <c r="U13861"/>
      <c r="V13861"/>
      <c r="W13861"/>
    </row>
    <row r="13862" spans="16:23" s="1" customFormat="1" x14ac:dyDescent="0.2">
      <c r="P13862" s="95"/>
      <c r="R13862"/>
      <c r="S13862"/>
      <c r="T13862"/>
      <c r="U13862"/>
      <c r="V13862"/>
      <c r="W13862"/>
    </row>
    <row r="13863" spans="16:23" s="1" customFormat="1" x14ac:dyDescent="0.2">
      <c r="P13863" s="95"/>
      <c r="R13863"/>
      <c r="S13863"/>
      <c r="T13863"/>
      <c r="U13863"/>
      <c r="V13863"/>
      <c r="W13863"/>
    </row>
    <row r="13864" spans="16:23" s="1" customFormat="1" x14ac:dyDescent="0.2">
      <c r="P13864" s="95"/>
      <c r="R13864"/>
      <c r="S13864"/>
      <c r="T13864"/>
      <c r="U13864"/>
      <c r="V13864"/>
      <c r="W13864"/>
    </row>
    <row r="13865" spans="16:23" s="1" customFormat="1" x14ac:dyDescent="0.2">
      <c r="P13865" s="95"/>
      <c r="R13865"/>
      <c r="S13865"/>
      <c r="T13865"/>
      <c r="U13865"/>
      <c r="V13865"/>
      <c r="W13865"/>
    </row>
    <row r="13866" spans="16:23" s="1" customFormat="1" x14ac:dyDescent="0.2">
      <c r="P13866" s="95"/>
      <c r="R13866"/>
      <c r="S13866"/>
      <c r="T13866"/>
      <c r="U13866"/>
      <c r="V13866"/>
      <c r="W13866"/>
    </row>
    <row r="13867" spans="16:23" s="1" customFormat="1" x14ac:dyDescent="0.2">
      <c r="P13867" s="95"/>
      <c r="R13867"/>
      <c r="S13867"/>
      <c r="T13867"/>
      <c r="U13867"/>
      <c r="V13867"/>
      <c r="W13867"/>
    </row>
    <row r="13868" spans="16:23" s="1" customFormat="1" x14ac:dyDescent="0.2">
      <c r="P13868" s="95"/>
      <c r="R13868"/>
      <c r="S13868"/>
      <c r="T13868"/>
      <c r="U13868"/>
      <c r="V13868"/>
      <c r="W13868"/>
    </row>
    <row r="13869" spans="16:23" s="1" customFormat="1" x14ac:dyDescent="0.2">
      <c r="P13869" s="95"/>
      <c r="R13869"/>
      <c r="S13869"/>
      <c r="T13869"/>
      <c r="U13869"/>
      <c r="V13869"/>
      <c r="W13869"/>
    </row>
    <row r="13870" spans="16:23" s="1" customFormat="1" x14ac:dyDescent="0.2">
      <c r="P13870" s="95"/>
      <c r="R13870"/>
      <c r="S13870"/>
      <c r="T13870"/>
      <c r="U13870"/>
      <c r="V13870"/>
      <c r="W13870"/>
    </row>
    <row r="13871" spans="16:23" s="1" customFormat="1" x14ac:dyDescent="0.2">
      <c r="P13871" s="95"/>
      <c r="R13871"/>
      <c r="S13871"/>
      <c r="T13871"/>
      <c r="U13871"/>
      <c r="V13871"/>
      <c r="W13871"/>
    </row>
    <row r="13872" spans="16:23" s="1" customFormat="1" x14ac:dyDescent="0.2">
      <c r="P13872" s="95"/>
      <c r="R13872"/>
      <c r="S13872"/>
      <c r="T13872"/>
      <c r="U13872"/>
      <c r="V13872"/>
      <c r="W13872"/>
    </row>
    <row r="13873" spans="16:23" s="1" customFormat="1" x14ac:dyDescent="0.2">
      <c r="P13873" s="95"/>
      <c r="R13873"/>
      <c r="S13873"/>
      <c r="T13873"/>
      <c r="U13873"/>
      <c r="V13873"/>
      <c r="W13873"/>
    </row>
    <row r="13874" spans="16:23" s="1" customFormat="1" x14ac:dyDescent="0.2">
      <c r="P13874" s="95"/>
      <c r="R13874"/>
      <c r="S13874"/>
      <c r="T13874"/>
      <c r="U13874"/>
      <c r="V13874"/>
      <c r="W13874"/>
    </row>
    <row r="13875" spans="16:23" s="1" customFormat="1" x14ac:dyDescent="0.2">
      <c r="P13875" s="95"/>
      <c r="R13875"/>
      <c r="S13875"/>
      <c r="T13875"/>
      <c r="U13875"/>
      <c r="V13875"/>
      <c r="W13875"/>
    </row>
    <row r="13876" spans="16:23" s="1" customFormat="1" x14ac:dyDescent="0.2">
      <c r="P13876" s="95"/>
      <c r="R13876"/>
      <c r="S13876"/>
      <c r="T13876"/>
      <c r="U13876"/>
      <c r="V13876"/>
      <c r="W13876"/>
    </row>
    <row r="13877" spans="16:23" s="1" customFormat="1" x14ac:dyDescent="0.2">
      <c r="P13877" s="95"/>
      <c r="R13877"/>
      <c r="S13877"/>
      <c r="T13877"/>
      <c r="U13877"/>
      <c r="V13877"/>
      <c r="W13877"/>
    </row>
    <row r="13878" spans="16:23" s="1" customFormat="1" x14ac:dyDescent="0.2">
      <c r="P13878" s="95"/>
      <c r="R13878"/>
      <c r="S13878"/>
      <c r="T13878"/>
      <c r="U13878"/>
      <c r="V13878"/>
      <c r="W13878"/>
    </row>
    <row r="13879" spans="16:23" s="1" customFormat="1" x14ac:dyDescent="0.2">
      <c r="P13879" s="95"/>
      <c r="R13879"/>
      <c r="S13879"/>
      <c r="T13879"/>
      <c r="U13879"/>
      <c r="V13879"/>
      <c r="W13879"/>
    </row>
    <row r="13880" spans="16:23" s="1" customFormat="1" x14ac:dyDescent="0.2">
      <c r="P13880" s="95"/>
      <c r="R13880"/>
      <c r="S13880"/>
      <c r="T13880"/>
      <c r="U13880"/>
      <c r="V13880"/>
      <c r="W13880"/>
    </row>
    <row r="13881" spans="16:23" s="1" customFormat="1" x14ac:dyDescent="0.2">
      <c r="P13881" s="95"/>
      <c r="R13881"/>
      <c r="S13881"/>
      <c r="T13881"/>
      <c r="U13881"/>
      <c r="V13881"/>
      <c r="W13881"/>
    </row>
    <row r="13882" spans="16:23" s="1" customFormat="1" x14ac:dyDescent="0.2">
      <c r="P13882" s="95"/>
      <c r="R13882"/>
      <c r="S13882"/>
      <c r="T13882"/>
      <c r="U13882"/>
      <c r="V13882"/>
      <c r="W13882"/>
    </row>
    <row r="13883" spans="16:23" s="1" customFormat="1" x14ac:dyDescent="0.2">
      <c r="P13883" s="95"/>
      <c r="R13883"/>
      <c r="S13883"/>
      <c r="T13883"/>
      <c r="U13883"/>
      <c r="V13883"/>
      <c r="W13883"/>
    </row>
    <row r="13884" spans="16:23" s="1" customFormat="1" x14ac:dyDescent="0.2">
      <c r="P13884" s="95"/>
      <c r="R13884"/>
      <c r="S13884"/>
      <c r="T13884"/>
      <c r="U13884"/>
      <c r="V13884"/>
      <c r="W13884"/>
    </row>
    <row r="13885" spans="16:23" s="1" customFormat="1" x14ac:dyDescent="0.2">
      <c r="P13885" s="95"/>
      <c r="R13885"/>
      <c r="S13885"/>
      <c r="T13885"/>
      <c r="U13885"/>
      <c r="V13885"/>
      <c r="W13885"/>
    </row>
    <row r="13886" spans="16:23" s="1" customFormat="1" x14ac:dyDescent="0.2">
      <c r="P13886" s="95"/>
      <c r="R13886"/>
      <c r="S13886"/>
      <c r="T13886"/>
      <c r="U13886"/>
      <c r="V13886"/>
      <c r="W13886"/>
    </row>
    <row r="13887" spans="16:23" s="1" customFormat="1" x14ac:dyDescent="0.2">
      <c r="P13887" s="95"/>
      <c r="R13887"/>
      <c r="S13887"/>
      <c r="T13887"/>
      <c r="U13887"/>
      <c r="V13887"/>
      <c r="W13887"/>
    </row>
    <row r="13888" spans="16:23" s="1" customFormat="1" x14ac:dyDescent="0.2">
      <c r="P13888" s="95"/>
      <c r="R13888"/>
      <c r="S13888"/>
      <c r="T13888"/>
      <c r="U13888"/>
      <c r="V13888"/>
      <c r="W13888"/>
    </row>
    <row r="13889" spans="16:23" s="1" customFormat="1" x14ac:dyDescent="0.2">
      <c r="P13889" s="95"/>
      <c r="R13889"/>
      <c r="S13889"/>
      <c r="T13889"/>
      <c r="U13889"/>
      <c r="V13889"/>
      <c r="W13889"/>
    </row>
    <row r="13890" spans="16:23" s="1" customFormat="1" x14ac:dyDescent="0.2">
      <c r="P13890" s="95"/>
      <c r="R13890"/>
      <c r="S13890"/>
      <c r="T13890"/>
      <c r="U13890"/>
      <c r="V13890"/>
      <c r="W13890"/>
    </row>
    <row r="13891" spans="16:23" s="1" customFormat="1" x14ac:dyDescent="0.2">
      <c r="P13891" s="95"/>
      <c r="R13891"/>
      <c r="S13891"/>
      <c r="T13891"/>
      <c r="U13891"/>
      <c r="V13891"/>
      <c r="W13891"/>
    </row>
    <row r="13892" spans="16:23" s="1" customFormat="1" x14ac:dyDescent="0.2">
      <c r="P13892" s="95"/>
      <c r="R13892"/>
      <c r="S13892"/>
      <c r="T13892"/>
      <c r="U13892"/>
      <c r="V13892"/>
      <c r="W13892"/>
    </row>
    <row r="13893" spans="16:23" s="1" customFormat="1" x14ac:dyDescent="0.2">
      <c r="P13893" s="95"/>
      <c r="R13893"/>
      <c r="S13893"/>
      <c r="T13893"/>
      <c r="U13893"/>
      <c r="V13893"/>
      <c r="W13893"/>
    </row>
    <row r="13894" spans="16:23" s="1" customFormat="1" x14ac:dyDescent="0.2">
      <c r="P13894" s="95"/>
      <c r="R13894"/>
      <c r="S13894"/>
      <c r="T13894"/>
      <c r="U13894"/>
      <c r="V13894"/>
      <c r="W13894"/>
    </row>
    <row r="13895" spans="16:23" s="1" customFormat="1" x14ac:dyDescent="0.2">
      <c r="P13895" s="95"/>
      <c r="R13895"/>
      <c r="S13895"/>
      <c r="T13895"/>
      <c r="U13895"/>
      <c r="V13895"/>
      <c r="W13895"/>
    </row>
    <row r="13896" spans="16:23" s="1" customFormat="1" x14ac:dyDescent="0.2">
      <c r="P13896" s="95"/>
      <c r="R13896"/>
      <c r="S13896"/>
      <c r="T13896"/>
      <c r="U13896"/>
      <c r="V13896"/>
      <c r="W13896"/>
    </row>
    <row r="13897" spans="16:23" s="1" customFormat="1" x14ac:dyDescent="0.2">
      <c r="P13897" s="95"/>
      <c r="R13897"/>
      <c r="S13897"/>
      <c r="T13897"/>
      <c r="U13897"/>
      <c r="V13897"/>
      <c r="W13897"/>
    </row>
    <row r="13898" spans="16:23" s="1" customFormat="1" x14ac:dyDescent="0.2">
      <c r="P13898" s="95"/>
      <c r="R13898"/>
      <c r="S13898"/>
      <c r="T13898"/>
      <c r="U13898"/>
      <c r="V13898"/>
      <c r="W13898"/>
    </row>
    <row r="13899" spans="16:23" s="1" customFormat="1" x14ac:dyDescent="0.2">
      <c r="P13899" s="95"/>
      <c r="R13899"/>
      <c r="S13899"/>
      <c r="T13899"/>
      <c r="U13899"/>
      <c r="V13899"/>
      <c r="W13899"/>
    </row>
    <row r="13900" spans="16:23" s="1" customFormat="1" x14ac:dyDescent="0.2">
      <c r="P13900" s="95"/>
      <c r="R13900"/>
      <c r="S13900"/>
      <c r="T13900"/>
      <c r="U13900"/>
      <c r="V13900"/>
      <c r="W13900"/>
    </row>
    <row r="13901" spans="16:23" s="1" customFormat="1" x14ac:dyDescent="0.2">
      <c r="P13901" s="95"/>
      <c r="R13901"/>
      <c r="S13901"/>
      <c r="T13901"/>
      <c r="U13901"/>
      <c r="V13901"/>
      <c r="W13901"/>
    </row>
    <row r="13902" spans="16:23" s="1" customFormat="1" x14ac:dyDescent="0.2">
      <c r="P13902" s="95"/>
      <c r="R13902"/>
      <c r="S13902"/>
      <c r="T13902"/>
      <c r="U13902"/>
      <c r="V13902"/>
      <c r="W13902"/>
    </row>
    <row r="13903" spans="16:23" s="1" customFormat="1" x14ac:dyDescent="0.2">
      <c r="P13903" s="95"/>
      <c r="R13903"/>
      <c r="S13903"/>
      <c r="T13903"/>
      <c r="U13903"/>
      <c r="V13903"/>
      <c r="W13903"/>
    </row>
    <row r="13904" spans="16:23" s="1" customFormat="1" x14ac:dyDescent="0.2">
      <c r="P13904" s="95"/>
      <c r="R13904"/>
      <c r="S13904"/>
      <c r="T13904"/>
      <c r="U13904"/>
      <c r="V13904"/>
      <c r="W13904"/>
    </row>
    <row r="13905" spans="16:23" s="1" customFormat="1" x14ac:dyDescent="0.2">
      <c r="P13905" s="95"/>
      <c r="R13905"/>
      <c r="S13905"/>
      <c r="T13905"/>
      <c r="U13905"/>
      <c r="V13905"/>
      <c r="W13905"/>
    </row>
    <row r="13906" spans="16:23" s="1" customFormat="1" x14ac:dyDescent="0.2">
      <c r="P13906" s="95"/>
      <c r="R13906"/>
      <c r="S13906"/>
      <c r="T13906"/>
      <c r="U13906"/>
      <c r="V13906"/>
      <c r="W13906"/>
    </row>
    <row r="13907" spans="16:23" s="1" customFormat="1" x14ac:dyDescent="0.2">
      <c r="P13907" s="95"/>
      <c r="R13907"/>
      <c r="S13907"/>
      <c r="T13907"/>
      <c r="U13907"/>
      <c r="V13907"/>
      <c r="W13907"/>
    </row>
    <row r="13908" spans="16:23" s="1" customFormat="1" x14ac:dyDescent="0.2">
      <c r="P13908" s="95"/>
      <c r="R13908"/>
      <c r="S13908"/>
      <c r="T13908"/>
      <c r="U13908"/>
      <c r="V13908"/>
      <c r="W13908"/>
    </row>
    <row r="13909" spans="16:23" s="1" customFormat="1" x14ac:dyDescent="0.2">
      <c r="P13909" s="95"/>
      <c r="R13909"/>
      <c r="S13909"/>
      <c r="T13909"/>
      <c r="U13909"/>
      <c r="V13909"/>
      <c r="W13909"/>
    </row>
    <row r="13910" spans="16:23" s="1" customFormat="1" x14ac:dyDescent="0.2">
      <c r="P13910" s="95"/>
      <c r="R13910"/>
      <c r="S13910"/>
      <c r="T13910"/>
      <c r="U13910"/>
      <c r="V13910"/>
      <c r="W13910"/>
    </row>
    <row r="13911" spans="16:23" s="1" customFormat="1" x14ac:dyDescent="0.2">
      <c r="P13911" s="95"/>
      <c r="R13911"/>
      <c r="S13911"/>
      <c r="T13911"/>
      <c r="U13911"/>
      <c r="V13911"/>
      <c r="W13911"/>
    </row>
    <row r="13912" spans="16:23" s="1" customFormat="1" x14ac:dyDescent="0.2">
      <c r="P13912" s="95"/>
      <c r="R13912"/>
      <c r="S13912"/>
      <c r="T13912"/>
      <c r="U13912"/>
      <c r="V13912"/>
      <c r="W13912"/>
    </row>
    <row r="13913" spans="16:23" s="1" customFormat="1" x14ac:dyDescent="0.2">
      <c r="P13913" s="95"/>
      <c r="R13913"/>
      <c r="S13913"/>
      <c r="T13913"/>
      <c r="U13913"/>
      <c r="V13913"/>
      <c r="W13913"/>
    </row>
    <row r="13914" spans="16:23" s="1" customFormat="1" x14ac:dyDescent="0.2">
      <c r="P13914" s="95"/>
      <c r="R13914"/>
      <c r="S13914"/>
      <c r="T13914"/>
      <c r="U13914"/>
      <c r="V13914"/>
      <c r="W13914"/>
    </row>
    <row r="13915" spans="16:23" s="1" customFormat="1" x14ac:dyDescent="0.2">
      <c r="P13915" s="95"/>
      <c r="R13915"/>
      <c r="S13915"/>
      <c r="T13915"/>
      <c r="U13915"/>
      <c r="V13915"/>
      <c r="W13915"/>
    </row>
    <row r="13916" spans="16:23" s="1" customFormat="1" x14ac:dyDescent="0.2">
      <c r="P13916" s="95"/>
      <c r="R13916"/>
      <c r="S13916"/>
      <c r="T13916"/>
      <c r="U13916"/>
      <c r="V13916"/>
      <c r="W13916"/>
    </row>
    <row r="13917" spans="16:23" s="1" customFormat="1" x14ac:dyDescent="0.2">
      <c r="P13917" s="95"/>
      <c r="R13917"/>
      <c r="S13917"/>
      <c r="T13917"/>
      <c r="U13917"/>
      <c r="V13917"/>
      <c r="W13917"/>
    </row>
    <row r="13918" spans="16:23" s="1" customFormat="1" x14ac:dyDescent="0.2">
      <c r="P13918" s="95"/>
      <c r="R13918"/>
      <c r="S13918"/>
      <c r="T13918"/>
      <c r="U13918"/>
      <c r="V13918"/>
      <c r="W13918"/>
    </row>
    <row r="13919" spans="16:23" s="1" customFormat="1" x14ac:dyDescent="0.2">
      <c r="P13919" s="95"/>
      <c r="R13919"/>
      <c r="S13919"/>
      <c r="T13919"/>
      <c r="U13919"/>
      <c r="V13919"/>
      <c r="W13919"/>
    </row>
    <row r="13920" spans="16:23" s="1" customFormat="1" x14ac:dyDescent="0.2">
      <c r="P13920" s="95"/>
      <c r="R13920"/>
      <c r="S13920"/>
      <c r="T13920"/>
      <c r="U13920"/>
      <c r="V13920"/>
      <c r="W13920"/>
    </row>
    <row r="13921" spans="16:23" s="1" customFormat="1" x14ac:dyDescent="0.2">
      <c r="P13921" s="95"/>
      <c r="R13921"/>
      <c r="S13921"/>
      <c r="T13921"/>
      <c r="U13921"/>
      <c r="V13921"/>
      <c r="W13921"/>
    </row>
    <row r="13922" spans="16:23" s="1" customFormat="1" x14ac:dyDescent="0.2">
      <c r="P13922" s="95"/>
      <c r="R13922"/>
      <c r="S13922"/>
      <c r="T13922"/>
      <c r="U13922"/>
      <c r="V13922"/>
      <c r="W13922"/>
    </row>
    <row r="13923" spans="16:23" s="1" customFormat="1" x14ac:dyDescent="0.2">
      <c r="P13923" s="95"/>
      <c r="R13923"/>
      <c r="S13923"/>
      <c r="T13923"/>
      <c r="U13923"/>
      <c r="V13923"/>
      <c r="W13923"/>
    </row>
    <row r="13924" spans="16:23" s="1" customFormat="1" x14ac:dyDescent="0.2">
      <c r="P13924" s="95"/>
      <c r="R13924"/>
      <c r="S13924"/>
      <c r="T13924"/>
      <c r="U13924"/>
      <c r="V13924"/>
      <c r="W13924"/>
    </row>
    <row r="13925" spans="16:23" s="1" customFormat="1" x14ac:dyDescent="0.2">
      <c r="P13925" s="95"/>
      <c r="R13925"/>
      <c r="S13925"/>
      <c r="T13925"/>
      <c r="U13925"/>
      <c r="V13925"/>
      <c r="W13925"/>
    </row>
    <row r="13926" spans="16:23" s="1" customFormat="1" x14ac:dyDescent="0.2">
      <c r="P13926" s="95"/>
      <c r="R13926"/>
      <c r="S13926"/>
      <c r="T13926"/>
      <c r="U13926"/>
      <c r="V13926"/>
      <c r="W13926"/>
    </row>
    <row r="13927" spans="16:23" s="1" customFormat="1" x14ac:dyDescent="0.2">
      <c r="P13927" s="95"/>
      <c r="R13927"/>
      <c r="S13927"/>
      <c r="T13927"/>
      <c r="U13927"/>
      <c r="V13927"/>
      <c r="W13927"/>
    </row>
    <row r="13928" spans="16:23" s="1" customFormat="1" x14ac:dyDescent="0.2">
      <c r="P13928" s="95"/>
      <c r="R13928"/>
      <c r="S13928"/>
      <c r="T13928"/>
      <c r="U13928"/>
      <c r="V13928"/>
      <c r="W13928"/>
    </row>
    <row r="13929" spans="16:23" s="1" customFormat="1" x14ac:dyDescent="0.2">
      <c r="P13929" s="95"/>
      <c r="R13929"/>
      <c r="S13929"/>
      <c r="T13929"/>
      <c r="U13929"/>
      <c r="V13929"/>
      <c r="W13929"/>
    </row>
    <row r="13930" spans="16:23" s="1" customFormat="1" x14ac:dyDescent="0.2">
      <c r="P13930" s="95"/>
      <c r="R13930"/>
      <c r="S13930"/>
      <c r="T13930"/>
      <c r="U13930"/>
      <c r="V13930"/>
      <c r="W13930"/>
    </row>
    <row r="13931" spans="16:23" s="1" customFormat="1" x14ac:dyDescent="0.2">
      <c r="P13931" s="95"/>
      <c r="R13931"/>
      <c r="S13931"/>
      <c r="T13931"/>
      <c r="U13931"/>
      <c r="V13931"/>
      <c r="W13931"/>
    </row>
    <row r="13932" spans="16:23" s="1" customFormat="1" x14ac:dyDescent="0.2">
      <c r="P13932" s="95"/>
      <c r="R13932"/>
      <c r="S13932"/>
      <c r="T13932"/>
      <c r="U13932"/>
      <c r="V13932"/>
      <c r="W13932"/>
    </row>
    <row r="13933" spans="16:23" s="1" customFormat="1" x14ac:dyDescent="0.2">
      <c r="P13933" s="95"/>
      <c r="R13933"/>
      <c r="S13933"/>
      <c r="T13933"/>
      <c r="U13933"/>
      <c r="V13933"/>
      <c r="W13933"/>
    </row>
    <row r="13934" spans="16:23" s="1" customFormat="1" x14ac:dyDescent="0.2">
      <c r="P13934" s="95"/>
      <c r="R13934"/>
      <c r="S13934"/>
      <c r="T13934"/>
      <c r="U13934"/>
      <c r="V13934"/>
      <c r="W13934"/>
    </row>
    <row r="13935" spans="16:23" s="1" customFormat="1" x14ac:dyDescent="0.2">
      <c r="P13935" s="95"/>
      <c r="R13935"/>
      <c r="S13935"/>
      <c r="T13935"/>
      <c r="U13935"/>
      <c r="V13935"/>
      <c r="W13935"/>
    </row>
    <row r="13936" spans="16:23" s="1" customFormat="1" x14ac:dyDescent="0.2">
      <c r="P13936" s="95"/>
      <c r="R13936"/>
      <c r="S13936"/>
      <c r="T13936"/>
      <c r="U13936"/>
      <c r="V13936"/>
      <c r="W13936"/>
    </row>
    <row r="13937" spans="16:23" s="1" customFormat="1" x14ac:dyDescent="0.2">
      <c r="P13937" s="95"/>
      <c r="R13937"/>
      <c r="S13937"/>
      <c r="T13937"/>
      <c r="U13937"/>
      <c r="V13937"/>
      <c r="W13937"/>
    </row>
    <row r="13938" spans="16:23" s="1" customFormat="1" x14ac:dyDescent="0.2">
      <c r="P13938" s="95"/>
      <c r="R13938"/>
      <c r="S13938"/>
      <c r="T13938"/>
      <c r="U13938"/>
      <c r="V13938"/>
      <c r="W13938"/>
    </row>
    <row r="13939" spans="16:23" s="1" customFormat="1" x14ac:dyDescent="0.2">
      <c r="P13939" s="95"/>
      <c r="R13939"/>
      <c r="S13939"/>
      <c r="T13939"/>
      <c r="U13939"/>
      <c r="V13939"/>
      <c r="W13939"/>
    </row>
    <row r="13940" spans="16:23" s="1" customFormat="1" x14ac:dyDescent="0.2">
      <c r="P13940" s="95"/>
      <c r="R13940"/>
      <c r="S13940"/>
      <c r="T13940"/>
      <c r="U13940"/>
      <c r="V13940"/>
      <c r="W13940"/>
    </row>
    <row r="13941" spans="16:23" s="1" customFormat="1" x14ac:dyDescent="0.2">
      <c r="P13941" s="95"/>
      <c r="R13941"/>
      <c r="S13941"/>
      <c r="T13941"/>
      <c r="U13941"/>
      <c r="V13941"/>
      <c r="W13941"/>
    </row>
    <row r="13942" spans="16:23" s="1" customFormat="1" x14ac:dyDescent="0.2">
      <c r="P13942" s="95"/>
      <c r="R13942"/>
      <c r="S13942"/>
      <c r="T13942"/>
      <c r="U13942"/>
      <c r="V13942"/>
      <c r="W13942"/>
    </row>
    <row r="13943" spans="16:23" s="1" customFormat="1" x14ac:dyDescent="0.2">
      <c r="P13943" s="95"/>
      <c r="R13943"/>
      <c r="S13943"/>
      <c r="T13943"/>
      <c r="U13943"/>
      <c r="V13943"/>
      <c r="W13943"/>
    </row>
    <row r="13944" spans="16:23" s="1" customFormat="1" x14ac:dyDescent="0.2">
      <c r="P13944" s="95"/>
      <c r="R13944"/>
      <c r="S13944"/>
      <c r="T13944"/>
      <c r="U13944"/>
      <c r="V13944"/>
      <c r="W13944"/>
    </row>
    <row r="13945" spans="16:23" s="1" customFormat="1" x14ac:dyDescent="0.2">
      <c r="P13945" s="95"/>
      <c r="R13945"/>
      <c r="S13945"/>
      <c r="T13945"/>
      <c r="U13945"/>
      <c r="V13945"/>
      <c r="W13945"/>
    </row>
    <row r="13946" spans="16:23" s="1" customFormat="1" x14ac:dyDescent="0.2">
      <c r="P13946" s="95"/>
      <c r="R13946"/>
      <c r="S13946"/>
      <c r="T13946"/>
      <c r="U13946"/>
      <c r="V13946"/>
      <c r="W13946"/>
    </row>
    <row r="13947" spans="16:23" s="1" customFormat="1" x14ac:dyDescent="0.2">
      <c r="P13947" s="95"/>
      <c r="R13947"/>
      <c r="S13947"/>
      <c r="T13947"/>
      <c r="U13947"/>
      <c r="V13947"/>
      <c r="W13947"/>
    </row>
    <row r="13948" spans="16:23" s="1" customFormat="1" x14ac:dyDescent="0.2">
      <c r="P13948" s="95"/>
      <c r="R13948"/>
      <c r="S13948"/>
      <c r="T13948"/>
      <c r="U13948"/>
      <c r="V13948"/>
      <c r="W13948"/>
    </row>
    <row r="13949" spans="16:23" s="1" customFormat="1" x14ac:dyDescent="0.2">
      <c r="P13949" s="95"/>
      <c r="R13949"/>
      <c r="S13949"/>
      <c r="T13949"/>
      <c r="U13949"/>
      <c r="V13949"/>
      <c r="W13949"/>
    </row>
    <row r="13950" spans="16:23" s="1" customFormat="1" x14ac:dyDescent="0.2">
      <c r="P13950" s="95"/>
      <c r="R13950"/>
      <c r="S13950"/>
      <c r="T13950"/>
      <c r="U13950"/>
      <c r="V13950"/>
      <c r="W13950"/>
    </row>
    <row r="13951" spans="16:23" s="1" customFormat="1" x14ac:dyDescent="0.2">
      <c r="P13951" s="95"/>
      <c r="R13951"/>
      <c r="S13951"/>
      <c r="T13951"/>
      <c r="U13951"/>
      <c r="V13951"/>
      <c r="W13951"/>
    </row>
    <row r="13952" spans="16:23" s="1" customFormat="1" x14ac:dyDescent="0.2">
      <c r="P13952" s="95"/>
      <c r="R13952"/>
      <c r="S13952"/>
      <c r="T13952"/>
      <c r="U13952"/>
      <c r="V13952"/>
      <c r="W13952"/>
    </row>
    <row r="13953" spans="16:23" s="1" customFormat="1" x14ac:dyDescent="0.2">
      <c r="P13953" s="95"/>
      <c r="R13953"/>
      <c r="S13953"/>
      <c r="T13953"/>
      <c r="U13953"/>
      <c r="V13953"/>
      <c r="W13953"/>
    </row>
    <row r="13954" spans="16:23" s="1" customFormat="1" x14ac:dyDescent="0.2">
      <c r="P13954" s="95"/>
      <c r="R13954"/>
      <c r="S13954"/>
      <c r="T13954"/>
      <c r="U13954"/>
      <c r="V13954"/>
      <c r="W13954"/>
    </row>
    <row r="13955" spans="16:23" s="1" customFormat="1" x14ac:dyDescent="0.2">
      <c r="P13955" s="95"/>
      <c r="R13955"/>
      <c r="S13955"/>
      <c r="T13955"/>
      <c r="U13955"/>
      <c r="V13955"/>
      <c r="W13955"/>
    </row>
    <row r="13956" spans="16:23" s="1" customFormat="1" x14ac:dyDescent="0.2">
      <c r="P13956" s="95"/>
      <c r="R13956"/>
      <c r="S13956"/>
      <c r="T13956"/>
      <c r="U13956"/>
      <c r="V13956"/>
      <c r="W13956"/>
    </row>
    <row r="13957" spans="16:23" s="1" customFormat="1" x14ac:dyDescent="0.2">
      <c r="P13957" s="95"/>
      <c r="R13957"/>
      <c r="S13957"/>
      <c r="T13957"/>
      <c r="U13957"/>
      <c r="V13957"/>
      <c r="W13957"/>
    </row>
    <row r="13958" spans="16:23" s="1" customFormat="1" x14ac:dyDescent="0.2">
      <c r="P13958" s="95"/>
      <c r="R13958"/>
      <c r="S13958"/>
      <c r="T13958"/>
      <c r="U13958"/>
      <c r="V13958"/>
      <c r="W13958"/>
    </row>
    <row r="13959" spans="16:23" s="1" customFormat="1" x14ac:dyDescent="0.2">
      <c r="P13959" s="95"/>
      <c r="R13959"/>
      <c r="S13959"/>
      <c r="T13959"/>
      <c r="U13959"/>
      <c r="V13959"/>
      <c r="W13959"/>
    </row>
    <row r="13960" spans="16:23" s="1" customFormat="1" x14ac:dyDescent="0.2">
      <c r="P13960" s="95"/>
      <c r="R13960"/>
      <c r="S13960"/>
      <c r="T13960"/>
      <c r="U13960"/>
      <c r="V13960"/>
      <c r="W13960"/>
    </row>
    <row r="13961" spans="16:23" s="1" customFormat="1" x14ac:dyDescent="0.2">
      <c r="P13961" s="95"/>
      <c r="R13961"/>
      <c r="S13961"/>
      <c r="T13961"/>
      <c r="U13961"/>
      <c r="V13961"/>
      <c r="W13961"/>
    </row>
    <row r="13962" spans="16:23" s="1" customFormat="1" x14ac:dyDescent="0.2">
      <c r="P13962" s="95"/>
      <c r="R13962"/>
      <c r="S13962"/>
      <c r="T13962"/>
      <c r="U13962"/>
      <c r="V13962"/>
      <c r="W13962"/>
    </row>
    <row r="13963" spans="16:23" s="1" customFormat="1" x14ac:dyDescent="0.2">
      <c r="P13963" s="95"/>
      <c r="R13963"/>
      <c r="S13963"/>
      <c r="T13963"/>
      <c r="U13963"/>
      <c r="V13963"/>
      <c r="W13963"/>
    </row>
    <row r="13964" spans="16:23" s="1" customFormat="1" x14ac:dyDescent="0.2">
      <c r="P13964" s="95"/>
      <c r="R13964"/>
      <c r="S13964"/>
      <c r="T13964"/>
      <c r="U13964"/>
      <c r="V13964"/>
      <c r="W13964"/>
    </row>
    <row r="13965" spans="16:23" s="1" customFormat="1" x14ac:dyDescent="0.2">
      <c r="P13965" s="95"/>
      <c r="R13965"/>
      <c r="S13965"/>
      <c r="T13965"/>
      <c r="U13965"/>
      <c r="V13965"/>
      <c r="W13965"/>
    </row>
    <row r="13966" spans="16:23" s="1" customFormat="1" x14ac:dyDescent="0.2">
      <c r="P13966" s="95"/>
      <c r="R13966"/>
      <c r="S13966"/>
      <c r="T13966"/>
      <c r="U13966"/>
      <c r="V13966"/>
      <c r="W13966"/>
    </row>
    <row r="13967" spans="16:23" s="1" customFormat="1" x14ac:dyDescent="0.2">
      <c r="P13967" s="95"/>
      <c r="R13967"/>
      <c r="S13967"/>
      <c r="T13967"/>
      <c r="U13967"/>
      <c r="V13967"/>
      <c r="W13967"/>
    </row>
    <row r="13968" spans="16:23" s="1" customFormat="1" x14ac:dyDescent="0.2">
      <c r="P13968" s="95"/>
      <c r="R13968"/>
      <c r="S13968"/>
      <c r="T13968"/>
      <c r="U13968"/>
      <c r="V13968"/>
      <c r="W13968"/>
    </row>
    <row r="13969" spans="16:23" s="1" customFormat="1" x14ac:dyDescent="0.2">
      <c r="P13969" s="95"/>
      <c r="R13969"/>
      <c r="S13969"/>
      <c r="T13969"/>
      <c r="U13969"/>
      <c r="V13969"/>
      <c r="W13969"/>
    </row>
    <row r="13970" spans="16:23" s="1" customFormat="1" x14ac:dyDescent="0.2">
      <c r="P13970" s="95"/>
      <c r="R13970"/>
      <c r="S13970"/>
      <c r="T13970"/>
      <c r="U13970"/>
      <c r="V13970"/>
      <c r="W13970"/>
    </row>
    <row r="13971" spans="16:23" s="1" customFormat="1" x14ac:dyDescent="0.2">
      <c r="P13971" s="95"/>
      <c r="R13971"/>
      <c r="S13971"/>
      <c r="T13971"/>
      <c r="U13971"/>
      <c r="V13971"/>
      <c r="W13971"/>
    </row>
    <row r="13972" spans="16:23" s="1" customFormat="1" x14ac:dyDescent="0.2">
      <c r="P13972" s="95"/>
      <c r="R13972"/>
      <c r="S13972"/>
      <c r="T13972"/>
      <c r="U13972"/>
      <c r="V13972"/>
      <c r="W13972"/>
    </row>
    <row r="13973" spans="16:23" s="1" customFormat="1" x14ac:dyDescent="0.2">
      <c r="P13973" s="95"/>
      <c r="R13973"/>
      <c r="S13973"/>
      <c r="T13973"/>
      <c r="U13973"/>
      <c r="V13973"/>
      <c r="W13973"/>
    </row>
    <row r="13974" spans="16:23" s="1" customFormat="1" x14ac:dyDescent="0.2">
      <c r="P13974" s="95"/>
      <c r="R13974"/>
      <c r="S13974"/>
      <c r="T13974"/>
      <c r="U13974"/>
      <c r="V13974"/>
      <c r="W13974"/>
    </row>
    <row r="13975" spans="16:23" s="1" customFormat="1" x14ac:dyDescent="0.2">
      <c r="P13975" s="95"/>
      <c r="R13975"/>
      <c r="S13975"/>
      <c r="T13975"/>
      <c r="U13975"/>
      <c r="V13975"/>
      <c r="W13975"/>
    </row>
    <row r="13976" spans="16:23" s="1" customFormat="1" x14ac:dyDescent="0.2">
      <c r="P13976" s="95"/>
      <c r="R13976"/>
      <c r="S13976"/>
      <c r="T13976"/>
      <c r="U13976"/>
      <c r="V13976"/>
      <c r="W13976"/>
    </row>
    <row r="13977" spans="16:23" s="1" customFormat="1" x14ac:dyDescent="0.2">
      <c r="P13977" s="95"/>
      <c r="R13977"/>
      <c r="S13977"/>
      <c r="T13977"/>
      <c r="U13977"/>
      <c r="V13977"/>
      <c r="W13977"/>
    </row>
    <row r="13978" spans="16:23" s="1" customFormat="1" x14ac:dyDescent="0.2">
      <c r="P13978" s="95"/>
      <c r="R13978"/>
      <c r="S13978"/>
      <c r="T13978"/>
      <c r="U13978"/>
      <c r="V13978"/>
      <c r="W13978"/>
    </row>
    <row r="13979" spans="16:23" s="1" customFormat="1" x14ac:dyDescent="0.2">
      <c r="P13979" s="95"/>
      <c r="R13979"/>
      <c r="S13979"/>
      <c r="T13979"/>
      <c r="U13979"/>
      <c r="V13979"/>
      <c r="W13979"/>
    </row>
    <row r="13980" spans="16:23" s="1" customFormat="1" x14ac:dyDescent="0.2">
      <c r="P13980" s="95"/>
      <c r="R13980"/>
      <c r="S13980"/>
      <c r="T13980"/>
      <c r="U13980"/>
      <c r="V13980"/>
      <c r="W13980"/>
    </row>
    <row r="13981" spans="16:23" s="1" customFormat="1" x14ac:dyDescent="0.2">
      <c r="P13981" s="95"/>
      <c r="R13981"/>
      <c r="S13981"/>
      <c r="T13981"/>
      <c r="U13981"/>
      <c r="V13981"/>
      <c r="W13981"/>
    </row>
    <row r="13982" spans="16:23" s="1" customFormat="1" x14ac:dyDescent="0.2">
      <c r="P13982" s="95"/>
      <c r="R13982"/>
      <c r="S13982"/>
      <c r="T13982"/>
      <c r="U13982"/>
      <c r="V13982"/>
      <c r="W13982"/>
    </row>
    <row r="13983" spans="16:23" s="1" customFormat="1" x14ac:dyDescent="0.2">
      <c r="P13983" s="95"/>
      <c r="R13983"/>
      <c r="S13983"/>
      <c r="T13983"/>
      <c r="U13983"/>
      <c r="V13983"/>
      <c r="W13983"/>
    </row>
    <row r="13984" spans="16:23" s="1" customFormat="1" x14ac:dyDescent="0.2">
      <c r="P13984" s="95"/>
      <c r="R13984"/>
      <c r="S13984"/>
      <c r="T13984"/>
      <c r="U13984"/>
      <c r="V13984"/>
      <c r="W13984"/>
    </row>
    <row r="13985" spans="16:23" s="1" customFormat="1" x14ac:dyDescent="0.2">
      <c r="P13985" s="95"/>
      <c r="R13985"/>
      <c r="S13985"/>
      <c r="T13985"/>
      <c r="U13985"/>
      <c r="V13985"/>
      <c r="W13985"/>
    </row>
    <row r="13986" spans="16:23" s="1" customFormat="1" x14ac:dyDescent="0.2">
      <c r="P13986" s="95"/>
      <c r="R13986"/>
      <c r="S13986"/>
      <c r="T13986"/>
      <c r="U13986"/>
      <c r="V13986"/>
      <c r="W13986"/>
    </row>
    <row r="13987" spans="16:23" s="1" customFormat="1" x14ac:dyDescent="0.2">
      <c r="P13987" s="95"/>
      <c r="R13987"/>
      <c r="S13987"/>
      <c r="T13987"/>
      <c r="U13987"/>
      <c r="V13987"/>
      <c r="W13987"/>
    </row>
    <row r="13988" spans="16:23" s="1" customFormat="1" x14ac:dyDescent="0.2">
      <c r="P13988" s="95"/>
      <c r="R13988"/>
      <c r="S13988"/>
      <c r="T13988"/>
      <c r="U13988"/>
      <c r="V13988"/>
      <c r="W13988"/>
    </row>
    <row r="13989" spans="16:23" s="1" customFormat="1" x14ac:dyDescent="0.2">
      <c r="P13989" s="95"/>
      <c r="R13989"/>
      <c r="S13989"/>
      <c r="T13989"/>
      <c r="U13989"/>
      <c r="V13989"/>
      <c r="W13989"/>
    </row>
    <row r="13990" spans="16:23" s="1" customFormat="1" x14ac:dyDescent="0.2">
      <c r="P13990" s="95"/>
      <c r="R13990"/>
      <c r="S13990"/>
      <c r="T13990"/>
      <c r="U13990"/>
      <c r="V13990"/>
      <c r="W13990"/>
    </row>
    <row r="13991" spans="16:23" s="1" customFormat="1" x14ac:dyDescent="0.2">
      <c r="P13991" s="95"/>
      <c r="R13991"/>
      <c r="S13991"/>
      <c r="T13991"/>
      <c r="U13991"/>
      <c r="V13991"/>
      <c r="W13991"/>
    </row>
    <row r="13992" spans="16:23" s="1" customFormat="1" x14ac:dyDescent="0.2">
      <c r="P13992" s="95"/>
      <c r="R13992"/>
      <c r="S13992"/>
      <c r="T13992"/>
      <c r="U13992"/>
      <c r="V13992"/>
      <c r="W13992"/>
    </row>
    <row r="13993" spans="16:23" s="1" customFormat="1" x14ac:dyDescent="0.2">
      <c r="P13993" s="95"/>
      <c r="R13993"/>
      <c r="S13993"/>
      <c r="T13993"/>
      <c r="U13993"/>
      <c r="V13993"/>
      <c r="W13993"/>
    </row>
    <row r="13994" spans="16:23" s="1" customFormat="1" x14ac:dyDescent="0.2">
      <c r="P13994" s="95"/>
      <c r="R13994"/>
      <c r="S13994"/>
      <c r="T13994"/>
      <c r="U13994"/>
      <c r="V13994"/>
      <c r="W13994"/>
    </row>
    <row r="13995" spans="16:23" s="1" customFormat="1" x14ac:dyDescent="0.2">
      <c r="P13995" s="95"/>
      <c r="R13995"/>
      <c r="S13995"/>
      <c r="T13995"/>
      <c r="U13995"/>
      <c r="V13995"/>
      <c r="W13995"/>
    </row>
    <row r="13996" spans="16:23" s="1" customFormat="1" x14ac:dyDescent="0.2">
      <c r="P13996" s="95"/>
      <c r="R13996"/>
      <c r="S13996"/>
      <c r="T13996"/>
      <c r="U13996"/>
      <c r="V13996"/>
      <c r="W13996"/>
    </row>
    <row r="13997" spans="16:23" s="1" customFormat="1" x14ac:dyDescent="0.2">
      <c r="P13997" s="95"/>
      <c r="R13997"/>
      <c r="S13997"/>
      <c r="T13997"/>
      <c r="U13997"/>
      <c r="V13997"/>
      <c r="W13997"/>
    </row>
    <row r="13998" spans="16:23" s="1" customFormat="1" x14ac:dyDescent="0.2">
      <c r="P13998" s="95"/>
      <c r="R13998"/>
      <c r="S13998"/>
      <c r="T13998"/>
      <c r="U13998"/>
      <c r="V13998"/>
      <c r="W13998"/>
    </row>
    <row r="13999" spans="16:23" s="1" customFormat="1" x14ac:dyDescent="0.2">
      <c r="P13999" s="95"/>
      <c r="R13999"/>
      <c r="S13999"/>
      <c r="T13999"/>
      <c r="U13999"/>
      <c r="V13999"/>
      <c r="W13999"/>
    </row>
    <row r="14000" spans="16:23" s="1" customFormat="1" x14ac:dyDescent="0.2">
      <c r="P14000" s="95"/>
      <c r="R14000"/>
      <c r="S14000"/>
      <c r="T14000"/>
      <c r="U14000"/>
      <c r="V14000"/>
      <c r="W14000"/>
    </row>
    <row r="14001" spans="16:23" s="1" customFormat="1" x14ac:dyDescent="0.2">
      <c r="P14001" s="95"/>
      <c r="R14001"/>
      <c r="S14001"/>
      <c r="T14001"/>
      <c r="U14001"/>
      <c r="V14001"/>
      <c r="W14001"/>
    </row>
    <row r="14002" spans="16:23" s="1" customFormat="1" x14ac:dyDescent="0.2">
      <c r="P14002" s="95"/>
      <c r="R14002"/>
      <c r="S14002"/>
      <c r="T14002"/>
      <c r="U14002"/>
      <c r="V14002"/>
      <c r="W14002"/>
    </row>
    <row r="14003" spans="16:23" s="1" customFormat="1" x14ac:dyDescent="0.2">
      <c r="P14003" s="95"/>
      <c r="R14003"/>
      <c r="S14003"/>
      <c r="T14003"/>
      <c r="U14003"/>
      <c r="V14003"/>
      <c r="W14003"/>
    </row>
    <row r="14004" spans="16:23" s="1" customFormat="1" x14ac:dyDescent="0.2">
      <c r="P14004" s="95"/>
      <c r="R14004"/>
      <c r="S14004"/>
      <c r="T14004"/>
      <c r="U14004"/>
      <c r="V14004"/>
      <c r="W14004"/>
    </row>
    <row r="14005" spans="16:23" s="1" customFormat="1" x14ac:dyDescent="0.2">
      <c r="P14005" s="95"/>
      <c r="R14005"/>
      <c r="S14005"/>
      <c r="T14005"/>
      <c r="U14005"/>
      <c r="V14005"/>
      <c r="W14005"/>
    </row>
    <row r="14006" spans="16:23" s="1" customFormat="1" x14ac:dyDescent="0.2">
      <c r="P14006" s="95"/>
      <c r="R14006"/>
      <c r="S14006"/>
      <c r="T14006"/>
      <c r="U14006"/>
      <c r="V14006"/>
      <c r="W14006"/>
    </row>
    <row r="14007" spans="16:23" s="1" customFormat="1" x14ac:dyDescent="0.2">
      <c r="P14007" s="95"/>
      <c r="R14007"/>
      <c r="S14007"/>
      <c r="T14007"/>
      <c r="U14007"/>
      <c r="V14007"/>
      <c r="W14007"/>
    </row>
    <row r="14008" spans="16:23" s="1" customFormat="1" x14ac:dyDescent="0.2">
      <c r="P14008" s="95"/>
      <c r="R14008"/>
      <c r="S14008"/>
      <c r="T14008"/>
      <c r="U14008"/>
      <c r="V14008"/>
      <c r="W14008"/>
    </row>
    <row r="14009" spans="16:23" s="1" customFormat="1" x14ac:dyDescent="0.2">
      <c r="P14009" s="95"/>
      <c r="R14009"/>
      <c r="S14009"/>
      <c r="T14009"/>
      <c r="U14009"/>
      <c r="V14009"/>
      <c r="W14009"/>
    </row>
    <row r="14010" spans="16:23" s="1" customFormat="1" x14ac:dyDescent="0.2">
      <c r="P14010" s="95"/>
      <c r="R14010"/>
      <c r="S14010"/>
      <c r="T14010"/>
      <c r="U14010"/>
      <c r="V14010"/>
      <c r="W14010"/>
    </row>
    <row r="14011" spans="16:23" s="1" customFormat="1" x14ac:dyDescent="0.2">
      <c r="P14011" s="95"/>
      <c r="R14011"/>
      <c r="S14011"/>
      <c r="T14011"/>
      <c r="U14011"/>
      <c r="V14011"/>
      <c r="W14011"/>
    </row>
    <row r="14012" spans="16:23" s="1" customFormat="1" x14ac:dyDescent="0.2">
      <c r="P14012" s="95"/>
      <c r="R14012"/>
      <c r="S14012"/>
      <c r="T14012"/>
      <c r="U14012"/>
      <c r="V14012"/>
      <c r="W14012"/>
    </row>
    <row r="14013" spans="16:23" s="1" customFormat="1" x14ac:dyDescent="0.2">
      <c r="P14013" s="95"/>
      <c r="R14013"/>
      <c r="S14013"/>
      <c r="T14013"/>
      <c r="U14013"/>
      <c r="V14013"/>
      <c r="W14013"/>
    </row>
    <row r="14014" spans="16:23" s="1" customFormat="1" x14ac:dyDescent="0.2">
      <c r="P14014" s="95"/>
      <c r="R14014"/>
      <c r="S14014"/>
      <c r="T14014"/>
      <c r="U14014"/>
      <c r="V14014"/>
      <c r="W14014"/>
    </row>
    <row r="14015" spans="16:23" s="1" customFormat="1" x14ac:dyDescent="0.2">
      <c r="P14015" s="95"/>
      <c r="R14015"/>
      <c r="S14015"/>
      <c r="T14015"/>
      <c r="U14015"/>
      <c r="V14015"/>
      <c r="W14015"/>
    </row>
    <row r="14016" spans="16:23" s="1" customFormat="1" x14ac:dyDescent="0.2">
      <c r="P14016" s="95"/>
      <c r="R14016"/>
      <c r="S14016"/>
      <c r="T14016"/>
      <c r="U14016"/>
      <c r="V14016"/>
      <c r="W14016"/>
    </row>
    <row r="14017" spans="16:23" s="1" customFormat="1" x14ac:dyDescent="0.2">
      <c r="P14017" s="95"/>
      <c r="R14017"/>
      <c r="S14017"/>
      <c r="T14017"/>
      <c r="U14017"/>
      <c r="V14017"/>
      <c r="W14017"/>
    </row>
    <row r="14018" spans="16:23" s="1" customFormat="1" x14ac:dyDescent="0.2">
      <c r="P14018" s="95"/>
      <c r="R14018"/>
      <c r="S14018"/>
      <c r="T14018"/>
      <c r="U14018"/>
      <c r="V14018"/>
      <c r="W14018"/>
    </row>
    <row r="14019" spans="16:23" s="1" customFormat="1" x14ac:dyDescent="0.2">
      <c r="P14019" s="95"/>
      <c r="R14019"/>
      <c r="S14019"/>
      <c r="T14019"/>
      <c r="U14019"/>
      <c r="V14019"/>
      <c r="W14019"/>
    </row>
    <row r="14020" spans="16:23" s="1" customFormat="1" x14ac:dyDescent="0.2">
      <c r="P14020" s="95"/>
      <c r="R14020"/>
      <c r="S14020"/>
      <c r="T14020"/>
      <c r="U14020"/>
      <c r="V14020"/>
      <c r="W14020"/>
    </row>
    <row r="14021" spans="16:23" s="1" customFormat="1" x14ac:dyDescent="0.2">
      <c r="P14021" s="95"/>
      <c r="R14021"/>
      <c r="S14021"/>
      <c r="T14021"/>
      <c r="U14021"/>
      <c r="V14021"/>
      <c r="W14021"/>
    </row>
    <row r="14022" spans="16:23" s="1" customFormat="1" x14ac:dyDescent="0.2">
      <c r="P14022" s="95"/>
      <c r="R14022"/>
      <c r="S14022"/>
      <c r="T14022"/>
      <c r="U14022"/>
      <c r="V14022"/>
      <c r="W14022"/>
    </row>
    <row r="14023" spans="16:23" s="1" customFormat="1" x14ac:dyDescent="0.2">
      <c r="P14023" s="95"/>
      <c r="R14023"/>
      <c r="S14023"/>
      <c r="T14023"/>
      <c r="U14023"/>
      <c r="V14023"/>
      <c r="W14023"/>
    </row>
    <row r="14024" spans="16:23" s="1" customFormat="1" x14ac:dyDescent="0.2">
      <c r="P14024" s="95"/>
      <c r="R14024"/>
      <c r="S14024"/>
      <c r="T14024"/>
      <c r="U14024"/>
      <c r="V14024"/>
      <c r="W14024"/>
    </row>
    <row r="14025" spans="16:23" s="1" customFormat="1" x14ac:dyDescent="0.2">
      <c r="P14025" s="95"/>
      <c r="R14025"/>
      <c r="S14025"/>
      <c r="T14025"/>
      <c r="U14025"/>
      <c r="V14025"/>
      <c r="W14025"/>
    </row>
    <row r="14026" spans="16:23" s="1" customFormat="1" x14ac:dyDescent="0.2">
      <c r="P14026" s="95"/>
      <c r="R14026"/>
      <c r="S14026"/>
      <c r="T14026"/>
      <c r="U14026"/>
      <c r="V14026"/>
      <c r="W14026"/>
    </row>
    <row r="14027" spans="16:23" s="1" customFormat="1" x14ac:dyDescent="0.2">
      <c r="P14027" s="95"/>
      <c r="R14027"/>
      <c r="S14027"/>
      <c r="T14027"/>
      <c r="U14027"/>
      <c r="V14027"/>
      <c r="W14027"/>
    </row>
    <row r="14028" spans="16:23" s="1" customFormat="1" x14ac:dyDescent="0.2">
      <c r="P14028" s="95"/>
      <c r="R14028"/>
      <c r="S14028"/>
      <c r="T14028"/>
      <c r="U14028"/>
      <c r="V14028"/>
      <c r="W14028"/>
    </row>
    <row r="14029" spans="16:23" s="1" customFormat="1" x14ac:dyDescent="0.2">
      <c r="P14029" s="95"/>
      <c r="R14029"/>
      <c r="S14029"/>
      <c r="T14029"/>
      <c r="U14029"/>
      <c r="V14029"/>
      <c r="W14029"/>
    </row>
    <row r="14030" spans="16:23" s="1" customFormat="1" x14ac:dyDescent="0.2">
      <c r="P14030" s="95"/>
      <c r="R14030"/>
      <c r="S14030"/>
      <c r="T14030"/>
      <c r="U14030"/>
      <c r="V14030"/>
      <c r="W14030"/>
    </row>
    <row r="14031" spans="16:23" s="1" customFormat="1" x14ac:dyDescent="0.2">
      <c r="P14031" s="95"/>
      <c r="R14031"/>
      <c r="S14031"/>
      <c r="T14031"/>
      <c r="U14031"/>
      <c r="V14031"/>
      <c r="W14031"/>
    </row>
    <row r="14032" spans="16:23" s="1" customFormat="1" x14ac:dyDescent="0.2">
      <c r="P14032" s="95"/>
      <c r="R14032"/>
      <c r="S14032"/>
      <c r="T14032"/>
      <c r="U14032"/>
      <c r="V14032"/>
      <c r="W14032"/>
    </row>
    <row r="14033" spans="16:23" s="1" customFormat="1" x14ac:dyDescent="0.2">
      <c r="P14033" s="95"/>
      <c r="R14033"/>
      <c r="S14033"/>
      <c r="T14033"/>
      <c r="U14033"/>
      <c r="V14033"/>
      <c r="W14033"/>
    </row>
    <row r="14034" spans="16:23" s="1" customFormat="1" x14ac:dyDescent="0.2">
      <c r="P14034" s="95"/>
      <c r="R14034"/>
      <c r="S14034"/>
      <c r="T14034"/>
      <c r="U14034"/>
      <c r="V14034"/>
      <c r="W14034"/>
    </row>
    <row r="14035" spans="16:23" s="1" customFormat="1" x14ac:dyDescent="0.2">
      <c r="P14035" s="95"/>
      <c r="R14035"/>
      <c r="S14035"/>
      <c r="T14035"/>
      <c r="U14035"/>
      <c r="V14035"/>
      <c r="W14035"/>
    </row>
    <row r="14036" spans="16:23" s="1" customFormat="1" x14ac:dyDescent="0.2">
      <c r="P14036" s="95"/>
      <c r="R14036"/>
      <c r="S14036"/>
      <c r="T14036"/>
      <c r="U14036"/>
      <c r="V14036"/>
      <c r="W14036"/>
    </row>
    <row r="14037" spans="16:23" s="1" customFormat="1" x14ac:dyDescent="0.2">
      <c r="P14037" s="95"/>
      <c r="R14037"/>
      <c r="S14037"/>
      <c r="T14037"/>
      <c r="U14037"/>
      <c r="V14037"/>
      <c r="W14037"/>
    </row>
    <row r="14038" spans="16:23" s="1" customFormat="1" x14ac:dyDescent="0.2">
      <c r="P14038" s="95"/>
      <c r="R14038"/>
      <c r="S14038"/>
      <c r="T14038"/>
      <c r="U14038"/>
      <c r="V14038"/>
      <c r="W14038"/>
    </row>
    <row r="14039" spans="16:23" s="1" customFormat="1" x14ac:dyDescent="0.2">
      <c r="P14039" s="95"/>
      <c r="R14039"/>
      <c r="S14039"/>
      <c r="T14039"/>
      <c r="U14039"/>
      <c r="V14039"/>
      <c r="W14039"/>
    </row>
    <row r="14040" spans="16:23" s="1" customFormat="1" x14ac:dyDescent="0.2">
      <c r="P14040" s="95"/>
      <c r="R14040"/>
      <c r="S14040"/>
      <c r="T14040"/>
      <c r="U14040"/>
      <c r="V14040"/>
      <c r="W14040"/>
    </row>
    <row r="14041" spans="16:23" s="1" customFormat="1" x14ac:dyDescent="0.2">
      <c r="P14041" s="95"/>
      <c r="R14041"/>
      <c r="S14041"/>
      <c r="T14041"/>
      <c r="U14041"/>
      <c r="V14041"/>
      <c r="W14041"/>
    </row>
    <row r="14042" spans="16:23" s="1" customFormat="1" x14ac:dyDescent="0.2">
      <c r="P14042" s="95"/>
      <c r="R14042"/>
      <c r="S14042"/>
      <c r="T14042"/>
      <c r="U14042"/>
      <c r="V14042"/>
      <c r="W14042"/>
    </row>
    <row r="14043" spans="16:23" s="1" customFormat="1" x14ac:dyDescent="0.2">
      <c r="P14043" s="95"/>
      <c r="R14043"/>
      <c r="S14043"/>
      <c r="T14043"/>
      <c r="U14043"/>
      <c r="V14043"/>
      <c r="W14043"/>
    </row>
    <row r="14044" spans="16:23" s="1" customFormat="1" x14ac:dyDescent="0.2">
      <c r="P14044" s="95"/>
      <c r="R14044"/>
      <c r="S14044"/>
      <c r="T14044"/>
      <c r="U14044"/>
      <c r="V14044"/>
      <c r="W14044"/>
    </row>
    <row r="14045" spans="16:23" s="1" customFormat="1" x14ac:dyDescent="0.2">
      <c r="P14045" s="95"/>
      <c r="R14045"/>
      <c r="S14045"/>
      <c r="T14045"/>
      <c r="U14045"/>
      <c r="V14045"/>
      <c r="W14045"/>
    </row>
    <row r="14046" spans="16:23" s="1" customFormat="1" x14ac:dyDescent="0.2">
      <c r="P14046" s="95"/>
      <c r="R14046"/>
      <c r="S14046"/>
      <c r="T14046"/>
      <c r="U14046"/>
      <c r="V14046"/>
      <c r="W14046"/>
    </row>
    <row r="14047" spans="16:23" s="1" customFormat="1" x14ac:dyDescent="0.2">
      <c r="P14047" s="95"/>
      <c r="R14047"/>
      <c r="S14047"/>
      <c r="T14047"/>
      <c r="U14047"/>
      <c r="V14047"/>
      <c r="W14047"/>
    </row>
    <row r="14048" spans="16:23" s="1" customFormat="1" x14ac:dyDescent="0.2">
      <c r="P14048" s="95"/>
      <c r="R14048"/>
      <c r="S14048"/>
      <c r="T14048"/>
      <c r="U14048"/>
      <c r="V14048"/>
      <c r="W14048"/>
    </row>
    <row r="14049" spans="16:23" s="1" customFormat="1" x14ac:dyDescent="0.2">
      <c r="P14049" s="95"/>
      <c r="R14049"/>
      <c r="S14049"/>
      <c r="T14049"/>
      <c r="U14049"/>
      <c r="V14049"/>
      <c r="W14049"/>
    </row>
    <row r="14050" spans="16:23" s="1" customFormat="1" x14ac:dyDescent="0.2">
      <c r="P14050" s="95"/>
      <c r="R14050"/>
      <c r="S14050"/>
      <c r="T14050"/>
      <c r="U14050"/>
      <c r="V14050"/>
      <c r="W14050"/>
    </row>
    <row r="14051" spans="16:23" s="1" customFormat="1" x14ac:dyDescent="0.2">
      <c r="P14051" s="95"/>
      <c r="R14051"/>
      <c r="S14051"/>
      <c r="T14051"/>
      <c r="U14051"/>
      <c r="V14051"/>
      <c r="W14051"/>
    </row>
    <row r="14052" spans="16:23" s="1" customFormat="1" x14ac:dyDescent="0.2">
      <c r="P14052" s="95"/>
      <c r="R14052"/>
      <c r="S14052"/>
      <c r="T14052"/>
      <c r="U14052"/>
      <c r="V14052"/>
      <c r="W14052"/>
    </row>
    <row r="14053" spans="16:23" s="1" customFormat="1" x14ac:dyDescent="0.2">
      <c r="P14053" s="95"/>
      <c r="R14053"/>
      <c r="S14053"/>
      <c r="T14053"/>
      <c r="U14053"/>
      <c r="V14053"/>
      <c r="W14053"/>
    </row>
    <row r="14054" spans="16:23" s="1" customFormat="1" x14ac:dyDescent="0.2">
      <c r="P14054" s="95"/>
      <c r="R14054"/>
      <c r="S14054"/>
      <c r="T14054"/>
      <c r="U14054"/>
      <c r="V14054"/>
      <c r="W14054"/>
    </row>
    <row r="14055" spans="16:23" s="1" customFormat="1" x14ac:dyDescent="0.2">
      <c r="P14055" s="95"/>
      <c r="R14055"/>
      <c r="S14055"/>
      <c r="T14055"/>
      <c r="U14055"/>
      <c r="V14055"/>
      <c r="W14055"/>
    </row>
    <row r="14056" spans="16:23" s="1" customFormat="1" x14ac:dyDescent="0.2">
      <c r="P14056" s="95"/>
      <c r="R14056"/>
      <c r="S14056"/>
      <c r="T14056"/>
      <c r="U14056"/>
      <c r="V14056"/>
      <c r="W14056"/>
    </row>
    <row r="14057" spans="16:23" s="1" customFormat="1" x14ac:dyDescent="0.2">
      <c r="P14057" s="95"/>
      <c r="R14057"/>
      <c r="S14057"/>
      <c r="T14057"/>
      <c r="U14057"/>
      <c r="V14057"/>
      <c r="W14057"/>
    </row>
    <row r="14058" spans="16:23" s="1" customFormat="1" x14ac:dyDescent="0.2">
      <c r="P14058" s="95"/>
      <c r="R14058"/>
      <c r="S14058"/>
      <c r="T14058"/>
      <c r="U14058"/>
      <c r="V14058"/>
      <c r="W14058"/>
    </row>
    <row r="14059" spans="16:23" s="1" customFormat="1" x14ac:dyDescent="0.2">
      <c r="P14059" s="95"/>
      <c r="R14059"/>
      <c r="S14059"/>
      <c r="T14059"/>
      <c r="U14059"/>
      <c r="V14059"/>
      <c r="W14059"/>
    </row>
    <row r="14060" spans="16:23" s="1" customFormat="1" x14ac:dyDescent="0.2">
      <c r="P14060" s="95"/>
      <c r="R14060"/>
      <c r="S14060"/>
      <c r="T14060"/>
      <c r="U14060"/>
      <c r="V14060"/>
      <c r="W14060"/>
    </row>
    <row r="14061" spans="16:23" s="1" customFormat="1" x14ac:dyDescent="0.2">
      <c r="P14061" s="95"/>
      <c r="R14061"/>
      <c r="S14061"/>
      <c r="T14061"/>
      <c r="U14061"/>
      <c r="V14061"/>
      <c r="W14061"/>
    </row>
    <row r="14062" spans="16:23" s="1" customFormat="1" x14ac:dyDescent="0.2">
      <c r="P14062" s="95"/>
      <c r="R14062"/>
      <c r="S14062"/>
      <c r="T14062"/>
      <c r="U14062"/>
      <c r="V14062"/>
      <c r="W14062"/>
    </row>
    <row r="14063" spans="16:23" s="1" customFormat="1" x14ac:dyDescent="0.2">
      <c r="P14063" s="95"/>
      <c r="R14063"/>
      <c r="S14063"/>
      <c r="T14063"/>
      <c r="U14063"/>
      <c r="V14063"/>
      <c r="W14063"/>
    </row>
    <row r="14064" spans="16:23" s="1" customFormat="1" x14ac:dyDescent="0.2">
      <c r="P14064" s="95"/>
      <c r="R14064"/>
      <c r="S14064"/>
      <c r="T14064"/>
      <c r="U14064"/>
      <c r="V14064"/>
      <c r="W14064"/>
    </row>
    <row r="14065" spans="16:23" s="1" customFormat="1" x14ac:dyDescent="0.2">
      <c r="P14065" s="95"/>
      <c r="R14065"/>
      <c r="S14065"/>
      <c r="T14065"/>
      <c r="U14065"/>
      <c r="V14065"/>
      <c r="W14065"/>
    </row>
    <row r="14066" spans="16:23" s="1" customFormat="1" x14ac:dyDescent="0.2">
      <c r="P14066" s="95"/>
      <c r="R14066"/>
      <c r="S14066"/>
      <c r="T14066"/>
      <c r="U14066"/>
      <c r="V14066"/>
      <c r="W14066"/>
    </row>
    <row r="14067" spans="16:23" s="1" customFormat="1" x14ac:dyDescent="0.2">
      <c r="P14067" s="95"/>
      <c r="R14067"/>
      <c r="S14067"/>
      <c r="T14067"/>
      <c r="U14067"/>
      <c r="V14067"/>
      <c r="W14067"/>
    </row>
    <row r="14068" spans="16:23" s="1" customFormat="1" x14ac:dyDescent="0.2">
      <c r="P14068" s="95"/>
      <c r="R14068"/>
      <c r="S14068"/>
      <c r="T14068"/>
      <c r="U14068"/>
      <c r="V14068"/>
      <c r="W14068"/>
    </row>
    <row r="14069" spans="16:23" s="1" customFormat="1" x14ac:dyDescent="0.2">
      <c r="P14069" s="95"/>
      <c r="R14069"/>
      <c r="S14069"/>
      <c r="T14069"/>
      <c r="U14069"/>
      <c r="V14069"/>
      <c r="W14069"/>
    </row>
    <row r="14070" spans="16:23" s="1" customFormat="1" x14ac:dyDescent="0.2">
      <c r="P14070" s="95"/>
      <c r="R14070"/>
      <c r="S14070"/>
      <c r="T14070"/>
      <c r="U14070"/>
      <c r="V14070"/>
      <c r="W14070"/>
    </row>
    <row r="14071" spans="16:23" s="1" customFormat="1" x14ac:dyDescent="0.2">
      <c r="P14071" s="95"/>
      <c r="R14071"/>
      <c r="S14071"/>
      <c r="T14071"/>
      <c r="U14071"/>
      <c r="V14071"/>
      <c r="W14071"/>
    </row>
    <row r="14072" spans="16:23" s="1" customFormat="1" x14ac:dyDescent="0.2">
      <c r="P14072" s="95"/>
      <c r="R14072"/>
      <c r="S14072"/>
      <c r="T14072"/>
      <c r="U14072"/>
      <c r="V14072"/>
      <c r="W14072"/>
    </row>
    <row r="14073" spans="16:23" s="1" customFormat="1" x14ac:dyDescent="0.2">
      <c r="P14073" s="95"/>
      <c r="R14073"/>
      <c r="S14073"/>
      <c r="T14073"/>
      <c r="U14073"/>
      <c r="V14073"/>
      <c r="W14073"/>
    </row>
    <row r="14074" spans="16:23" s="1" customFormat="1" x14ac:dyDescent="0.2">
      <c r="P14074" s="95"/>
      <c r="R14074"/>
      <c r="S14074"/>
      <c r="T14074"/>
      <c r="U14074"/>
      <c r="V14074"/>
      <c r="W14074"/>
    </row>
    <row r="14075" spans="16:23" s="1" customFormat="1" x14ac:dyDescent="0.2">
      <c r="P14075" s="95"/>
      <c r="R14075"/>
      <c r="S14075"/>
      <c r="T14075"/>
      <c r="U14075"/>
      <c r="V14075"/>
      <c r="W14075"/>
    </row>
    <row r="14076" spans="16:23" s="1" customFormat="1" x14ac:dyDescent="0.2">
      <c r="P14076" s="95"/>
      <c r="R14076"/>
      <c r="S14076"/>
      <c r="T14076"/>
      <c r="U14076"/>
      <c r="V14076"/>
      <c r="W14076"/>
    </row>
    <row r="14077" spans="16:23" s="1" customFormat="1" x14ac:dyDescent="0.2">
      <c r="P14077" s="95"/>
      <c r="R14077"/>
      <c r="S14077"/>
      <c r="T14077"/>
      <c r="U14077"/>
      <c r="V14077"/>
      <c r="W14077"/>
    </row>
    <row r="14078" spans="16:23" s="1" customFormat="1" x14ac:dyDescent="0.2">
      <c r="P14078" s="95"/>
      <c r="R14078"/>
      <c r="S14078"/>
      <c r="T14078"/>
      <c r="U14078"/>
      <c r="V14078"/>
      <c r="W14078"/>
    </row>
    <row r="14079" spans="16:23" s="1" customFormat="1" x14ac:dyDescent="0.2">
      <c r="P14079" s="95"/>
      <c r="R14079"/>
      <c r="S14079"/>
      <c r="T14079"/>
      <c r="U14079"/>
      <c r="V14079"/>
      <c r="W14079"/>
    </row>
    <row r="14080" spans="16:23" s="1" customFormat="1" x14ac:dyDescent="0.2">
      <c r="P14080" s="95"/>
      <c r="R14080"/>
      <c r="S14080"/>
      <c r="T14080"/>
      <c r="U14080"/>
      <c r="V14080"/>
      <c r="W14080"/>
    </row>
    <row r="14081" spans="16:23" s="1" customFormat="1" x14ac:dyDescent="0.2">
      <c r="P14081" s="95"/>
      <c r="R14081"/>
      <c r="S14081"/>
      <c r="T14081"/>
      <c r="U14081"/>
      <c r="V14081"/>
      <c r="W14081"/>
    </row>
    <row r="14082" spans="16:23" s="1" customFormat="1" x14ac:dyDescent="0.2">
      <c r="P14082" s="95"/>
      <c r="R14082"/>
      <c r="S14082"/>
      <c r="T14082"/>
      <c r="U14082"/>
      <c r="V14082"/>
      <c r="W14082"/>
    </row>
    <row r="14083" spans="16:23" s="1" customFormat="1" x14ac:dyDescent="0.2">
      <c r="P14083" s="95"/>
      <c r="R14083"/>
      <c r="S14083"/>
      <c r="T14083"/>
      <c r="U14083"/>
      <c r="V14083"/>
      <c r="W14083"/>
    </row>
    <row r="14084" spans="16:23" s="1" customFormat="1" x14ac:dyDescent="0.2">
      <c r="P14084" s="95"/>
      <c r="R14084"/>
      <c r="S14084"/>
      <c r="T14084"/>
      <c r="U14084"/>
      <c r="V14084"/>
      <c r="W14084"/>
    </row>
    <row r="14085" spans="16:23" s="1" customFormat="1" x14ac:dyDescent="0.2">
      <c r="P14085" s="95"/>
      <c r="R14085"/>
      <c r="S14085"/>
      <c r="T14085"/>
      <c r="U14085"/>
      <c r="V14085"/>
      <c r="W14085"/>
    </row>
    <row r="14086" spans="16:23" s="1" customFormat="1" x14ac:dyDescent="0.2">
      <c r="P14086" s="95"/>
      <c r="R14086"/>
      <c r="S14086"/>
      <c r="T14086"/>
      <c r="U14086"/>
      <c r="V14086"/>
      <c r="W14086"/>
    </row>
    <row r="14087" spans="16:23" s="1" customFormat="1" x14ac:dyDescent="0.2">
      <c r="P14087" s="95"/>
      <c r="R14087"/>
      <c r="S14087"/>
      <c r="T14087"/>
      <c r="U14087"/>
      <c r="V14087"/>
      <c r="W14087"/>
    </row>
    <row r="14088" spans="16:23" s="1" customFormat="1" x14ac:dyDescent="0.2">
      <c r="P14088" s="95"/>
      <c r="R14088"/>
      <c r="S14088"/>
      <c r="T14088"/>
      <c r="U14088"/>
      <c r="V14088"/>
      <c r="W14088"/>
    </row>
    <row r="14089" spans="16:23" s="1" customFormat="1" x14ac:dyDescent="0.2">
      <c r="P14089" s="95"/>
      <c r="R14089"/>
      <c r="S14089"/>
      <c r="T14089"/>
      <c r="U14089"/>
      <c r="V14089"/>
      <c r="W14089"/>
    </row>
    <row r="14090" spans="16:23" s="1" customFormat="1" x14ac:dyDescent="0.2">
      <c r="P14090" s="95"/>
      <c r="R14090"/>
      <c r="S14090"/>
      <c r="T14090"/>
      <c r="U14090"/>
      <c r="V14090"/>
      <c r="W14090"/>
    </row>
    <row r="14091" spans="16:23" s="1" customFormat="1" x14ac:dyDescent="0.2">
      <c r="P14091" s="95"/>
      <c r="R14091"/>
      <c r="S14091"/>
      <c r="T14091"/>
      <c r="U14091"/>
      <c r="V14091"/>
      <c r="W14091"/>
    </row>
    <row r="14092" spans="16:23" s="1" customFormat="1" x14ac:dyDescent="0.2">
      <c r="P14092" s="95"/>
      <c r="R14092"/>
      <c r="S14092"/>
      <c r="T14092"/>
      <c r="U14092"/>
      <c r="V14092"/>
      <c r="W14092"/>
    </row>
    <row r="14093" spans="16:23" s="1" customFormat="1" x14ac:dyDescent="0.2">
      <c r="P14093" s="95"/>
      <c r="R14093"/>
      <c r="S14093"/>
      <c r="T14093"/>
      <c r="U14093"/>
      <c r="V14093"/>
      <c r="W14093"/>
    </row>
    <row r="14094" spans="16:23" s="1" customFormat="1" x14ac:dyDescent="0.2">
      <c r="P14094" s="95"/>
      <c r="R14094"/>
      <c r="S14094"/>
      <c r="T14094"/>
      <c r="U14094"/>
      <c r="V14094"/>
      <c r="W14094"/>
    </row>
    <row r="14095" spans="16:23" s="1" customFormat="1" x14ac:dyDescent="0.2">
      <c r="P14095" s="95"/>
      <c r="R14095"/>
      <c r="S14095"/>
      <c r="T14095"/>
      <c r="U14095"/>
      <c r="V14095"/>
      <c r="W14095"/>
    </row>
    <row r="14096" spans="16:23" s="1" customFormat="1" x14ac:dyDescent="0.2">
      <c r="P14096" s="95"/>
      <c r="R14096"/>
      <c r="S14096"/>
      <c r="T14096"/>
      <c r="U14096"/>
      <c r="V14096"/>
      <c r="W14096"/>
    </row>
    <row r="14097" spans="16:23" s="1" customFormat="1" x14ac:dyDescent="0.2">
      <c r="P14097" s="95"/>
      <c r="R14097"/>
      <c r="S14097"/>
      <c r="T14097"/>
      <c r="U14097"/>
      <c r="V14097"/>
      <c r="W14097"/>
    </row>
    <row r="14098" spans="16:23" s="1" customFormat="1" x14ac:dyDescent="0.2">
      <c r="P14098" s="95"/>
      <c r="R14098"/>
      <c r="S14098"/>
      <c r="T14098"/>
      <c r="U14098"/>
      <c r="V14098"/>
      <c r="W14098"/>
    </row>
    <row r="14099" spans="16:23" s="1" customFormat="1" x14ac:dyDescent="0.2">
      <c r="P14099" s="95"/>
      <c r="R14099"/>
      <c r="S14099"/>
      <c r="T14099"/>
      <c r="U14099"/>
      <c r="V14099"/>
      <c r="W14099"/>
    </row>
    <row r="14100" spans="16:23" s="1" customFormat="1" x14ac:dyDescent="0.2">
      <c r="P14100" s="95"/>
      <c r="R14100"/>
      <c r="S14100"/>
      <c r="T14100"/>
      <c r="U14100"/>
      <c r="V14100"/>
      <c r="W14100"/>
    </row>
    <row r="14101" spans="16:23" s="1" customFormat="1" x14ac:dyDescent="0.2">
      <c r="P14101" s="95"/>
      <c r="R14101"/>
      <c r="S14101"/>
      <c r="T14101"/>
      <c r="U14101"/>
      <c r="V14101"/>
      <c r="W14101"/>
    </row>
    <row r="14102" spans="16:23" s="1" customFormat="1" x14ac:dyDescent="0.2">
      <c r="P14102" s="95"/>
      <c r="R14102"/>
      <c r="S14102"/>
      <c r="T14102"/>
      <c r="U14102"/>
      <c r="V14102"/>
      <c r="W14102"/>
    </row>
    <row r="14103" spans="16:23" s="1" customFormat="1" x14ac:dyDescent="0.2">
      <c r="P14103" s="95"/>
      <c r="R14103"/>
      <c r="S14103"/>
      <c r="T14103"/>
      <c r="U14103"/>
      <c r="V14103"/>
      <c r="W14103"/>
    </row>
    <row r="14104" spans="16:23" s="1" customFormat="1" x14ac:dyDescent="0.2">
      <c r="P14104" s="95"/>
      <c r="R14104"/>
      <c r="S14104"/>
      <c r="T14104"/>
      <c r="U14104"/>
      <c r="V14104"/>
      <c r="W14104"/>
    </row>
    <row r="14105" spans="16:23" s="1" customFormat="1" x14ac:dyDescent="0.2">
      <c r="P14105" s="95"/>
      <c r="R14105"/>
      <c r="S14105"/>
      <c r="T14105"/>
      <c r="U14105"/>
      <c r="V14105"/>
      <c r="W14105"/>
    </row>
    <row r="14106" spans="16:23" s="1" customFormat="1" x14ac:dyDescent="0.2">
      <c r="P14106" s="95"/>
      <c r="R14106"/>
      <c r="S14106"/>
      <c r="T14106"/>
      <c r="U14106"/>
      <c r="V14106"/>
      <c r="W14106"/>
    </row>
    <row r="14107" spans="16:23" s="1" customFormat="1" x14ac:dyDescent="0.2">
      <c r="P14107" s="95"/>
      <c r="R14107"/>
      <c r="S14107"/>
      <c r="T14107"/>
      <c r="U14107"/>
      <c r="V14107"/>
      <c r="W14107"/>
    </row>
    <row r="14108" spans="16:23" s="1" customFormat="1" x14ac:dyDescent="0.2">
      <c r="P14108" s="95"/>
      <c r="R14108"/>
      <c r="S14108"/>
      <c r="T14108"/>
      <c r="U14108"/>
      <c r="V14108"/>
      <c r="W14108"/>
    </row>
    <row r="14109" spans="16:23" s="1" customFormat="1" x14ac:dyDescent="0.2">
      <c r="P14109" s="95"/>
      <c r="R14109"/>
      <c r="S14109"/>
      <c r="T14109"/>
      <c r="U14109"/>
      <c r="V14109"/>
      <c r="W14109"/>
    </row>
    <row r="14110" spans="16:23" s="1" customFormat="1" x14ac:dyDescent="0.2">
      <c r="P14110" s="95"/>
      <c r="R14110"/>
      <c r="S14110"/>
      <c r="T14110"/>
      <c r="U14110"/>
      <c r="V14110"/>
      <c r="W14110"/>
    </row>
    <row r="14111" spans="16:23" s="1" customFormat="1" x14ac:dyDescent="0.2">
      <c r="P14111" s="95"/>
      <c r="R14111"/>
      <c r="S14111"/>
      <c r="T14111"/>
      <c r="U14111"/>
      <c r="V14111"/>
      <c r="W14111"/>
    </row>
    <row r="14112" spans="16:23" s="1" customFormat="1" x14ac:dyDescent="0.2">
      <c r="P14112" s="95"/>
      <c r="R14112"/>
      <c r="S14112"/>
      <c r="T14112"/>
      <c r="U14112"/>
      <c r="V14112"/>
      <c r="W14112"/>
    </row>
    <row r="14113" spans="16:23" s="1" customFormat="1" x14ac:dyDescent="0.2">
      <c r="P14113" s="95"/>
      <c r="R14113"/>
      <c r="S14113"/>
      <c r="T14113"/>
      <c r="U14113"/>
      <c r="V14113"/>
      <c r="W14113"/>
    </row>
    <row r="14114" spans="16:23" s="1" customFormat="1" x14ac:dyDescent="0.2">
      <c r="P14114" s="95"/>
      <c r="R14114"/>
      <c r="S14114"/>
      <c r="T14114"/>
      <c r="U14114"/>
      <c r="V14114"/>
      <c r="W14114"/>
    </row>
    <row r="14115" spans="16:23" s="1" customFormat="1" x14ac:dyDescent="0.2">
      <c r="P14115" s="95"/>
      <c r="R14115"/>
      <c r="S14115"/>
      <c r="T14115"/>
      <c r="U14115"/>
      <c r="V14115"/>
      <c r="W14115"/>
    </row>
    <row r="14116" spans="16:23" s="1" customFormat="1" x14ac:dyDescent="0.2">
      <c r="P14116" s="95"/>
      <c r="R14116"/>
      <c r="S14116"/>
      <c r="T14116"/>
      <c r="U14116"/>
      <c r="V14116"/>
      <c r="W14116"/>
    </row>
    <row r="14117" spans="16:23" s="1" customFormat="1" x14ac:dyDescent="0.2">
      <c r="P14117" s="95"/>
      <c r="R14117"/>
      <c r="S14117"/>
      <c r="T14117"/>
      <c r="U14117"/>
      <c r="V14117"/>
      <c r="W14117"/>
    </row>
    <row r="14118" spans="16:23" s="1" customFormat="1" x14ac:dyDescent="0.2">
      <c r="P14118" s="95"/>
      <c r="R14118"/>
      <c r="S14118"/>
      <c r="T14118"/>
      <c r="U14118"/>
      <c r="V14118"/>
      <c r="W14118"/>
    </row>
    <row r="14119" spans="16:23" s="1" customFormat="1" x14ac:dyDescent="0.2">
      <c r="P14119" s="95"/>
      <c r="R14119"/>
      <c r="S14119"/>
      <c r="T14119"/>
      <c r="U14119"/>
      <c r="V14119"/>
      <c r="W14119"/>
    </row>
    <row r="14120" spans="16:23" s="1" customFormat="1" x14ac:dyDescent="0.2">
      <c r="P14120" s="95"/>
      <c r="R14120"/>
      <c r="S14120"/>
      <c r="T14120"/>
      <c r="U14120"/>
      <c r="V14120"/>
      <c r="W14120"/>
    </row>
    <row r="14121" spans="16:23" s="1" customFormat="1" x14ac:dyDescent="0.2">
      <c r="P14121" s="95"/>
      <c r="R14121"/>
      <c r="S14121"/>
      <c r="T14121"/>
      <c r="U14121"/>
      <c r="V14121"/>
      <c r="W14121"/>
    </row>
    <row r="14122" spans="16:23" s="1" customFormat="1" x14ac:dyDescent="0.2">
      <c r="P14122" s="95"/>
      <c r="R14122"/>
      <c r="S14122"/>
      <c r="T14122"/>
      <c r="U14122"/>
      <c r="V14122"/>
      <c r="W14122"/>
    </row>
    <row r="14123" spans="16:23" s="1" customFormat="1" x14ac:dyDescent="0.2">
      <c r="P14123" s="95"/>
      <c r="R14123"/>
      <c r="S14123"/>
      <c r="T14123"/>
      <c r="U14123"/>
      <c r="V14123"/>
      <c r="W14123"/>
    </row>
    <row r="14124" spans="16:23" s="1" customFormat="1" x14ac:dyDescent="0.2">
      <c r="P14124" s="95"/>
      <c r="R14124"/>
      <c r="S14124"/>
      <c r="T14124"/>
      <c r="U14124"/>
      <c r="V14124"/>
      <c r="W14124"/>
    </row>
    <row r="14125" spans="16:23" s="1" customFormat="1" x14ac:dyDescent="0.2">
      <c r="P14125" s="95"/>
      <c r="R14125"/>
      <c r="S14125"/>
      <c r="T14125"/>
      <c r="U14125"/>
      <c r="V14125"/>
      <c r="W14125"/>
    </row>
    <row r="14126" spans="16:23" s="1" customFormat="1" x14ac:dyDescent="0.2">
      <c r="P14126" s="95"/>
      <c r="R14126"/>
      <c r="S14126"/>
      <c r="T14126"/>
      <c r="U14126"/>
      <c r="V14126"/>
      <c r="W14126"/>
    </row>
    <row r="14127" spans="16:23" s="1" customFormat="1" x14ac:dyDescent="0.2">
      <c r="P14127" s="95"/>
      <c r="R14127"/>
      <c r="S14127"/>
      <c r="T14127"/>
      <c r="U14127"/>
      <c r="V14127"/>
      <c r="W14127"/>
    </row>
    <row r="14128" spans="16:23" s="1" customFormat="1" x14ac:dyDescent="0.2">
      <c r="P14128" s="95"/>
      <c r="R14128"/>
      <c r="S14128"/>
      <c r="T14128"/>
      <c r="U14128"/>
      <c r="V14128"/>
      <c r="W14128"/>
    </row>
    <row r="14129" spans="16:23" s="1" customFormat="1" x14ac:dyDescent="0.2">
      <c r="P14129" s="95"/>
      <c r="R14129"/>
      <c r="S14129"/>
      <c r="T14129"/>
      <c r="U14129"/>
      <c r="V14129"/>
      <c r="W14129"/>
    </row>
    <row r="14130" spans="16:23" s="1" customFormat="1" x14ac:dyDescent="0.2">
      <c r="P14130" s="95"/>
      <c r="R14130"/>
      <c r="S14130"/>
      <c r="T14130"/>
      <c r="U14130"/>
      <c r="V14130"/>
      <c r="W14130"/>
    </row>
    <row r="14131" spans="16:23" s="1" customFormat="1" x14ac:dyDescent="0.2">
      <c r="P14131" s="95"/>
      <c r="R14131"/>
      <c r="S14131"/>
      <c r="T14131"/>
      <c r="U14131"/>
      <c r="V14131"/>
      <c r="W14131"/>
    </row>
    <row r="14132" spans="16:23" s="1" customFormat="1" x14ac:dyDescent="0.2">
      <c r="P14132" s="95"/>
      <c r="R14132"/>
      <c r="S14132"/>
      <c r="T14132"/>
      <c r="U14132"/>
      <c r="V14132"/>
      <c r="W14132"/>
    </row>
    <row r="14133" spans="16:23" s="1" customFormat="1" x14ac:dyDescent="0.2">
      <c r="P14133" s="95"/>
      <c r="R14133"/>
      <c r="S14133"/>
      <c r="T14133"/>
      <c r="U14133"/>
      <c r="V14133"/>
      <c r="W14133"/>
    </row>
    <row r="14134" spans="16:23" s="1" customFormat="1" x14ac:dyDescent="0.2">
      <c r="P14134" s="95"/>
      <c r="R14134"/>
      <c r="S14134"/>
      <c r="T14134"/>
      <c r="U14134"/>
      <c r="V14134"/>
      <c r="W14134"/>
    </row>
    <row r="14135" spans="16:23" s="1" customFormat="1" x14ac:dyDescent="0.2">
      <c r="P14135" s="95"/>
      <c r="R14135"/>
      <c r="S14135"/>
      <c r="T14135"/>
      <c r="U14135"/>
      <c r="V14135"/>
      <c r="W14135"/>
    </row>
    <row r="14136" spans="16:23" s="1" customFormat="1" x14ac:dyDescent="0.2">
      <c r="P14136" s="95"/>
      <c r="R14136"/>
      <c r="S14136"/>
      <c r="T14136"/>
      <c r="U14136"/>
      <c r="V14136"/>
      <c r="W14136"/>
    </row>
    <row r="14137" spans="16:23" s="1" customFormat="1" x14ac:dyDescent="0.2">
      <c r="P14137" s="95"/>
      <c r="R14137"/>
      <c r="S14137"/>
      <c r="T14137"/>
      <c r="U14137"/>
      <c r="V14137"/>
      <c r="W14137"/>
    </row>
    <row r="14138" spans="16:23" s="1" customFormat="1" x14ac:dyDescent="0.2">
      <c r="P14138" s="95"/>
      <c r="R14138"/>
      <c r="S14138"/>
      <c r="T14138"/>
      <c r="U14138"/>
      <c r="V14138"/>
      <c r="W14138"/>
    </row>
    <row r="14139" spans="16:23" s="1" customFormat="1" x14ac:dyDescent="0.2">
      <c r="P14139" s="95"/>
      <c r="R14139"/>
      <c r="S14139"/>
      <c r="T14139"/>
      <c r="U14139"/>
      <c r="V14139"/>
      <c r="W14139"/>
    </row>
    <row r="14140" spans="16:23" s="1" customFormat="1" x14ac:dyDescent="0.2">
      <c r="P14140" s="95"/>
      <c r="R14140"/>
      <c r="S14140"/>
      <c r="T14140"/>
      <c r="U14140"/>
      <c r="V14140"/>
      <c r="W14140"/>
    </row>
    <row r="14141" spans="16:23" s="1" customFormat="1" x14ac:dyDescent="0.2">
      <c r="P14141" s="95"/>
      <c r="R14141"/>
      <c r="S14141"/>
      <c r="T14141"/>
      <c r="U14141"/>
      <c r="V14141"/>
      <c r="W14141"/>
    </row>
    <row r="14142" spans="16:23" s="1" customFormat="1" x14ac:dyDescent="0.2">
      <c r="P14142" s="95"/>
      <c r="R14142"/>
      <c r="S14142"/>
      <c r="T14142"/>
      <c r="U14142"/>
      <c r="V14142"/>
      <c r="W14142"/>
    </row>
    <row r="14143" spans="16:23" s="1" customFormat="1" x14ac:dyDescent="0.2">
      <c r="P14143" s="95"/>
      <c r="R14143"/>
      <c r="S14143"/>
      <c r="T14143"/>
      <c r="U14143"/>
      <c r="V14143"/>
      <c r="W14143"/>
    </row>
    <row r="14144" spans="16:23" s="1" customFormat="1" x14ac:dyDescent="0.2">
      <c r="P14144" s="95"/>
      <c r="R14144"/>
      <c r="S14144"/>
      <c r="T14144"/>
      <c r="U14144"/>
      <c r="V14144"/>
      <c r="W14144"/>
    </row>
    <row r="14145" spans="16:23" s="1" customFormat="1" x14ac:dyDescent="0.2">
      <c r="P14145" s="95"/>
      <c r="R14145"/>
      <c r="S14145"/>
      <c r="T14145"/>
      <c r="U14145"/>
      <c r="V14145"/>
      <c r="W14145"/>
    </row>
    <row r="14146" spans="16:23" s="1" customFormat="1" x14ac:dyDescent="0.2">
      <c r="P14146" s="95"/>
      <c r="R14146"/>
      <c r="S14146"/>
      <c r="T14146"/>
      <c r="U14146"/>
      <c r="V14146"/>
      <c r="W14146"/>
    </row>
    <row r="14147" spans="16:23" s="1" customFormat="1" x14ac:dyDescent="0.2">
      <c r="P14147" s="95"/>
      <c r="R14147"/>
      <c r="S14147"/>
      <c r="T14147"/>
      <c r="U14147"/>
      <c r="V14147"/>
      <c r="W14147"/>
    </row>
    <row r="14148" spans="16:23" s="1" customFormat="1" x14ac:dyDescent="0.2">
      <c r="P14148" s="95"/>
      <c r="R14148"/>
      <c r="S14148"/>
      <c r="T14148"/>
      <c r="U14148"/>
      <c r="V14148"/>
      <c r="W14148"/>
    </row>
    <row r="14149" spans="16:23" s="1" customFormat="1" x14ac:dyDescent="0.2">
      <c r="P14149" s="95"/>
      <c r="R14149"/>
      <c r="S14149"/>
      <c r="T14149"/>
      <c r="U14149"/>
      <c r="V14149"/>
      <c r="W14149"/>
    </row>
    <row r="14150" spans="16:23" s="1" customFormat="1" x14ac:dyDescent="0.2">
      <c r="P14150" s="95"/>
      <c r="R14150"/>
      <c r="S14150"/>
      <c r="T14150"/>
      <c r="U14150"/>
      <c r="V14150"/>
      <c r="W14150"/>
    </row>
    <row r="14151" spans="16:23" s="1" customFormat="1" x14ac:dyDescent="0.2">
      <c r="P14151" s="95"/>
      <c r="R14151"/>
      <c r="S14151"/>
      <c r="T14151"/>
      <c r="U14151"/>
      <c r="V14151"/>
      <c r="W14151"/>
    </row>
    <row r="14152" spans="16:23" s="1" customFormat="1" x14ac:dyDescent="0.2">
      <c r="P14152" s="95"/>
      <c r="R14152"/>
      <c r="S14152"/>
      <c r="T14152"/>
      <c r="U14152"/>
      <c r="V14152"/>
      <c r="W14152"/>
    </row>
    <row r="14153" spans="16:23" s="1" customFormat="1" x14ac:dyDescent="0.2">
      <c r="P14153" s="95"/>
      <c r="R14153"/>
      <c r="S14153"/>
      <c r="T14153"/>
      <c r="U14153"/>
      <c r="V14153"/>
      <c r="W14153"/>
    </row>
    <row r="14154" spans="16:23" s="1" customFormat="1" x14ac:dyDescent="0.2">
      <c r="P14154" s="95"/>
      <c r="R14154"/>
      <c r="S14154"/>
      <c r="T14154"/>
      <c r="U14154"/>
      <c r="V14154"/>
      <c r="W14154"/>
    </row>
    <row r="14155" spans="16:23" s="1" customFormat="1" x14ac:dyDescent="0.2">
      <c r="P14155" s="95"/>
      <c r="R14155"/>
      <c r="S14155"/>
      <c r="T14155"/>
      <c r="U14155"/>
      <c r="V14155"/>
      <c r="W14155"/>
    </row>
    <row r="14156" spans="16:23" s="1" customFormat="1" x14ac:dyDescent="0.2">
      <c r="P14156" s="95"/>
      <c r="R14156"/>
      <c r="S14156"/>
      <c r="T14156"/>
      <c r="U14156"/>
      <c r="V14156"/>
      <c r="W14156"/>
    </row>
    <row r="14157" spans="16:23" s="1" customFormat="1" x14ac:dyDescent="0.2">
      <c r="P14157" s="95"/>
      <c r="R14157"/>
      <c r="S14157"/>
      <c r="T14157"/>
      <c r="U14157"/>
      <c r="V14157"/>
      <c r="W14157"/>
    </row>
    <row r="14158" spans="16:23" s="1" customFormat="1" x14ac:dyDescent="0.2">
      <c r="P14158" s="95"/>
      <c r="R14158"/>
      <c r="S14158"/>
      <c r="T14158"/>
      <c r="U14158"/>
      <c r="V14158"/>
      <c r="W14158"/>
    </row>
    <row r="14159" spans="16:23" s="1" customFormat="1" x14ac:dyDescent="0.2">
      <c r="P14159" s="95"/>
      <c r="R14159"/>
      <c r="S14159"/>
      <c r="T14159"/>
      <c r="U14159"/>
      <c r="V14159"/>
      <c r="W14159"/>
    </row>
    <row r="14160" spans="16:23" s="1" customFormat="1" x14ac:dyDescent="0.2">
      <c r="P14160" s="95"/>
      <c r="R14160"/>
      <c r="S14160"/>
      <c r="T14160"/>
      <c r="U14160"/>
      <c r="V14160"/>
      <c r="W14160"/>
    </row>
    <row r="14161" spans="16:23" s="1" customFormat="1" x14ac:dyDescent="0.2">
      <c r="P14161" s="95"/>
      <c r="R14161"/>
      <c r="S14161"/>
      <c r="T14161"/>
      <c r="U14161"/>
      <c r="V14161"/>
      <c r="W14161"/>
    </row>
    <row r="14162" spans="16:23" s="1" customFormat="1" x14ac:dyDescent="0.2">
      <c r="P14162" s="95"/>
      <c r="R14162"/>
      <c r="S14162"/>
      <c r="T14162"/>
      <c r="U14162"/>
      <c r="V14162"/>
      <c r="W14162"/>
    </row>
    <row r="14163" spans="16:23" s="1" customFormat="1" x14ac:dyDescent="0.2">
      <c r="P14163" s="95"/>
      <c r="R14163"/>
      <c r="S14163"/>
      <c r="T14163"/>
      <c r="U14163"/>
      <c r="V14163"/>
      <c r="W14163"/>
    </row>
    <row r="14164" spans="16:23" s="1" customFormat="1" x14ac:dyDescent="0.2">
      <c r="P14164" s="95"/>
      <c r="R14164"/>
      <c r="S14164"/>
      <c r="T14164"/>
      <c r="U14164"/>
      <c r="V14164"/>
      <c r="W14164"/>
    </row>
    <row r="14165" spans="16:23" s="1" customFormat="1" x14ac:dyDescent="0.2">
      <c r="P14165" s="95"/>
      <c r="R14165"/>
      <c r="S14165"/>
      <c r="T14165"/>
      <c r="U14165"/>
      <c r="V14165"/>
      <c r="W14165"/>
    </row>
    <row r="14166" spans="16:23" s="1" customFormat="1" x14ac:dyDescent="0.2">
      <c r="P14166" s="95"/>
      <c r="R14166"/>
      <c r="S14166"/>
      <c r="T14166"/>
      <c r="U14166"/>
      <c r="V14166"/>
      <c r="W14166"/>
    </row>
    <row r="14167" spans="16:23" s="1" customFormat="1" x14ac:dyDescent="0.2">
      <c r="P14167" s="95"/>
      <c r="R14167"/>
      <c r="S14167"/>
      <c r="T14167"/>
      <c r="U14167"/>
      <c r="V14167"/>
      <c r="W14167"/>
    </row>
    <row r="14168" spans="16:23" s="1" customFormat="1" x14ac:dyDescent="0.2">
      <c r="P14168" s="95"/>
      <c r="R14168"/>
      <c r="S14168"/>
      <c r="T14168"/>
      <c r="U14168"/>
      <c r="V14168"/>
      <c r="W14168"/>
    </row>
    <row r="14169" spans="16:23" s="1" customFormat="1" x14ac:dyDescent="0.2">
      <c r="P14169" s="95"/>
      <c r="R14169"/>
      <c r="S14169"/>
      <c r="T14169"/>
      <c r="U14169"/>
      <c r="V14169"/>
      <c r="W14169"/>
    </row>
    <row r="14170" spans="16:23" s="1" customFormat="1" x14ac:dyDescent="0.2">
      <c r="P14170" s="95"/>
      <c r="R14170"/>
      <c r="S14170"/>
      <c r="T14170"/>
      <c r="U14170"/>
      <c r="V14170"/>
      <c r="W14170"/>
    </row>
    <row r="14171" spans="16:23" s="1" customFormat="1" x14ac:dyDescent="0.2">
      <c r="P14171" s="95"/>
      <c r="R14171"/>
      <c r="S14171"/>
      <c r="T14171"/>
      <c r="U14171"/>
      <c r="V14171"/>
      <c r="W14171"/>
    </row>
    <row r="14172" spans="16:23" s="1" customFormat="1" x14ac:dyDescent="0.2">
      <c r="P14172" s="95"/>
      <c r="R14172"/>
      <c r="S14172"/>
      <c r="T14172"/>
      <c r="U14172"/>
      <c r="V14172"/>
      <c r="W14172"/>
    </row>
    <row r="14173" spans="16:23" s="1" customFormat="1" x14ac:dyDescent="0.2">
      <c r="P14173" s="95"/>
      <c r="R14173"/>
      <c r="S14173"/>
      <c r="T14173"/>
      <c r="U14173"/>
      <c r="V14173"/>
      <c r="W14173"/>
    </row>
    <row r="14174" spans="16:23" s="1" customFormat="1" x14ac:dyDescent="0.2">
      <c r="P14174" s="95"/>
      <c r="R14174"/>
      <c r="S14174"/>
      <c r="T14174"/>
      <c r="U14174"/>
      <c r="V14174"/>
      <c r="W14174"/>
    </row>
    <row r="14175" spans="16:23" s="1" customFormat="1" x14ac:dyDescent="0.2">
      <c r="P14175" s="95"/>
      <c r="R14175"/>
      <c r="S14175"/>
      <c r="T14175"/>
      <c r="U14175"/>
      <c r="V14175"/>
      <c r="W14175"/>
    </row>
    <row r="14176" spans="16:23" s="1" customFormat="1" x14ac:dyDescent="0.2">
      <c r="P14176" s="95"/>
      <c r="R14176"/>
      <c r="S14176"/>
      <c r="T14176"/>
      <c r="U14176"/>
      <c r="V14176"/>
      <c r="W14176"/>
    </row>
    <row r="14177" spans="16:23" s="1" customFormat="1" x14ac:dyDescent="0.2">
      <c r="P14177" s="95"/>
      <c r="R14177"/>
      <c r="S14177"/>
      <c r="T14177"/>
      <c r="U14177"/>
      <c r="V14177"/>
      <c r="W14177"/>
    </row>
    <row r="14178" spans="16:23" s="1" customFormat="1" x14ac:dyDescent="0.2">
      <c r="P14178" s="95"/>
      <c r="R14178"/>
      <c r="S14178"/>
      <c r="T14178"/>
      <c r="U14178"/>
      <c r="V14178"/>
      <c r="W14178"/>
    </row>
    <row r="14179" spans="16:23" s="1" customFormat="1" x14ac:dyDescent="0.2">
      <c r="P14179" s="95"/>
      <c r="R14179"/>
      <c r="S14179"/>
      <c r="T14179"/>
      <c r="U14179"/>
      <c r="V14179"/>
      <c r="W14179"/>
    </row>
    <row r="14180" spans="16:23" s="1" customFormat="1" x14ac:dyDescent="0.2">
      <c r="P14180" s="95"/>
      <c r="R14180"/>
      <c r="S14180"/>
      <c r="T14180"/>
      <c r="U14180"/>
      <c r="V14180"/>
      <c r="W14180"/>
    </row>
    <row r="14181" spans="16:23" s="1" customFormat="1" x14ac:dyDescent="0.2">
      <c r="P14181" s="95"/>
      <c r="R14181"/>
      <c r="S14181"/>
      <c r="T14181"/>
      <c r="U14181"/>
      <c r="V14181"/>
      <c r="W14181"/>
    </row>
    <row r="14182" spans="16:23" s="1" customFormat="1" x14ac:dyDescent="0.2">
      <c r="P14182" s="95"/>
      <c r="R14182"/>
      <c r="S14182"/>
      <c r="T14182"/>
      <c r="U14182"/>
      <c r="V14182"/>
      <c r="W14182"/>
    </row>
    <row r="14183" spans="16:23" s="1" customFormat="1" x14ac:dyDescent="0.2">
      <c r="P14183" s="95"/>
      <c r="R14183"/>
      <c r="S14183"/>
      <c r="T14183"/>
      <c r="U14183"/>
      <c r="V14183"/>
      <c r="W14183"/>
    </row>
    <row r="14184" spans="16:23" s="1" customFormat="1" x14ac:dyDescent="0.2">
      <c r="P14184" s="95"/>
      <c r="R14184"/>
      <c r="S14184"/>
      <c r="T14184"/>
      <c r="U14184"/>
      <c r="V14184"/>
      <c r="W14184"/>
    </row>
    <row r="14185" spans="16:23" s="1" customFormat="1" x14ac:dyDescent="0.2">
      <c r="P14185" s="95"/>
      <c r="R14185"/>
      <c r="S14185"/>
      <c r="T14185"/>
      <c r="U14185"/>
      <c r="V14185"/>
      <c r="W14185"/>
    </row>
    <row r="14186" spans="16:23" s="1" customFormat="1" x14ac:dyDescent="0.2">
      <c r="P14186" s="95"/>
      <c r="R14186"/>
      <c r="S14186"/>
      <c r="T14186"/>
      <c r="U14186"/>
      <c r="V14186"/>
      <c r="W14186"/>
    </row>
    <row r="14187" spans="16:23" s="1" customFormat="1" x14ac:dyDescent="0.2">
      <c r="P14187" s="95"/>
      <c r="R14187"/>
      <c r="S14187"/>
      <c r="T14187"/>
      <c r="U14187"/>
      <c r="V14187"/>
      <c r="W14187"/>
    </row>
    <row r="14188" spans="16:23" s="1" customFormat="1" x14ac:dyDescent="0.2">
      <c r="P14188" s="95"/>
      <c r="R14188"/>
      <c r="S14188"/>
      <c r="T14188"/>
      <c r="U14188"/>
      <c r="V14188"/>
      <c r="W14188"/>
    </row>
    <row r="14189" spans="16:23" s="1" customFormat="1" x14ac:dyDescent="0.2">
      <c r="P14189" s="95"/>
      <c r="R14189"/>
      <c r="S14189"/>
      <c r="T14189"/>
      <c r="U14189"/>
      <c r="V14189"/>
      <c r="W14189"/>
    </row>
    <row r="14190" spans="16:23" s="1" customFormat="1" x14ac:dyDescent="0.2">
      <c r="P14190" s="95"/>
      <c r="R14190"/>
      <c r="S14190"/>
      <c r="T14190"/>
      <c r="U14190"/>
      <c r="V14190"/>
      <c r="W14190"/>
    </row>
    <row r="14191" spans="16:23" s="1" customFormat="1" x14ac:dyDescent="0.2">
      <c r="P14191" s="95"/>
      <c r="R14191"/>
      <c r="S14191"/>
      <c r="T14191"/>
      <c r="U14191"/>
      <c r="V14191"/>
      <c r="W14191"/>
    </row>
    <row r="14192" spans="16:23" s="1" customFormat="1" x14ac:dyDescent="0.2">
      <c r="P14192" s="95"/>
      <c r="R14192"/>
      <c r="S14192"/>
      <c r="T14192"/>
      <c r="U14192"/>
      <c r="V14192"/>
      <c r="W14192"/>
    </row>
    <row r="14193" spans="16:23" s="1" customFormat="1" x14ac:dyDescent="0.2">
      <c r="P14193" s="95"/>
      <c r="R14193"/>
      <c r="S14193"/>
      <c r="T14193"/>
      <c r="U14193"/>
      <c r="V14193"/>
      <c r="W14193"/>
    </row>
    <row r="14194" spans="16:23" s="1" customFormat="1" x14ac:dyDescent="0.2">
      <c r="P14194" s="95"/>
      <c r="R14194"/>
      <c r="S14194"/>
      <c r="T14194"/>
      <c r="U14194"/>
      <c r="V14194"/>
      <c r="W14194"/>
    </row>
    <row r="14195" spans="16:23" s="1" customFormat="1" x14ac:dyDescent="0.2">
      <c r="P14195" s="95"/>
      <c r="R14195"/>
      <c r="S14195"/>
      <c r="T14195"/>
      <c r="U14195"/>
      <c r="V14195"/>
      <c r="W14195"/>
    </row>
    <row r="14196" spans="16:23" s="1" customFormat="1" x14ac:dyDescent="0.2">
      <c r="P14196" s="95"/>
      <c r="R14196"/>
      <c r="S14196"/>
      <c r="T14196"/>
      <c r="U14196"/>
      <c r="V14196"/>
      <c r="W14196"/>
    </row>
    <row r="14197" spans="16:23" s="1" customFormat="1" x14ac:dyDescent="0.2">
      <c r="P14197" s="95"/>
      <c r="R14197"/>
      <c r="S14197"/>
      <c r="T14197"/>
      <c r="U14197"/>
      <c r="V14197"/>
      <c r="W14197"/>
    </row>
    <row r="14198" spans="16:23" s="1" customFormat="1" x14ac:dyDescent="0.2">
      <c r="P14198" s="95"/>
      <c r="R14198"/>
      <c r="S14198"/>
      <c r="T14198"/>
      <c r="U14198"/>
      <c r="V14198"/>
      <c r="W14198"/>
    </row>
    <row r="14199" spans="16:23" s="1" customFormat="1" x14ac:dyDescent="0.2">
      <c r="P14199" s="95"/>
      <c r="R14199"/>
      <c r="S14199"/>
      <c r="T14199"/>
      <c r="U14199"/>
      <c r="V14199"/>
      <c r="W14199"/>
    </row>
    <row r="14200" spans="16:23" s="1" customFormat="1" x14ac:dyDescent="0.2">
      <c r="P14200" s="95"/>
      <c r="R14200"/>
      <c r="S14200"/>
      <c r="T14200"/>
      <c r="U14200"/>
      <c r="V14200"/>
      <c r="W14200"/>
    </row>
    <row r="14201" spans="16:23" s="1" customFormat="1" x14ac:dyDescent="0.2">
      <c r="P14201" s="95"/>
      <c r="R14201"/>
      <c r="S14201"/>
      <c r="T14201"/>
      <c r="U14201"/>
      <c r="V14201"/>
      <c r="W14201"/>
    </row>
    <row r="14202" spans="16:23" s="1" customFormat="1" x14ac:dyDescent="0.2">
      <c r="P14202" s="95"/>
      <c r="R14202"/>
      <c r="S14202"/>
      <c r="T14202"/>
      <c r="U14202"/>
      <c r="V14202"/>
      <c r="W14202"/>
    </row>
    <row r="14203" spans="16:23" s="1" customFormat="1" x14ac:dyDescent="0.2">
      <c r="P14203" s="95"/>
      <c r="R14203"/>
      <c r="S14203"/>
      <c r="T14203"/>
      <c r="U14203"/>
      <c r="V14203"/>
      <c r="W14203"/>
    </row>
    <row r="14204" spans="16:23" s="1" customFormat="1" x14ac:dyDescent="0.2">
      <c r="P14204" s="95"/>
      <c r="R14204"/>
      <c r="S14204"/>
      <c r="T14204"/>
      <c r="U14204"/>
      <c r="V14204"/>
      <c r="W14204"/>
    </row>
    <row r="14205" spans="16:23" s="1" customFormat="1" x14ac:dyDescent="0.2">
      <c r="P14205" s="95"/>
      <c r="R14205"/>
      <c r="S14205"/>
      <c r="T14205"/>
      <c r="U14205"/>
      <c r="V14205"/>
      <c r="W14205"/>
    </row>
    <row r="14206" spans="16:23" s="1" customFormat="1" x14ac:dyDescent="0.2">
      <c r="P14206" s="95"/>
      <c r="R14206"/>
      <c r="S14206"/>
      <c r="T14206"/>
      <c r="U14206"/>
      <c r="V14206"/>
      <c r="W14206"/>
    </row>
    <row r="14207" spans="16:23" s="1" customFormat="1" x14ac:dyDescent="0.2">
      <c r="P14207" s="95"/>
      <c r="R14207"/>
      <c r="S14207"/>
      <c r="T14207"/>
      <c r="U14207"/>
      <c r="V14207"/>
      <c r="W14207"/>
    </row>
    <row r="14208" spans="16:23" s="1" customFormat="1" x14ac:dyDescent="0.2">
      <c r="P14208" s="95"/>
      <c r="R14208"/>
      <c r="S14208"/>
      <c r="T14208"/>
      <c r="U14208"/>
      <c r="V14208"/>
      <c r="W14208"/>
    </row>
    <row r="14209" spans="16:23" s="1" customFormat="1" x14ac:dyDescent="0.2">
      <c r="P14209" s="95"/>
      <c r="R14209"/>
      <c r="S14209"/>
      <c r="T14209"/>
      <c r="U14209"/>
      <c r="V14209"/>
      <c r="W14209"/>
    </row>
    <row r="14210" spans="16:23" s="1" customFormat="1" x14ac:dyDescent="0.2">
      <c r="P14210" s="95"/>
      <c r="R14210"/>
      <c r="S14210"/>
      <c r="T14210"/>
      <c r="U14210"/>
      <c r="V14210"/>
      <c r="W14210"/>
    </row>
    <row r="14211" spans="16:23" s="1" customFormat="1" x14ac:dyDescent="0.2">
      <c r="P14211" s="95"/>
      <c r="R14211"/>
      <c r="S14211"/>
      <c r="T14211"/>
      <c r="U14211"/>
      <c r="V14211"/>
      <c r="W14211"/>
    </row>
    <row r="14212" spans="16:23" s="1" customFormat="1" x14ac:dyDescent="0.2">
      <c r="P14212" s="95"/>
      <c r="R14212"/>
      <c r="S14212"/>
      <c r="T14212"/>
      <c r="U14212"/>
      <c r="V14212"/>
      <c r="W14212"/>
    </row>
    <row r="14213" spans="16:23" s="1" customFormat="1" x14ac:dyDescent="0.2">
      <c r="P14213" s="95"/>
      <c r="R14213"/>
      <c r="S14213"/>
      <c r="T14213"/>
      <c r="U14213"/>
      <c r="V14213"/>
      <c r="W14213"/>
    </row>
    <row r="14214" spans="16:23" s="1" customFormat="1" x14ac:dyDescent="0.2">
      <c r="P14214" s="95"/>
      <c r="R14214"/>
      <c r="S14214"/>
      <c r="T14214"/>
      <c r="U14214"/>
      <c r="V14214"/>
      <c r="W14214"/>
    </row>
    <row r="14215" spans="16:23" s="1" customFormat="1" x14ac:dyDescent="0.2">
      <c r="P14215" s="95"/>
      <c r="R14215"/>
      <c r="S14215"/>
      <c r="T14215"/>
      <c r="U14215"/>
      <c r="V14215"/>
      <c r="W14215"/>
    </row>
    <row r="14216" spans="16:23" s="1" customFormat="1" x14ac:dyDescent="0.2">
      <c r="P14216" s="95"/>
      <c r="R14216"/>
      <c r="S14216"/>
      <c r="T14216"/>
      <c r="U14216"/>
      <c r="V14216"/>
      <c r="W14216"/>
    </row>
    <row r="14217" spans="16:23" s="1" customFormat="1" x14ac:dyDescent="0.2">
      <c r="P14217" s="95"/>
      <c r="R14217"/>
      <c r="S14217"/>
      <c r="T14217"/>
      <c r="U14217"/>
      <c r="V14217"/>
      <c r="W14217"/>
    </row>
    <row r="14218" spans="16:23" s="1" customFormat="1" x14ac:dyDescent="0.2">
      <c r="P14218" s="95"/>
      <c r="R14218"/>
      <c r="S14218"/>
      <c r="T14218"/>
      <c r="U14218"/>
      <c r="V14218"/>
      <c r="W14218"/>
    </row>
    <row r="14219" spans="16:23" s="1" customFormat="1" x14ac:dyDescent="0.2">
      <c r="P14219" s="95"/>
      <c r="R14219"/>
      <c r="S14219"/>
      <c r="T14219"/>
      <c r="U14219"/>
      <c r="V14219"/>
      <c r="W14219"/>
    </row>
    <row r="14220" spans="16:23" s="1" customFormat="1" x14ac:dyDescent="0.2">
      <c r="P14220" s="95"/>
      <c r="R14220"/>
      <c r="S14220"/>
      <c r="T14220"/>
      <c r="U14220"/>
      <c r="V14220"/>
      <c r="W14220"/>
    </row>
    <row r="14221" spans="16:23" s="1" customFormat="1" x14ac:dyDescent="0.2">
      <c r="P14221" s="95"/>
      <c r="R14221"/>
      <c r="S14221"/>
      <c r="T14221"/>
      <c r="U14221"/>
      <c r="V14221"/>
      <c r="W14221"/>
    </row>
    <row r="14222" spans="16:23" s="1" customFormat="1" x14ac:dyDescent="0.2">
      <c r="P14222" s="95"/>
      <c r="R14222"/>
      <c r="S14222"/>
      <c r="T14222"/>
      <c r="U14222"/>
      <c r="V14222"/>
      <c r="W14222"/>
    </row>
    <row r="14223" spans="16:23" s="1" customFormat="1" x14ac:dyDescent="0.2">
      <c r="P14223" s="95"/>
      <c r="R14223"/>
      <c r="S14223"/>
      <c r="T14223"/>
      <c r="U14223"/>
      <c r="V14223"/>
      <c r="W14223"/>
    </row>
    <row r="14224" spans="16:23" s="1" customFormat="1" x14ac:dyDescent="0.2">
      <c r="P14224" s="95"/>
      <c r="R14224"/>
      <c r="S14224"/>
      <c r="T14224"/>
      <c r="U14224"/>
      <c r="V14224"/>
      <c r="W14224"/>
    </row>
    <row r="14225" spans="16:23" s="1" customFormat="1" x14ac:dyDescent="0.2">
      <c r="P14225" s="95"/>
      <c r="R14225"/>
      <c r="S14225"/>
      <c r="T14225"/>
      <c r="U14225"/>
      <c r="V14225"/>
      <c r="W14225"/>
    </row>
    <row r="14226" spans="16:23" s="1" customFormat="1" x14ac:dyDescent="0.2">
      <c r="P14226" s="95"/>
      <c r="R14226"/>
      <c r="S14226"/>
      <c r="T14226"/>
      <c r="U14226"/>
      <c r="V14226"/>
      <c r="W14226"/>
    </row>
    <row r="14227" spans="16:23" s="1" customFormat="1" x14ac:dyDescent="0.2">
      <c r="P14227" s="95"/>
      <c r="R14227"/>
      <c r="S14227"/>
      <c r="T14227"/>
      <c r="U14227"/>
      <c r="V14227"/>
      <c r="W14227"/>
    </row>
    <row r="14228" spans="16:23" s="1" customFormat="1" x14ac:dyDescent="0.2">
      <c r="P14228" s="95"/>
      <c r="R14228"/>
      <c r="S14228"/>
      <c r="T14228"/>
      <c r="U14228"/>
      <c r="V14228"/>
      <c r="W14228"/>
    </row>
    <row r="14229" spans="16:23" s="1" customFormat="1" x14ac:dyDescent="0.2">
      <c r="P14229" s="95"/>
      <c r="R14229"/>
      <c r="S14229"/>
      <c r="T14229"/>
      <c r="U14229"/>
      <c r="V14229"/>
      <c r="W14229"/>
    </row>
    <row r="14230" spans="16:23" s="1" customFormat="1" x14ac:dyDescent="0.2">
      <c r="P14230" s="95"/>
      <c r="R14230"/>
      <c r="S14230"/>
      <c r="T14230"/>
      <c r="U14230"/>
      <c r="V14230"/>
      <c r="W14230"/>
    </row>
    <row r="14231" spans="16:23" s="1" customFormat="1" x14ac:dyDescent="0.2">
      <c r="P14231" s="95"/>
      <c r="R14231"/>
      <c r="S14231"/>
      <c r="T14231"/>
      <c r="U14231"/>
      <c r="V14231"/>
      <c r="W14231"/>
    </row>
    <row r="14232" spans="16:23" s="1" customFormat="1" x14ac:dyDescent="0.2">
      <c r="P14232" s="95"/>
      <c r="R14232"/>
      <c r="S14232"/>
      <c r="T14232"/>
      <c r="U14232"/>
      <c r="V14232"/>
      <c r="W14232"/>
    </row>
    <row r="14233" spans="16:23" s="1" customFormat="1" x14ac:dyDescent="0.2">
      <c r="P14233" s="95"/>
      <c r="R14233"/>
      <c r="S14233"/>
      <c r="T14233"/>
      <c r="U14233"/>
      <c r="V14233"/>
      <c r="W14233"/>
    </row>
    <row r="14234" spans="16:23" s="1" customFormat="1" x14ac:dyDescent="0.2">
      <c r="P14234" s="95"/>
      <c r="R14234"/>
      <c r="S14234"/>
      <c r="T14234"/>
      <c r="U14234"/>
      <c r="V14234"/>
      <c r="W14234"/>
    </row>
    <row r="14235" spans="16:23" s="1" customFormat="1" x14ac:dyDescent="0.2">
      <c r="P14235" s="95"/>
      <c r="R14235"/>
      <c r="S14235"/>
      <c r="T14235"/>
      <c r="U14235"/>
      <c r="V14235"/>
      <c r="W14235"/>
    </row>
    <row r="14236" spans="16:23" s="1" customFormat="1" x14ac:dyDescent="0.2">
      <c r="P14236" s="95"/>
      <c r="R14236"/>
      <c r="S14236"/>
      <c r="T14236"/>
      <c r="U14236"/>
      <c r="V14236"/>
      <c r="W14236"/>
    </row>
    <row r="14237" spans="16:23" s="1" customFormat="1" x14ac:dyDescent="0.2">
      <c r="P14237" s="95"/>
      <c r="R14237"/>
      <c r="S14237"/>
      <c r="T14237"/>
      <c r="U14237"/>
      <c r="V14237"/>
      <c r="W14237"/>
    </row>
    <row r="14238" spans="16:23" s="1" customFormat="1" x14ac:dyDescent="0.2">
      <c r="P14238" s="95"/>
      <c r="R14238"/>
      <c r="S14238"/>
      <c r="T14238"/>
      <c r="U14238"/>
      <c r="V14238"/>
      <c r="W14238"/>
    </row>
    <row r="14239" spans="16:23" s="1" customFormat="1" x14ac:dyDescent="0.2">
      <c r="P14239" s="95"/>
      <c r="R14239"/>
      <c r="S14239"/>
      <c r="T14239"/>
      <c r="U14239"/>
      <c r="V14239"/>
      <c r="W14239"/>
    </row>
    <row r="14240" spans="16:23" s="1" customFormat="1" x14ac:dyDescent="0.2">
      <c r="P14240" s="95"/>
      <c r="R14240"/>
      <c r="S14240"/>
      <c r="T14240"/>
      <c r="U14240"/>
      <c r="V14240"/>
      <c r="W14240"/>
    </row>
    <row r="14241" spans="16:23" s="1" customFormat="1" x14ac:dyDescent="0.2">
      <c r="P14241" s="95"/>
      <c r="R14241"/>
      <c r="S14241"/>
      <c r="T14241"/>
      <c r="U14241"/>
      <c r="V14241"/>
      <c r="W14241"/>
    </row>
    <row r="14242" spans="16:23" s="1" customFormat="1" x14ac:dyDescent="0.2">
      <c r="P14242" s="95"/>
      <c r="R14242"/>
      <c r="S14242"/>
      <c r="T14242"/>
      <c r="U14242"/>
      <c r="V14242"/>
      <c r="W14242"/>
    </row>
    <row r="14243" spans="16:23" s="1" customFormat="1" x14ac:dyDescent="0.2">
      <c r="P14243" s="95"/>
      <c r="R14243"/>
      <c r="S14243"/>
      <c r="T14243"/>
      <c r="U14243"/>
      <c r="V14243"/>
      <c r="W14243"/>
    </row>
    <row r="14244" spans="16:23" s="1" customFormat="1" x14ac:dyDescent="0.2">
      <c r="P14244" s="95"/>
      <c r="R14244"/>
      <c r="S14244"/>
      <c r="T14244"/>
      <c r="U14244"/>
      <c r="V14244"/>
      <c r="W14244"/>
    </row>
    <row r="14245" spans="16:23" s="1" customFormat="1" x14ac:dyDescent="0.2">
      <c r="P14245" s="95"/>
      <c r="R14245"/>
      <c r="S14245"/>
      <c r="T14245"/>
      <c r="U14245"/>
      <c r="V14245"/>
      <c r="W14245"/>
    </row>
    <row r="14246" spans="16:23" s="1" customFormat="1" x14ac:dyDescent="0.2">
      <c r="P14246" s="95"/>
      <c r="R14246"/>
      <c r="S14246"/>
      <c r="T14246"/>
      <c r="U14246"/>
      <c r="V14246"/>
      <c r="W14246"/>
    </row>
    <row r="14247" spans="16:23" s="1" customFormat="1" x14ac:dyDescent="0.2">
      <c r="P14247" s="95"/>
      <c r="R14247"/>
      <c r="S14247"/>
      <c r="T14247"/>
      <c r="U14247"/>
      <c r="V14247"/>
      <c r="W14247"/>
    </row>
    <row r="14248" spans="16:23" s="1" customFormat="1" x14ac:dyDescent="0.2">
      <c r="P14248" s="95"/>
      <c r="R14248"/>
      <c r="S14248"/>
      <c r="T14248"/>
      <c r="U14248"/>
      <c r="V14248"/>
      <c r="W14248"/>
    </row>
    <row r="14249" spans="16:23" s="1" customFormat="1" x14ac:dyDescent="0.2">
      <c r="P14249" s="95"/>
      <c r="R14249"/>
      <c r="S14249"/>
      <c r="T14249"/>
      <c r="U14249"/>
      <c r="V14249"/>
      <c r="W14249"/>
    </row>
    <row r="14250" spans="16:23" s="1" customFormat="1" x14ac:dyDescent="0.2">
      <c r="P14250" s="95"/>
      <c r="R14250"/>
      <c r="S14250"/>
      <c r="T14250"/>
      <c r="U14250"/>
      <c r="V14250"/>
      <c r="W14250"/>
    </row>
    <row r="14251" spans="16:23" s="1" customFormat="1" x14ac:dyDescent="0.2">
      <c r="P14251" s="95"/>
      <c r="R14251"/>
      <c r="S14251"/>
      <c r="T14251"/>
      <c r="U14251"/>
      <c r="V14251"/>
      <c r="W14251"/>
    </row>
    <row r="14252" spans="16:23" s="1" customFormat="1" x14ac:dyDescent="0.2">
      <c r="P14252" s="95"/>
      <c r="R14252"/>
      <c r="S14252"/>
      <c r="T14252"/>
      <c r="U14252"/>
      <c r="V14252"/>
      <c r="W14252"/>
    </row>
    <row r="14253" spans="16:23" s="1" customFormat="1" x14ac:dyDescent="0.2">
      <c r="P14253" s="95"/>
      <c r="R14253"/>
      <c r="S14253"/>
      <c r="T14253"/>
      <c r="U14253"/>
      <c r="V14253"/>
      <c r="W14253"/>
    </row>
    <row r="14254" spans="16:23" s="1" customFormat="1" x14ac:dyDescent="0.2">
      <c r="P14254" s="95"/>
      <c r="R14254"/>
      <c r="S14254"/>
      <c r="T14254"/>
      <c r="U14254"/>
      <c r="V14254"/>
      <c r="W14254"/>
    </row>
    <row r="14255" spans="16:23" s="1" customFormat="1" x14ac:dyDescent="0.2">
      <c r="P14255" s="95"/>
      <c r="R14255"/>
      <c r="S14255"/>
      <c r="T14255"/>
      <c r="U14255"/>
      <c r="V14255"/>
      <c r="W14255"/>
    </row>
    <row r="14256" spans="16:23" s="1" customFormat="1" x14ac:dyDescent="0.2">
      <c r="P14256" s="95"/>
      <c r="R14256"/>
      <c r="S14256"/>
      <c r="T14256"/>
      <c r="U14256"/>
      <c r="V14256"/>
      <c r="W14256"/>
    </row>
    <row r="14257" spans="16:23" s="1" customFormat="1" x14ac:dyDescent="0.2">
      <c r="P14257" s="95"/>
      <c r="R14257"/>
      <c r="S14257"/>
      <c r="T14257"/>
      <c r="U14257"/>
      <c r="V14257"/>
      <c r="W14257"/>
    </row>
    <row r="14258" spans="16:23" s="1" customFormat="1" x14ac:dyDescent="0.2">
      <c r="P14258" s="95"/>
      <c r="R14258"/>
      <c r="S14258"/>
      <c r="T14258"/>
      <c r="U14258"/>
      <c r="V14258"/>
      <c r="W14258"/>
    </row>
    <row r="14259" spans="16:23" s="1" customFormat="1" x14ac:dyDescent="0.2">
      <c r="P14259" s="95"/>
      <c r="R14259"/>
      <c r="S14259"/>
      <c r="T14259"/>
      <c r="U14259"/>
      <c r="V14259"/>
      <c r="W14259"/>
    </row>
    <row r="14260" spans="16:23" s="1" customFormat="1" x14ac:dyDescent="0.2">
      <c r="P14260" s="95"/>
      <c r="R14260"/>
      <c r="S14260"/>
      <c r="T14260"/>
      <c r="U14260"/>
      <c r="V14260"/>
      <c r="W14260"/>
    </row>
    <row r="14261" spans="16:23" s="1" customFormat="1" x14ac:dyDescent="0.2">
      <c r="P14261" s="95"/>
      <c r="R14261"/>
      <c r="S14261"/>
      <c r="T14261"/>
      <c r="U14261"/>
      <c r="V14261"/>
      <c r="W14261"/>
    </row>
    <row r="14262" spans="16:23" s="1" customFormat="1" x14ac:dyDescent="0.2">
      <c r="P14262" s="95"/>
      <c r="R14262"/>
      <c r="S14262"/>
      <c r="T14262"/>
      <c r="U14262"/>
      <c r="V14262"/>
      <c r="W14262"/>
    </row>
    <row r="14263" spans="16:23" s="1" customFormat="1" x14ac:dyDescent="0.2">
      <c r="P14263" s="95"/>
      <c r="R14263"/>
      <c r="S14263"/>
      <c r="T14263"/>
      <c r="U14263"/>
      <c r="V14263"/>
      <c r="W14263"/>
    </row>
    <row r="14264" spans="16:23" s="1" customFormat="1" x14ac:dyDescent="0.2">
      <c r="P14264" s="95"/>
      <c r="R14264"/>
      <c r="S14264"/>
      <c r="T14264"/>
      <c r="U14264"/>
      <c r="V14264"/>
      <c r="W14264"/>
    </row>
    <row r="14265" spans="16:23" s="1" customFormat="1" x14ac:dyDescent="0.2">
      <c r="P14265" s="95"/>
      <c r="R14265"/>
      <c r="S14265"/>
      <c r="T14265"/>
      <c r="U14265"/>
      <c r="V14265"/>
      <c r="W14265"/>
    </row>
    <row r="14266" spans="16:23" s="1" customFormat="1" x14ac:dyDescent="0.2">
      <c r="P14266" s="95"/>
      <c r="R14266"/>
      <c r="S14266"/>
      <c r="T14266"/>
      <c r="U14266"/>
      <c r="V14266"/>
      <c r="W14266"/>
    </row>
    <row r="14267" spans="16:23" s="1" customFormat="1" x14ac:dyDescent="0.2">
      <c r="P14267" s="95"/>
      <c r="R14267"/>
      <c r="S14267"/>
      <c r="T14267"/>
      <c r="U14267"/>
      <c r="V14267"/>
      <c r="W14267"/>
    </row>
    <row r="14268" spans="16:23" s="1" customFormat="1" x14ac:dyDescent="0.2">
      <c r="P14268" s="95"/>
      <c r="R14268"/>
      <c r="S14268"/>
      <c r="T14268"/>
      <c r="U14268"/>
      <c r="V14268"/>
      <c r="W14268"/>
    </row>
    <row r="14269" spans="16:23" s="1" customFormat="1" x14ac:dyDescent="0.2">
      <c r="P14269" s="95"/>
      <c r="R14269"/>
      <c r="S14269"/>
      <c r="T14269"/>
      <c r="U14269"/>
      <c r="V14269"/>
      <c r="W14269"/>
    </row>
    <row r="14270" spans="16:23" s="1" customFormat="1" x14ac:dyDescent="0.2">
      <c r="P14270" s="95"/>
      <c r="R14270"/>
      <c r="S14270"/>
      <c r="T14270"/>
      <c r="U14270"/>
      <c r="V14270"/>
      <c r="W14270"/>
    </row>
    <row r="14271" spans="16:23" s="1" customFormat="1" x14ac:dyDescent="0.2">
      <c r="P14271" s="95"/>
      <c r="R14271"/>
      <c r="S14271"/>
      <c r="T14271"/>
      <c r="U14271"/>
      <c r="V14271"/>
      <c r="W14271"/>
    </row>
    <row r="14272" spans="16:23" s="1" customFormat="1" x14ac:dyDescent="0.2">
      <c r="P14272" s="95"/>
      <c r="R14272"/>
      <c r="S14272"/>
      <c r="T14272"/>
      <c r="U14272"/>
      <c r="V14272"/>
      <c r="W14272"/>
    </row>
    <row r="14273" spans="16:23" s="1" customFormat="1" x14ac:dyDescent="0.2">
      <c r="P14273" s="95"/>
      <c r="R14273"/>
      <c r="S14273"/>
      <c r="T14273"/>
      <c r="U14273"/>
      <c r="V14273"/>
      <c r="W14273"/>
    </row>
    <row r="14274" spans="16:23" s="1" customFormat="1" x14ac:dyDescent="0.2">
      <c r="P14274" s="95"/>
      <c r="R14274"/>
      <c r="S14274"/>
      <c r="T14274"/>
      <c r="U14274"/>
      <c r="V14274"/>
      <c r="W14274"/>
    </row>
    <row r="14275" spans="16:23" s="1" customFormat="1" x14ac:dyDescent="0.2">
      <c r="P14275" s="95"/>
      <c r="R14275"/>
      <c r="S14275"/>
      <c r="T14275"/>
      <c r="U14275"/>
      <c r="V14275"/>
      <c r="W14275"/>
    </row>
    <row r="14276" spans="16:23" s="1" customFormat="1" x14ac:dyDescent="0.2">
      <c r="P14276" s="95"/>
      <c r="R14276"/>
      <c r="S14276"/>
      <c r="T14276"/>
      <c r="U14276"/>
      <c r="V14276"/>
      <c r="W14276"/>
    </row>
    <row r="14277" spans="16:23" s="1" customFormat="1" x14ac:dyDescent="0.2">
      <c r="P14277" s="95"/>
      <c r="R14277"/>
      <c r="S14277"/>
      <c r="T14277"/>
      <c r="U14277"/>
      <c r="V14277"/>
      <c r="W14277"/>
    </row>
    <row r="14278" spans="16:23" s="1" customFormat="1" x14ac:dyDescent="0.2">
      <c r="P14278" s="95"/>
      <c r="R14278"/>
      <c r="S14278"/>
      <c r="T14278"/>
      <c r="U14278"/>
      <c r="V14278"/>
      <c r="W14278"/>
    </row>
    <row r="14279" spans="16:23" s="1" customFormat="1" x14ac:dyDescent="0.2">
      <c r="P14279" s="95"/>
      <c r="R14279"/>
      <c r="S14279"/>
      <c r="T14279"/>
      <c r="U14279"/>
      <c r="V14279"/>
      <c r="W14279"/>
    </row>
    <row r="14280" spans="16:23" s="1" customFormat="1" x14ac:dyDescent="0.2">
      <c r="P14280" s="95"/>
      <c r="R14280"/>
      <c r="S14280"/>
      <c r="T14280"/>
      <c r="U14280"/>
      <c r="V14280"/>
      <c r="W14280"/>
    </row>
    <row r="14281" spans="16:23" s="1" customFormat="1" x14ac:dyDescent="0.2">
      <c r="P14281" s="95"/>
      <c r="R14281"/>
      <c r="S14281"/>
      <c r="T14281"/>
      <c r="U14281"/>
      <c r="V14281"/>
      <c r="W14281"/>
    </row>
    <row r="14282" spans="16:23" s="1" customFormat="1" x14ac:dyDescent="0.2">
      <c r="P14282" s="95"/>
      <c r="R14282"/>
      <c r="S14282"/>
      <c r="T14282"/>
      <c r="U14282"/>
      <c r="V14282"/>
      <c r="W14282"/>
    </row>
    <row r="14283" spans="16:23" s="1" customFormat="1" x14ac:dyDescent="0.2">
      <c r="P14283" s="95"/>
      <c r="R14283"/>
      <c r="S14283"/>
      <c r="T14283"/>
      <c r="U14283"/>
      <c r="V14283"/>
      <c r="W14283"/>
    </row>
    <row r="14284" spans="16:23" s="1" customFormat="1" x14ac:dyDescent="0.2">
      <c r="P14284" s="95"/>
      <c r="R14284"/>
      <c r="S14284"/>
      <c r="T14284"/>
      <c r="U14284"/>
      <c r="V14284"/>
      <c r="W14284"/>
    </row>
    <row r="14285" spans="16:23" s="1" customFormat="1" x14ac:dyDescent="0.2">
      <c r="P14285" s="95"/>
      <c r="R14285"/>
      <c r="S14285"/>
      <c r="T14285"/>
      <c r="U14285"/>
      <c r="V14285"/>
      <c r="W14285"/>
    </row>
    <row r="14286" spans="16:23" s="1" customFormat="1" x14ac:dyDescent="0.2">
      <c r="P14286" s="95"/>
      <c r="R14286"/>
      <c r="S14286"/>
      <c r="T14286"/>
      <c r="U14286"/>
      <c r="V14286"/>
      <c r="W14286"/>
    </row>
    <row r="14287" spans="16:23" s="1" customFormat="1" x14ac:dyDescent="0.2">
      <c r="P14287" s="95"/>
      <c r="R14287"/>
      <c r="S14287"/>
      <c r="T14287"/>
      <c r="U14287"/>
      <c r="V14287"/>
      <c r="W14287"/>
    </row>
    <row r="14288" spans="16:23" s="1" customFormat="1" x14ac:dyDescent="0.2">
      <c r="P14288" s="95"/>
      <c r="R14288"/>
      <c r="S14288"/>
      <c r="T14288"/>
      <c r="U14288"/>
      <c r="V14288"/>
      <c r="W14288"/>
    </row>
    <row r="14289" spans="16:23" s="1" customFormat="1" x14ac:dyDescent="0.2">
      <c r="P14289" s="95"/>
      <c r="R14289"/>
      <c r="S14289"/>
      <c r="T14289"/>
      <c r="U14289"/>
      <c r="V14289"/>
      <c r="W14289"/>
    </row>
    <row r="14290" spans="16:23" s="1" customFormat="1" x14ac:dyDescent="0.2">
      <c r="P14290" s="95"/>
      <c r="R14290"/>
      <c r="S14290"/>
      <c r="T14290"/>
      <c r="U14290"/>
      <c r="V14290"/>
      <c r="W14290"/>
    </row>
    <row r="14291" spans="16:23" s="1" customFormat="1" x14ac:dyDescent="0.2">
      <c r="P14291" s="95"/>
      <c r="R14291"/>
      <c r="S14291"/>
      <c r="T14291"/>
      <c r="U14291"/>
      <c r="V14291"/>
      <c r="W14291"/>
    </row>
    <row r="14292" spans="16:23" s="1" customFormat="1" x14ac:dyDescent="0.2">
      <c r="P14292" s="95"/>
      <c r="R14292"/>
      <c r="S14292"/>
      <c r="T14292"/>
      <c r="U14292"/>
      <c r="V14292"/>
      <c r="W14292"/>
    </row>
    <row r="14293" spans="16:23" s="1" customFormat="1" x14ac:dyDescent="0.2">
      <c r="P14293" s="95"/>
      <c r="R14293"/>
      <c r="S14293"/>
      <c r="T14293"/>
      <c r="U14293"/>
      <c r="V14293"/>
      <c r="W14293"/>
    </row>
    <row r="14294" spans="16:23" s="1" customFormat="1" x14ac:dyDescent="0.2">
      <c r="P14294" s="95"/>
      <c r="R14294"/>
      <c r="S14294"/>
      <c r="T14294"/>
      <c r="U14294"/>
      <c r="V14294"/>
      <c r="W14294"/>
    </row>
    <row r="14295" spans="16:23" s="1" customFormat="1" x14ac:dyDescent="0.2">
      <c r="P14295" s="95"/>
      <c r="R14295"/>
      <c r="S14295"/>
      <c r="T14295"/>
      <c r="U14295"/>
      <c r="V14295"/>
      <c r="W14295"/>
    </row>
    <row r="14296" spans="16:23" s="1" customFormat="1" x14ac:dyDescent="0.2">
      <c r="P14296" s="95"/>
      <c r="R14296"/>
      <c r="S14296"/>
      <c r="T14296"/>
      <c r="U14296"/>
      <c r="V14296"/>
      <c r="W14296"/>
    </row>
    <row r="14297" spans="16:23" s="1" customFormat="1" x14ac:dyDescent="0.2">
      <c r="P14297" s="95"/>
      <c r="R14297"/>
      <c r="S14297"/>
      <c r="T14297"/>
      <c r="U14297"/>
      <c r="V14297"/>
      <c r="W14297"/>
    </row>
    <row r="14298" spans="16:23" s="1" customFormat="1" x14ac:dyDescent="0.2">
      <c r="P14298" s="95"/>
      <c r="R14298"/>
      <c r="S14298"/>
      <c r="T14298"/>
      <c r="U14298"/>
      <c r="V14298"/>
      <c r="W14298"/>
    </row>
    <row r="14299" spans="16:23" s="1" customFormat="1" x14ac:dyDescent="0.2">
      <c r="P14299" s="95"/>
      <c r="R14299"/>
      <c r="S14299"/>
      <c r="T14299"/>
      <c r="U14299"/>
      <c r="V14299"/>
      <c r="W14299"/>
    </row>
    <row r="14300" spans="16:23" s="1" customFormat="1" x14ac:dyDescent="0.2">
      <c r="P14300" s="95"/>
      <c r="R14300"/>
      <c r="S14300"/>
      <c r="T14300"/>
      <c r="U14300"/>
      <c r="V14300"/>
      <c r="W14300"/>
    </row>
    <row r="14301" spans="16:23" s="1" customFormat="1" x14ac:dyDescent="0.2">
      <c r="P14301" s="95"/>
      <c r="R14301"/>
      <c r="S14301"/>
      <c r="T14301"/>
      <c r="U14301"/>
      <c r="V14301"/>
      <c r="W14301"/>
    </row>
    <row r="14302" spans="16:23" s="1" customFormat="1" x14ac:dyDescent="0.2">
      <c r="P14302" s="95"/>
      <c r="R14302"/>
      <c r="S14302"/>
      <c r="T14302"/>
      <c r="U14302"/>
      <c r="V14302"/>
      <c r="W14302"/>
    </row>
    <row r="14303" spans="16:23" s="1" customFormat="1" x14ac:dyDescent="0.2">
      <c r="P14303" s="95"/>
      <c r="R14303"/>
      <c r="S14303"/>
      <c r="T14303"/>
      <c r="U14303"/>
      <c r="V14303"/>
      <c r="W14303"/>
    </row>
    <row r="14304" spans="16:23" s="1" customFormat="1" x14ac:dyDescent="0.2">
      <c r="P14304" s="95"/>
      <c r="R14304"/>
      <c r="S14304"/>
      <c r="T14304"/>
      <c r="U14304"/>
      <c r="V14304"/>
      <c r="W14304"/>
    </row>
    <row r="14305" spans="16:23" s="1" customFormat="1" x14ac:dyDescent="0.2">
      <c r="P14305" s="95"/>
      <c r="R14305"/>
      <c r="S14305"/>
      <c r="T14305"/>
      <c r="U14305"/>
      <c r="V14305"/>
      <c r="W14305"/>
    </row>
    <row r="14306" spans="16:23" s="1" customFormat="1" x14ac:dyDescent="0.2">
      <c r="P14306" s="95"/>
      <c r="R14306"/>
      <c r="S14306"/>
      <c r="T14306"/>
      <c r="U14306"/>
      <c r="V14306"/>
      <c r="W14306"/>
    </row>
    <row r="14307" spans="16:23" s="1" customFormat="1" x14ac:dyDescent="0.2">
      <c r="P14307" s="95"/>
      <c r="R14307"/>
      <c r="S14307"/>
      <c r="T14307"/>
      <c r="U14307"/>
      <c r="V14307"/>
      <c r="W14307"/>
    </row>
    <row r="14308" spans="16:23" s="1" customFormat="1" x14ac:dyDescent="0.2">
      <c r="P14308" s="95"/>
      <c r="R14308"/>
      <c r="S14308"/>
      <c r="T14308"/>
      <c r="U14308"/>
      <c r="V14308"/>
      <c r="W14308"/>
    </row>
    <row r="14309" spans="16:23" s="1" customFormat="1" x14ac:dyDescent="0.2">
      <c r="P14309" s="95"/>
      <c r="R14309"/>
      <c r="S14309"/>
      <c r="T14309"/>
      <c r="U14309"/>
      <c r="V14309"/>
      <c r="W14309"/>
    </row>
    <row r="14310" spans="16:23" s="1" customFormat="1" x14ac:dyDescent="0.2">
      <c r="P14310" s="95"/>
      <c r="R14310"/>
      <c r="S14310"/>
      <c r="T14310"/>
      <c r="U14310"/>
      <c r="V14310"/>
      <c r="W14310"/>
    </row>
    <row r="14311" spans="16:23" s="1" customFormat="1" x14ac:dyDescent="0.2">
      <c r="P14311" s="95"/>
      <c r="R14311"/>
      <c r="S14311"/>
      <c r="T14311"/>
      <c r="U14311"/>
      <c r="V14311"/>
      <c r="W14311"/>
    </row>
    <row r="14312" spans="16:23" s="1" customFormat="1" x14ac:dyDescent="0.2">
      <c r="P14312" s="95"/>
      <c r="R14312"/>
      <c r="S14312"/>
      <c r="T14312"/>
      <c r="U14312"/>
      <c r="V14312"/>
      <c r="W14312"/>
    </row>
    <row r="14313" spans="16:23" s="1" customFormat="1" x14ac:dyDescent="0.2">
      <c r="P14313" s="95"/>
      <c r="R14313"/>
      <c r="S14313"/>
      <c r="T14313"/>
      <c r="U14313"/>
      <c r="V14313"/>
      <c r="W14313"/>
    </row>
    <row r="14314" spans="16:23" s="1" customFormat="1" x14ac:dyDescent="0.2">
      <c r="P14314" s="95"/>
      <c r="R14314"/>
      <c r="S14314"/>
      <c r="T14314"/>
      <c r="U14314"/>
      <c r="V14314"/>
      <c r="W14314"/>
    </row>
    <row r="14315" spans="16:23" s="1" customFormat="1" x14ac:dyDescent="0.2">
      <c r="P14315" s="95"/>
      <c r="R14315"/>
      <c r="S14315"/>
      <c r="T14315"/>
      <c r="U14315"/>
      <c r="V14315"/>
      <c r="W14315"/>
    </row>
    <row r="14316" spans="16:23" s="1" customFormat="1" x14ac:dyDescent="0.2">
      <c r="P14316" s="95"/>
      <c r="R14316"/>
      <c r="S14316"/>
      <c r="T14316"/>
      <c r="U14316"/>
      <c r="V14316"/>
      <c r="W14316"/>
    </row>
    <row r="14317" spans="16:23" s="1" customFormat="1" x14ac:dyDescent="0.2">
      <c r="P14317" s="95"/>
      <c r="R14317"/>
      <c r="S14317"/>
      <c r="T14317"/>
      <c r="U14317"/>
      <c r="V14317"/>
      <c r="W14317"/>
    </row>
    <row r="14318" spans="16:23" s="1" customFormat="1" x14ac:dyDescent="0.2">
      <c r="P14318" s="95"/>
      <c r="R14318"/>
      <c r="S14318"/>
      <c r="T14318"/>
      <c r="U14318"/>
      <c r="V14318"/>
      <c r="W14318"/>
    </row>
    <row r="14319" spans="16:23" s="1" customFormat="1" x14ac:dyDescent="0.2">
      <c r="P14319" s="95"/>
      <c r="R14319"/>
      <c r="S14319"/>
      <c r="T14319"/>
      <c r="U14319"/>
      <c r="V14319"/>
      <c r="W14319"/>
    </row>
    <row r="14320" spans="16:23" s="1" customFormat="1" x14ac:dyDescent="0.2">
      <c r="P14320" s="95"/>
      <c r="R14320"/>
      <c r="S14320"/>
      <c r="T14320"/>
      <c r="U14320"/>
      <c r="V14320"/>
      <c r="W14320"/>
    </row>
    <row r="14321" spans="16:23" s="1" customFormat="1" x14ac:dyDescent="0.2">
      <c r="P14321" s="95"/>
      <c r="R14321"/>
      <c r="S14321"/>
      <c r="T14321"/>
      <c r="U14321"/>
      <c r="V14321"/>
      <c r="W14321"/>
    </row>
    <row r="14322" spans="16:23" s="1" customFormat="1" x14ac:dyDescent="0.2">
      <c r="P14322" s="95"/>
      <c r="R14322"/>
      <c r="S14322"/>
      <c r="T14322"/>
      <c r="U14322"/>
      <c r="V14322"/>
      <c r="W14322"/>
    </row>
    <row r="14323" spans="16:23" s="1" customFormat="1" x14ac:dyDescent="0.2">
      <c r="P14323" s="95"/>
      <c r="R14323"/>
      <c r="S14323"/>
      <c r="T14323"/>
      <c r="U14323"/>
      <c r="V14323"/>
      <c r="W14323"/>
    </row>
    <row r="14324" spans="16:23" s="1" customFormat="1" x14ac:dyDescent="0.2">
      <c r="P14324" s="95"/>
      <c r="R14324"/>
      <c r="S14324"/>
      <c r="T14324"/>
      <c r="U14324"/>
      <c r="V14324"/>
      <c r="W14324"/>
    </row>
    <row r="14325" spans="16:23" s="1" customFormat="1" x14ac:dyDescent="0.2">
      <c r="P14325" s="95"/>
      <c r="R14325"/>
      <c r="S14325"/>
      <c r="T14325"/>
      <c r="U14325"/>
      <c r="V14325"/>
      <c r="W14325"/>
    </row>
    <row r="14326" spans="16:23" s="1" customFormat="1" x14ac:dyDescent="0.2">
      <c r="P14326" s="95"/>
      <c r="R14326"/>
      <c r="S14326"/>
      <c r="T14326"/>
      <c r="U14326"/>
      <c r="V14326"/>
      <c r="W14326"/>
    </row>
    <row r="14327" spans="16:23" s="1" customFormat="1" x14ac:dyDescent="0.2">
      <c r="P14327" s="95"/>
      <c r="R14327"/>
      <c r="S14327"/>
      <c r="T14327"/>
      <c r="U14327"/>
      <c r="V14327"/>
      <c r="W14327"/>
    </row>
    <row r="14328" spans="16:23" s="1" customFormat="1" x14ac:dyDescent="0.2">
      <c r="P14328" s="95"/>
      <c r="R14328"/>
      <c r="S14328"/>
      <c r="T14328"/>
      <c r="U14328"/>
      <c r="V14328"/>
      <c r="W14328"/>
    </row>
    <row r="14329" spans="16:23" s="1" customFormat="1" x14ac:dyDescent="0.2">
      <c r="P14329" s="95"/>
      <c r="R14329"/>
      <c r="S14329"/>
      <c r="T14329"/>
      <c r="U14329"/>
      <c r="V14329"/>
      <c r="W14329"/>
    </row>
    <row r="14330" spans="16:23" s="1" customFormat="1" x14ac:dyDescent="0.2">
      <c r="P14330" s="95"/>
      <c r="R14330"/>
      <c r="S14330"/>
      <c r="T14330"/>
      <c r="U14330"/>
      <c r="V14330"/>
      <c r="W14330"/>
    </row>
    <row r="14331" spans="16:23" s="1" customFormat="1" x14ac:dyDescent="0.2">
      <c r="P14331" s="95"/>
      <c r="R14331"/>
      <c r="S14331"/>
      <c r="T14331"/>
      <c r="U14331"/>
      <c r="V14331"/>
      <c r="W14331"/>
    </row>
    <row r="14332" spans="16:23" s="1" customFormat="1" x14ac:dyDescent="0.2">
      <c r="P14332" s="95"/>
      <c r="R14332"/>
      <c r="S14332"/>
      <c r="T14332"/>
      <c r="U14332"/>
      <c r="V14332"/>
      <c r="W14332"/>
    </row>
    <row r="14333" spans="16:23" s="1" customFormat="1" x14ac:dyDescent="0.2">
      <c r="P14333" s="95"/>
      <c r="R14333"/>
      <c r="S14333"/>
      <c r="T14333"/>
      <c r="U14333"/>
      <c r="V14333"/>
      <c r="W14333"/>
    </row>
    <row r="14334" spans="16:23" s="1" customFormat="1" x14ac:dyDescent="0.2">
      <c r="P14334" s="95"/>
      <c r="R14334"/>
      <c r="S14334"/>
      <c r="T14334"/>
      <c r="U14334"/>
      <c r="V14334"/>
      <c r="W14334"/>
    </row>
    <row r="14335" spans="16:23" s="1" customFormat="1" x14ac:dyDescent="0.2">
      <c r="P14335" s="95"/>
      <c r="R14335"/>
      <c r="S14335"/>
      <c r="T14335"/>
      <c r="U14335"/>
      <c r="V14335"/>
      <c r="W14335"/>
    </row>
    <row r="14336" spans="16:23" s="1" customFormat="1" x14ac:dyDescent="0.2">
      <c r="P14336" s="95"/>
      <c r="R14336"/>
      <c r="S14336"/>
      <c r="T14336"/>
      <c r="U14336"/>
      <c r="V14336"/>
      <c r="W14336"/>
    </row>
    <row r="14337" spans="16:23" s="1" customFormat="1" x14ac:dyDescent="0.2">
      <c r="P14337" s="95"/>
      <c r="R14337"/>
      <c r="S14337"/>
      <c r="T14337"/>
      <c r="U14337"/>
      <c r="V14337"/>
      <c r="W14337"/>
    </row>
    <row r="14338" spans="16:23" s="1" customFormat="1" x14ac:dyDescent="0.2">
      <c r="P14338" s="95"/>
      <c r="R14338"/>
      <c r="S14338"/>
      <c r="T14338"/>
      <c r="U14338"/>
      <c r="V14338"/>
      <c r="W14338"/>
    </row>
    <row r="14339" spans="16:23" s="1" customFormat="1" x14ac:dyDescent="0.2">
      <c r="P14339" s="95"/>
      <c r="R14339"/>
      <c r="S14339"/>
      <c r="T14339"/>
      <c r="U14339"/>
      <c r="V14339"/>
      <c r="W14339"/>
    </row>
    <row r="14340" spans="16:23" s="1" customFormat="1" x14ac:dyDescent="0.2">
      <c r="P14340" s="95"/>
      <c r="R14340"/>
      <c r="S14340"/>
      <c r="T14340"/>
      <c r="U14340"/>
      <c r="V14340"/>
      <c r="W14340"/>
    </row>
    <row r="14341" spans="16:23" s="1" customFormat="1" x14ac:dyDescent="0.2">
      <c r="P14341" s="95"/>
      <c r="R14341"/>
      <c r="S14341"/>
      <c r="T14341"/>
      <c r="U14341"/>
      <c r="V14341"/>
      <c r="W14341"/>
    </row>
    <row r="14342" spans="16:23" s="1" customFormat="1" x14ac:dyDescent="0.2">
      <c r="P14342" s="95"/>
      <c r="R14342"/>
      <c r="S14342"/>
      <c r="T14342"/>
      <c r="U14342"/>
      <c r="V14342"/>
      <c r="W14342"/>
    </row>
    <row r="14343" spans="16:23" s="1" customFormat="1" x14ac:dyDescent="0.2">
      <c r="P14343" s="95"/>
      <c r="R14343"/>
      <c r="S14343"/>
      <c r="T14343"/>
      <c r="U14343"/>
      <c r="V14343"/>
      <c r="W14343"/>
    </row>
    <row r="14344" spans="16:23" s="1" customFormat="1" x14ac:dyDescent="0.2">
      <c r="P14344" s="95"/>
      <c r="R14344"/>
      <c r="S14344"/>
      <c r="T14344"/>
      <c r="U14344"/>
      <c r="V14344"/>
      <c r="W14344"/>
    </row>
    <row r="14345" spans="16:23" s="1" customFormat="1" x14ac:dyDescent="0.2">
      <c r="P14345" s="95"/>
      <c r="R14345"/>
      <c r="S14345"/>
      <c r="T14345"/>
      <c r="U14345"/>
      <c r="V14345"/>
      <c r="W14345"/>
    </row>
    <row r="14346" spans="16:23" s="1" customFormat="1" x14ac:dyDescent="0.2">
      <c r="P14346" s="95"/>
      <c r="R14346"/>
      <c r="S14346"/>
      <c r="T14346"/>
      <c r="U14346"/>
      <c r="V14346"/>
      <c r="W14346"/>
    </row>
    <row r="14347" spans="16:23" s="1" customFormat="1" x14ac:dyDescent="0.2">
      <c r="P14347" s="95"/>
      <c r="R14347"/>
      <c r="S14347"/>
      <c r="T14347"/>
      <c r="U14347"/>
      <c r="V14347"/>
      <c r="W14347"/>
    </row>
    <row r="14348" spans="16:23" s="1" customFormat="1" x14ac:dyDescent="0.2">
      <c r="P14348" s="95"/>
      <c r="R14348"/>
      <c r="S14348"/>
      <c r="T14348"/>
      <c r="U14348"/>
      <c r="V14348"/>
      <c r="W14348"/>
    </row>
    <row r="14349" spans="16:23" s="1" customFormat="1" x14ac:dyDescent="0.2">
      <c r="P14349" s="95"/>
      <c r="R14349"/>
      <c r="S14349"/>
      <c r="T14349"/>
      <c r="U14349"/>
      <c r="V14349"/>
      <c r="W14349"/>
    </row>
    <row r="14350" spans="16:23" s="1" customFormat="1" x14ac:dyDescent="0.2">
      <c r="P14350" s="95"/>
      <c r="R14350"/>
      <c r="S14350"/>
      <c r="T14350"/>
      <c r="U14350"/>
      <c r="V14350"/>
      <c r="W14350"/>
    </row>
    <row r="14351" spans="16:23" s="1" customFormat="1" x14ac:dyDescent="0.2">
      <c r="P14351" s="95"/>
      <c r="R14351"/>
      <c r="S14351"/>
      <c r="T14351"/>
      <c r="U14351"/>
      <c r="V14351"/>
      <c r="W14351"/>
    </row>
    <row r="14352" spans="16:23" s="1" customFormat="1" x14ac:dyDescent="0.2">
      <c r="P14352" s="95"/>
      <c r="R14352"/>
      <c r="S14352"/>
      <c r="T14352"/>
      <c r="U14352"/>
      <c r="V14352"/>
      <c r="W14352"/>
    </row>
    <row r="14353" spans="16:23" s="1" customFormat="1" x14ac:dyDescent="0.2">
      <c r="P14353" s="95"/>
      <c r="R14353"/>
      <c r="S14353"/>
      <c r="T14353"/>
      <c r="U14353"/>
      <c r="V14353"/>
      <c r="W14353"/>
    </row>
    <row r="14354" spans="16:23" s="1" customFormat="1" x14ac:dyDescent="0.2">
      <c r="P14354" s="95"/>
      <c r="R14354"/>
      <c r="S14354"/>
      <c r="T14354"/>
      <c r="U14354"/>
      <c r="V14354"/>
      <c r="W14354"/>
    </row>
    <row r="14355" spans="16:23" s="1" customFormat="1" x14ac:dyDescent="0.2">
      <c r="P14355" s="95"/>
      <c r="R14355"/>
      <c r="S14355"/>
      <c r="T14355"/>
      <c r="U14355"/>
      <c r="V14355"/>
      <c r="W14355"/>
    </row>
    <row r="14356" spans="16:23" s="1" customFormat="1" x14ac:dyDescent="0.2">
      <c r="P14356" s="95"/>
      <c r="R14356"/>
      <c r="S14356"/>
      <c r="T14356"/>
      <c r="U14356"/>
      <c r="V14356"/>
      <c r="W14356"/>
    </row>
    <row r="14357" spans="16:23" s="1" customFormat="1" x14ac:dyDescent="0.2">
      <c r="P14357" s="95"/>
      <c r="R14357"/>
      <c r="S14357"/>
      <c r="T14357"/>
      <c r="U14357"/>
      <c r="V14357"/>
      <c r="W14357"/>
    </row>
    <row r="14358" spans="16:23" s="1" customFormat="1" x14ac:dyDescent="0.2">
      <c r="P14358" s="95"/>
      <c r="R14358"/>
      <c r="S14358"/>
      <c r="T14358"/>
      <c r="U14358"/>
      <c r="V14358"/>
      <c r="W14358"/>
    </row>
    <row r="14359" spans="16:23" s="1" customFormat="1" x14ac:dyDescent="0.2">
      <c r="P14359" s="95"/>
      <c r="R14359"/>
      <c r="S14359"/>
      <c r="T14359"/>
      <c r="U14359"/>
      <c r="V14359"/>
      <c r="W14359"/>
    </row>
    <row r="14360" spans="16:23" s="1" customFormat="1" x14ac:dyDescent="0.2">
      <c r="P14360" s="95"/>
      <c r="R14360"/>
      <c r="S14360"/>
      <c r="T14360"/>
      <c r="U14360"/>
      <c r="V14360"/>
      <c r="W14360"/>
    </row>
    <row r="14361" spans="16:23" s="1" customFormat="1" x14ac:dyDescent="0.2">
      <c r="P14361" s="95"/>
      <c r="R14361"/>
      <c r="S14361"/>
      <c r="T14361"/>
      <c r="U14361"/>
      <c r="V14361"/>
      <c r="W14361"/>
    </row>
    <row r="14362" spans="16:23" s="1" customFormat="1" x14ac:dyDescent="0.2">
      <c r="P14362" s="95"/>
      <c r="R14362"/>
      <c r="S14362"/>
      <c r="T14362"/>
      <c r="U14362"/>
      <c r="V14362"/>
      <c r="W14362"/>
    </row>
    <row r="14363" spans="16:23" s="1" customFormat="1" x14ac:dyDescent="0.2">
      <c r="P14363" s="95"/>
      <c r="R14363"/>
      <c r="S14363"/>
      <c r="T14363"/>
      <c r="U14363"/>
      <c r="V14363"/>
      <c r="W14363"/>
    </row>
    <row r="14364" spans="16:23" s="1" customFormat="1" x14ac:dyDescent="0.2">
      <c r="P14364" s="95"/>
      <c r="R14364"/>
      <c r="S14364"/>
      <c r="T14364"/>
      <c r="U14364"/>
      <c r="V14364"/>
      <c r="W14364"/>
    </row>
    <row r="14365" spans="16:23" s="1" customFormat="1" x14ac:dyDescent="0.2">
      <c r="P14365" s="95"/>
      <c r="R14365"/>
      <c r="S14365"/>
      <c r="T14365"/>
      <c r="U14365"/>
      <c r="V14365"/>
      <c r="W14365"/>
    </row>
    <row r="14366" spans="16:23" s="1" customFormat="1" x14ac:dyDescent="0.2">
      <c r="P14366" s="95"/>
      <c r="R14366"/>
      <c r="S14366"/>
      <c r="T14366"/>
      <c r="U14366"/>
      <c r="V14366"/>
      <c r="W14366"/>
    </row>
    <row r="14367" spans="16:23" s="1" customFormat="1" x14ac:dyDescent="0.2">
      <c r="P14367" s="95"/>
      <c r="R14367"/>
      <c r="S14367"/>
      <c r="T14367"/>
      <c r="U14367"/>
      <c r="V14367"/>
      <c r="W14367"/>
    </row>
    <row r="14368" spans="16:23" s="1" customFormat="1" x14ac:dyDescent="0.2">
      <c r="P14368" s="95"/>
      <c r="R14368"/>
      <c r="S14368"/>
      <c r="T14368"/>
      <c r="U14368"/>
      <c r="V14368"/>
      <c r="W14368"/>
    </row>
    <row r="14369" spans="16:23" s="1" customFormat="1" x14ac:dyDescent="0.2">
      <c r="P14369" s="95"/>
      <c r="R14369"/>
      <c r="S14369"/>
      <c r="T14369"/>
      <c r="U14369"/>
      <c r="V14369"/>
      <c r="W14369"/>
    </row>
    <row r="14370" spans="16:23" s="1" customFormat="1" x14ac:dyDescent="0.2">
      <c r="P14370" s="95"/>
      <c r="R14370"/>
      <c r="S14370"/>
      <c r="T14370"/>
      <c r="U14370"/>
      <c r="V14370"/>
      <c r="W14370"/>
    </row>
    <row r="14371" spans="16:23" s="1" customFormat="1" x14ac:dyDescent="0.2">
      <c r="P14371" s="95"/>
      <c r="R14371"/>
      <c r="S14371"/>
      <c r="T14371"/>
      <c r="U14371"/>
      <c r="V14371"/>
      <c r="W14371"/>
    </row>
    <row r="14372" spans="16:23" s="1" customFormat="1" x14ac:dyDescent="0.2">
      <c r="P14372" s="95"/>
      <c r="R14372"/>
      <c r="S14372"/>
      <c r="T14372"/>
      <c r="U14372"/>
      <c r="V14372"/>
      <c r="W14372"/>
    </row>
    <row r="14373" spans="16:23" s="1" customFormat="1" x14ac:dyDescent="0.2">
      <c r="P14373" s="95"/>
      <c r="R14373"/>
      <c r="S14373"/>
      <c r="T14373"/>
      <c r="U14373"/>
      <c r="V14373"/>
      <c r="W14373"/>
    </row>
    <row r="14374" spans="16:23" s="1" customFormat="1" x14ac:dyDescent="0.2">
      <c r="P14374" s="95"/>
      <c r="R14374"/>
      <c r="S14374"/>
      <c r="T14374"/>
      <c r="U14374"/>
      <c r="V14374"/>
      <c r="W14374"/>
    </row>
    <row r="14375" spans="16:23" s="1" customFormat="1" x14ac:dyDescent="0.2">
      <c r="P14375" s="95"/>
      <c r="R14375"/>
      <c r="S14375"/>
      <c r="T14375"/>
      <c r="U14375"/>
      <c r="V14375"/>
      <c r="W14375"/>
    </row>
    <row r="14376" spans="16:23" s="1" customFormat="1" x14ac:dyDescent="0.2">
      <c r="P14376" s="95"/>
      <c r="R14376"/>
      <c r="S14376"/>
      <c r="T14376"/>
      <c r="U14376"/>
      <c r="V14376"/>
      <c r="W14376"/>
    </row>
    <row r="14377" spans="16:23" s="1" customFormat="1" x14ac:dyDescent="0.2">
      <c r="P14377" s="95"/>
      <c r="R14377"/>
      <c r="S14377"/>
      <c r="T14377"/>
      <c r="U14377"/>
      <c r="V14377"/>
      <c r="W14377"/>
    </row>
    <row r="14378" spans="16:23" s="1" customFormat="1" x14ac:dyDescent="0.2">
      <c r="P14378" s="95"/>
      <c r="R14378"/>
      <c r="S14378"/>
      <c r="T14378"/>
      <c r="U14378"/>
      <c r="V14378"/>
      <c r="W14378"/>
    </row>
    <row r="14379" spans="16:23" s="1" customFormat="1" x14ac:dyDescent="0.2">
      <c r="P14379" s="95"/>
      <c r="R14379"/>
      <c r="S14379"/>
      <c r="T14379"/>
      <c r="U14379"/>
      <c r="V14379"/>
      <c r="W14379"/>
    </row>
    <row r="14380" spans="16:23" s="1" customFormat="1" x14ac:dyDescent="0.2">
      <c r="P14380" s="95"/>
      <c r="R14380"/>
      <c r="S14380"/>
      <c r="T14380"/>
      <c r="U14380"/>
      <c r="V14380"/>
      <c r="W14380"/>
    </row>
    <row r="14381" spans="16:23" s="1" customFormat="1" x14ac:dyDescent="0.2">
      <c r="P14381" s="95"/>
      <c r="R14381"/>
      <c r="S14381"/>
      <c r="T14381"/>
      <c r="U14381"/>
      <c r="V14381"/>
      <c r="W14381"/>
    </row>
    <row r="14382" spans="16:23" s="1" customFormat="1" x14ac:dyDescent="0.2">
      <c r="P14382" s="95"/>
      <c r="R14382"/>
      <c r="S14382"/>
      <c r="T14382"/>
      <c r="U14382"/>
      <c r="V14382"/>
      <c r="W14382"/>
    </row>
    <row r="14383" spans="16:23" s="1" customFormat="1" x14ac:dyDescent="0.2">
      <c r="P14383" s="95"/>
      <c r="R14383"/>
      <c r="S14383"/>
      <c r="T14383"/>
      <c r="U14383"/>
      <c r="V14383"/>
      <c r="W14383"/>
    </row>
    <row r="14384" spans="16:23" s="1" customFormat="1" x14ac:dyDescent="0.2">
      <c r="P14384" s="95"/>
      <c r="R14384"/>
      <c r="S14384"/>
      <c r="T14384"/>
      <c r="U14384"/>
      <c r="V14384"/>
      <c r="W14384"/>
    </row>
    <row r="14385" spans="16:23" s="1" customFormat="1" x14ac:dyDescent="0.2">
      <c r="P14385" s="95"/>
      <c r="R14385"/>
      <c r="S14385"/>
      <c r="T14385"/>
      <c r="U14385"/>
      <c r="V14385"/>
      <c r="W14385"/>
    </row>
    <row r="14386" spans="16:23" s="1" customFormat="1" x14ac:dyDescent="0.2">
      <c r="P14386" s="95"/>
      <c r="R14386"/>
      <c r="S14386"/>
      <c r="T14386"/>
      <c r="U14386"/>
      <c r="V14386"/>
      <c r="W14386"/>
    </row>
    <row r="14387" spans="16:23" s="1" customFormat="1" x14ac:dyDescent="0.2">
      <c r="P14387" s="95"/>
      <c r="R14387"/>
      <c r="S14387"/>
      <c r="T14387"/>
      <c r="U14387"/>
      <c r="V14387"/>
      <c r="W14387"/>
    </row>
    <row r="14388" spans="16:23" s="1" customFormat="1" x14ac:dyDescent="0.2">
      <c r="P14388" s="95"/>
      <c r="R14388"/>
      <c r="S14388"/>
      <c r="T14388"/>
      <c r="U14388"/>
      <c r="V14388"/>
      <c r="W14388"/>
    </row>
    <row r="14389" spans="16:23" s="1" customFormat="1" x14ac:dyDescent="0.2">
      <c r="P14389" s="95"/>
      <c r="R14389"/>
      <c r="S14389"/>
      <c r="T14389"/>
      <c r="U14389"/>
      <c r="V14389"/>
      <c r="W14389"/>
    </row>
    <row r="14390" spans="16:23" s="1" customFormat="1" x14ac:dyDescent="0.2">
      <c r="P14390" s="95"/>
      <c r="R14390"/>
      <c r="S14390"/>
      <c r="T14390"/>
      <c r="U14390"/>
      <c r="V14390"/>
      <c r="W14390"/>
    </row>
    <row r="14391" spans="16:23" s="1" customFormat="1" x14ac:dyDescent="0.2">
      <c r="P14391" s="95"/>
      <c r="R14391"/>
      <c r="S14391"/>
      <c r="T14391"/>
      <c r="U14391"/>
      <c r="V14391"/>
      <c r="W14391"/>
    </row>
    <row r="14392" spans="16:23" s="1" customFormat="1" x14ac:dyDescent="0.2">
      <c r="P14392" s="95"/>
      <c r="R14392"/>
      <c r="S14392"/>
      <c r="T14392"/>
      <c r="U14392"/>
      <c r="V14392"/>
      <c r="W14392"/>
    </row>
    <row r="14393" spans="16:23" s="1" customFormat="1" x14ac:dyDescent="0.2">
      <c r="P14393" s="95"/>
      <c r="R14393"/>
      <c r="S14393"/>
      <c r="T14393"/>
      <c r="U14393"/>
      <c r="V14393"/>
      <c r="W14393"/>
    </row>
    <row r="14394" spans="16:23" s="1" customFormat="1" x14ac:dyDescent="0.2">
      <c r="P14394" s="95"/>
      <c r="R14394"/>
      <c r="S14394"/>
      <c r="T14394"/>
      <c r="U14394"/>
      <c r="V14394"/>
      <c r="W14394"/>
    </row>
    <row r="14395" spans="16:23" s="1" customFormat="1" x14ac:dyDescent="0.2">
      <c r="P14395" s="95"/>
      <c r="R14395"/>
      <c r="S14395"/>
      <c r="T14395"/>
      <c r="U14395"/>
      <c r="V14395"/>
      <c r="W14395"/>
    </row>
    <row r="14396" spans="16:23" s="1" customFormat="1" x14ac:dyDescent="0.2">
      <c r="P14396" s="95"/>
      <c r="R14396"/>
      <c r="S14396"/>
      <c r="T14396"/>
      <c r="U14396"/>
      <c r="V14396"/>
      <c r="W14396"/>
    </row>
    <row r="14397" spans="16:23" s="1" customFormat="1" x14ac:dyDescent="0.2">
      <c r="P14397" s="95"/>
      <c r="R14397"/>
      <c r="S14397"/>
      <c r="T14397"/>
      <c r="U14397"/>
      <c r="V14397"/>
      <c r="W14397"/>
    </row>
    <row r="14398" spans="16:23" s="1" customFormat="1" x14ac:dyDescent="0.2">
      <c r="P14398" s="95"/>
      <c r="R14398"/>
      <c r="S14398"/>
      <c r="T14398"/>
      <c r="U14398"/>
      <c r="V14398"/>
      <c r="W14398"/>
    </row>
    <row r="14399" spans="16:23" s="1" customFormat="1" x14ac:dyDescent="0.2">
      <c r="P14399" s="95"/>
      <c r="R14399"/>
      <c r="S14399"/>
      <c r="T14399"/>
      <c r="U14399"/>
      <c r="V14399"/>
      <c r="W14399"/>
    </row>
    <row r="14400" spans="16:23" s="1" customFormat="1" x14ac:dyDescent="0.2">
      <c r="P14400" s="95"/>
      <c r="R14400"/>
      <c r="S14400"/>
      <c r="T14400"/>
      <c r="U14400"/>
      <c r="V14400"/>
      <c r="W14400"/>
    </row>
    <row r="14401" spans="16:23" s="1" customFormat="1" x14ac:dyDescent="0.2">
      <c r="P14401" s="95"/>
      <c r="R14401"/>
      <c r="S14401"/>
      <c r="T14401"/>
      <c r="U14401"/>
      <c r="V14401"/>
      <c r="W14401"/>
    </row>
    <row r="14402" spans="16:23" s="1" customFormat="1" x14ac:dyDescent="0.2">
      <c r="P14402" s="95"/>
      <c r="R14402"/>
      <c r="S14402"/>
      <c r="T14402"/>
      <c r="U14402"/>
      <c r="V14402"/>
      <c r="W14402"/>
    </row>
    <row r="14403" spans="16:23" s="1" customFormat="1" x14ac:dyDescent="0.2">
      <c r="P14403" s="95"/>
      <c r="R14403"/>
      <c r="S14403"/>
      <c r="T14403"/>
      <c r="U14403"/>
      <c r="V14403"/>
      <c r="W14403"/>
    </row>
    <row r="14404" spans="16:23" s="1" customFormat="1" x14ac:dyDescent="0.2">
      <c r="P14404" s="95"/>
      <c r="R14404"/>
      <c r="S14404"/>
      <c r="T14404"/>
      <c r="U14404"/>
      <c r="V14404"/>
      <c r="W14404"/>
    </row>
    <row r="14405" spans="16:23" s="1" customFormat="1" x14ac:dyDescent="0.2">
      <c r="P14405" s="95"/>
      <c r="R14405"/>
      <c r="S14405"/>
      <c r="T14405"/>
      <c r="U14405"/>
      <c r="V14405"/>
      <c r="W14405"/>
    </row>
    <row r="14406" spans="16:23" s="1" customFormat="1" x14ac:dyDescent="0.2">
      <c r="P14406" s="95"/>
      <c r="R14406"/>
      <c r="S14406"/>
      <c r="T14406"/>
      <c r="U14406"/>
      <c r="V14406"/>
      <c r="W14406"/>
    </row>
    <row r="14407" spans="16:23" s="1" customFormat="1" x14ac:dyDescent="0.2">
      <c r="P14407" s="95"/>
      <c r="R14407"/>
      <c r="S14407"/>
      <c r="T14407"/>
      <c r="U14407"/>
      <c r="V14407"/>
      <c r="W14407"/>
    </row>
    <row r="14408" spans="16:23" s="1" customFormat="1" x14ac:dyDescent="0.2">
      <c r="P14408" s="95"/>
      <c r="R14408"/>
      <c r="S14408"/>
      <c r="T14408"/>
      <c r="U14408"/>
      <c r="V14408"/>
      <c r="W14408"/>
    </row>
    <row r="14409" spans="16:23" s="1" customFormat="1" x14ac:dyDescent="0.2">
      <c r="P14409" s="95"/>
      <c r="R14409"/>
      <c r="S14409"/>
      <c r="T14409"/>
      <c r="U14409"/>
      <c r="V14409"/>
      <c r="W14409"/>
    </row>
    <row r="14410" spans="16:23" s="1" customFormat="1" x14ac:dyDescent="0.2">
      <c r="P14410" s="95"/>
      <c r="R14410"/>
      <c r="S14410"/>
      <c r="T14410"/>
      <c r="U14410"/>
      <c r="V14410"/>
      <c r="W14410"/>
    </row>
    <row r="14411" spans="16:23" s="1" customFormat="1" x14ac:dyDescent="0.2">
      <c r="P14411" s="95"/>
      <c r="R14411"/>
      <c r="S14411"/>
      <c r="T14411"/>
      <c r="U14411"/>
      <c r="V14411"/>
      <c r="W14411"/>
    </row>
    <row r="14412" spans="16:23" s="1" customFormat="1" x14ac:dyDescent="0.2">
      <c r="P14412" s="95"/>
      <c r="R14412"/>
      <c r="S14412"/>
      <c r="T14412"/>
      <c r="U14412"/>
      <c r="V14412"/>
      <c r="W14412"/>
    </row>
    <row r="14413" spans="16:23" s="1" customFormat="1" x14ac:dyDescent="0.2">
      <c r="P14413" s="95"/>
      <c r="R14413"/>
      <c r="S14413"/>
      <c r="T14413"/>
      <c r="U14413"/>
      <c r="V14413"/>
      <c r="W14413"/>
    </row>
    <row r="14414" spans="16:23" s="1" customFormat="1" x14ac:dyDescent="0.2">
      <c r="P14414" s="95"/>
      <c r="R14414"/>
      <c r="S14414"/>
      <c r="T14414"/>
      <c r="U14414"/>
      <c r="V14414"/>
      <c r="W14414"/>
    </row>
    <row r="14415" spans="16:23" s="1" customFormat="1" x14ac:dyDescent="0.2">
      <c r="P14415" s="95"/>
      <c r="R14415"/>
      <c r="S14415"/>
      <c r="T14415"/>
      <c r="U14415"/>
      <c r="V14415"/>
      <c r="W14415"/>
    </row>
    <row r="14416" spans="16:23" s="1" customFormat="1" x14ac:dyDescent="0.2">
      <c r="P14416" s="95"/>
      <c r="R14416"/>
      <c r="S14416"/>
      <c r="T14416"/>
      <c r="U14416"/>
      <c r="V14416"/>
      <c r="W14416"/>
    </row>
    <row r="14417" spans="16:23" s="1" customFormat="1" x14ac:dyDescent="0.2">
      <c r="P14417" s="95"/>
      <c r="R14417"/>
      <c r="S14417"/>
      <c r="T14417"/>
      <c r="U14417"/>
      <c r="V14417"/>
      <c r="W14417"/>
    </row>
    <row r="14418" spans="16:23" s="1" customFormat="1" x14ac:dyDescent="0.2">
      <c r="P14418" s="95"/>
      <c r="R14418"/>
      <c r="S14418"/>
      <c r="T14418"/>
      <c r="U14418"/>
      <c r="V14418"/>
      <c r="W14418"/>
    </row>
    <row r="14419" spans="16:23" s="1" customFormat="1" x14ac:dyDescent="0.2">
      <c r="P14419" s="95"/>
      <c r="R14419"/>
      <c r="S14419"/>
      <c r="T14419"/>
      <c r="U14419"/>
      <c r="V14419"/>
      <c r="W14419"/>
    </row>
    <row r="14420" spans="16:23" s="1" customFormat="1" x14ac:dyDescent="0.2">
      <c r="P14420" s="95"/>
      <c r="R14420"/>
      <c r="S14420"/>
      <c r="T14420"/>
      <c r="U14420"/>
      <c r="V14420"/>
      <c r="W14420"/>
    </row>
    <row r="14421" spans="16:23" s="1" customFormat="1" x14ac:dyDescent="0.2">
      <c r="P14421" s="95"/>
      <c r="R14421"/>
      <c r="S14421"/>
      <c r="T14421"/>
      <c r="U14421"/>
      <c r="V14421"/>
      <c r="W14421"/>
    </row>
    <row r="14422" spans="16:23" s="1" customFormat="1" x14ac:dyDescent="0.2">
      <c r="P14422" s="95"/>
      <c r="R14422"/>
      <c r="S14422"/>
      <c r="T14422"/>
      <c r="U14422"/>
      <c r="V14422"/>
      <c r="W14422"/>
    </row>
    <row r="14423" spans="16:23" s="1" customFormat="1" x14ac:dyDescent="0.2">
      <c r="P14423" s="95"/>
      <c r="R14423"/>
      <c r="S14423"/>
      <c r="T14423"/>
      <c r="U14423"/>
      <c r="V14423"/>
      <c r="W14423"/>
    </row>
    <row r="14424" spans="16:23" s="1" customFormat="1" x14ac:dyDescent="0.2">
      <c r="P14424" s="95"/>
      <c r="R14424"/>
      <c r="S14424"/>
      <c r="T14424"/>
      <c r="U14424"/>
      <c r="V14424"/>
      <c r="W14424"/>
    </row>
    <row r="14425" spans="16:23" s="1" customFormat="1" x14ac:dyDescent="0.2">
      <c r="P14425" s="95"/>
      <c r="R14425"/>
      <c r="S14425"/>
      <c r="T14425"/>
      <c r="U14425"/>
      <c r="V14425"/>
      <c r="W14425"/>
    </row>
    <row r="14426" spans="16:23" s="1" customFormat="1" x14ac:dyDescent="0.2">
      <c r="P14426" s="95"/>
      <c r="R14426"/>
      <c r="S14426"/>
      <c r="T14426"/>
      <c r="U14426"/>
      <c r="V14426"/>
      <c r="W14426"/>
    </row>
    <row r="14427" spans="16:23" s="1" customFormat="1" x14ac:dyDescent="0.2">
      <c r="P14427" s="95"/>
      <c r="R14427"/>
      <c r="S14427"/>
      <c r="T14427"/>
      <c r="U14427"/>
      <c r="V14427"/>
      <c r="W14427"/>
    </row>
    <row r="14428" spans="16:23" s="1" customFormat="1" x14ac:dyDescent="0.2">
      <c r="P14428" s="95"/>
      <c r="R14428"/>
      <c r="S14428"/>
      <c r="T14428"/>
      <c r="U14428"/>
      <c r="V14428"/>
      <c r="W14428"/>
    </row>
    <row r="14429" spans="16:23" s="1" customFormat="1" x14ac:dyDescent="0.2">
      <c r="P14429" s="95"/>
      <c r="R14429"/>
      <c r="S14429"/>
      <c r="T14429"/>
      <c r="U14429"/>
      <c r="V14429"/>
      <c r="W14429"/>
    </row>
    <row r="14430" spans="16:23" s="1" customFormat="1" x14ac:dyDescent="0.2">
      <c r="P14430" s="95"/>
      <c r="R14430"/>
      <c r="S14430"/>
      <c r="T14430"/>
      <c r="U14430"/>
      <c r="V14430"/>
      <c r="W14430"/>
    </row>
    <row r="14431" spans="16:23" s="1" customFormat="1" x14ac:dyDescent="0.2">
      <c r="P14431" s="95"/>
      <c r="R14431"/>
      <c r="S14431"/>
      <c r="T14431"/>
      <c r="U14431"/>
      <c r="V14431"/>
      <c r="W14431"/>
    </row>
    <row r="14432" spans="16:23" s="1" customFormat="1" x14ac:dyDescent="0.2">
      <c r="P14432" s="95"/>
      <c r="R14432"/>
      <c r="S14432"/>
      <c r="T14432"/>
      <c r="U14432"/>
      <c r="V14432"/>
      <c r="W14432"/>
    </row>
    <row r="14433" spans="16:23" s="1" customFormat="1" x14ac:dyDescent="0.2">
      <c r="P14433" s="95"/>
      <c r="R14433"/>
      <c r="S14433"/>
      <c r="T14433"/>
      <c r="U14433"/>
      <c r="V14433"/>
      <c r="W14433"/>
    </row>
    <row r="14434" spans="16:23" s="1" customFormat="1" x14ac:dyDescent="0.2">
      <c r="P14434" s="95"/>
      <c r="R14434"/>
      <c r="S14434"/>
      <c r="T14434"/>
      <c r="U14434"/>
      <c r="V14434"/>
      <c r="W14434"/>
    </row>
    <row r="14435" spans="16:23" s="1" customFormat="1" x14ac:dyDescent="0.2">
      <c r="P14435" s="95"/>
      <c r="R14435"/>
      <c r="S14435"/>
      <c r="T14435"/>
      <c r="U14435"/>
      <c r="V14435"/>
      <c r="W14435"/>
    </row>
    <row r="14436" spans="16:23" s="1" customFormat="1" x14ac:dyDescent="0.2">
      <c r="P14436" s="95"/>
      <c r="R14436"/>
      <c r="S14436"/>
      <c r="T14436"/>
      <c r="U14436"/>
      <c r="V14436"/>
      <c r="W14436"/>
    </row>
    <row r="14437" spans="16:23" s="1" customFormat="1" x14ac:dyDescent="0.2">
      <c r="P14437" s="95"/>
      <c r="R14437"/>
      <c r="S14437"/>
      <c r="T14437"/>
      <c r="U14437"/>
      <c r="V14437"/>
      <c r="W14437"/>
    </row>
    <row r="14438" spans="16:23" s="1" customFormat="1" x14ac:dyDescent="0.2">
      <c r="P14438" s="95"/>
      <c r="R14438"/>
      <c r="S14438"/>
      <c r="T14438"/>
      <c r="U14438"/>
      <c r="V14438"/>
      <c r="W14438"/>
    </row>
    <row r="14439" spans="16:23" s="1" customFormat="1" x14ac:dyDescent="0.2">
      <c r="P14439" s="95"/>
      <c r="R14439"/>
      <c r="S14439"/>
      <c r="T14439"/>
      <c r="U14439"/>
      <c r="V14439"/>
      <c r="W14439"/>
    </row>
    <row r="14440" spans="16:23" s="1" customFormat="1" x14ac:dyDescent="0.2">
      <c r="P14440" s="95"/>
      <c r="R14440"/>
      <c r="S14440"/>
      <c r="T14440"/>
      <c r="U14440"/>
      <c r="V14440"/>
      <c r="W14440"/>
    </row>
    <row r="14441" spans="16:23" s="1" customFormat="1" x14ac:dyDescent="0.2">
      <c r="P14441" s="95"/>
      <c r="R14441"/>
      <c r="S14441"/>
      <c r="T14441"/>
      <c r="U14441"/>
      <c r="V14441"/>
      <c r="W14441"/>
    </row>
    <row r="14442" spans="16:23" s="1" customFormat="1" x14ac:dyDescent="0.2">
      <c r="P14442" s="95"/>
      <c r="R14442"/>
      <c r="S14442"/>
      <c r="T14442"/>
      <c r="U14442"/>
      <c r="V14442"/>
      <c r="W14442"/>
    </row>
    <row r="14443" spans="16:23" s="1" customFormat="1" x14ac:dyDescent="0.2">
      <c r="P14443" s="95"/>
      <c r="R14443"/>
      <c r="S14443"/>
      <c r="T14443"/>
      <c r="U14443"/>
      <c r="V14443"/>
      <c r="W14443"/>
    </row>
    <row r="14444" spans="16:23" s="1" customFormat="1" x14ac:dyDescent="0.2">
      <c r="P14444" s="95"/>
      <c r="R14444"/>
      <c r="S14444"/>
      <c r="T14444"/>
      <c r="U14444"/>
      <c r="V14444"/>
      <c r="W14444"/>
    </row>
    <row r="14445" spans="16:23" s="1" customFormat="1" x14ac:dyDescent="0.2">
      <c r="P14445" s="95"/>
      <c r="R14445"/>
      <c r="S14445"/>
      <c r="T14445"/>
      <c r="U14445"/>
      <c r="V14445"/>
      <c r="W14445"/>
    </row>
    <row r="14446" spans="16:23" s="1" customFormat="1" x14ac:dyDescent="0.2">
      <c r="P14446" s="95"/>
      <c r="R14446"/>
      <c r="S14446"/>
      <c r="T14446"/>
      <c r="U14446"/>
      <c r="V14446"/>
      <c r="W14446"/>
    </row>
    <row r="14447" spans="16:23" s="1" customFormat="1" x14ac:dyDescent="0.2">
      <c r="P14447" s="95"/>
      <c r="R14447"/>
      <c r="S14447"/>
      <c r="T14447"/>
      <c r="U14447"/>
      <c r="V14447"/>
      <c r="W14447"/>
    </row>
    <row r="14448" spans="16:23" s="1" customFormat="1" x14ac:dyDescent="0.2">
      <c r="P14448" s="95"/>
      <c r="R14448"/>
      <c r="S14448"/>
      <c r="T14448"/>
      <c r="U14448"/>
      <c r="V14448"/>
      <c r="W14448"/>
    </row>
    <row r="14449" spans="16:23" s="1" customFormat="1" x14ac:dyDescent="0.2">
      <c r="P14449" s="95"/>
      <c r="R14449"/>
      <c r="S14449"/>
      <c r="T14449"/>
      <c r="U14449"/>
      <c r="V14449"/>
      <c r="W14449"/>
    </row>
    <row r="14450" spans="16:23" s="1" customFormat="1" x14ac:dyDescent="0.2">
      <c r="P14450" s="95"/>
      <c r="R14450"/>
      <c r="S14450"/>
      <c r="T14450"/>
      <c r="U14450"/>
      <c r="V14450"/>
      <c r="W14450"/>
    </row>
    <row r="14451" spans="16:23" s="1" customFormat="1" x14ac:dyDescent="0.2">
      <c r="P14451" s="95"/>
      <c r="R14451"/>
      <c r="S14451"/>
      <c r="T14451"/>
      <c r="U14451"/>
      <c r="V14451"/>
      <c r="W14451"/>
    </row>
    <row r="14452" spans="16:23" s="1" customFormat="1" x14ac:dyDescent="0.2">
      <c r="P14452" s="95"/>
      <c r="R14452"/>
      <c r="S14452"/>
      <c r="T14452"/>
      <c r="U14452"/>
      <c r="V14452"/>
      <c r="W14452"/>
    </row>
    <row r="14453" spans="16:23" s="1" customFormat="1" x14ac:dyDescent="0.2">
      <c r="P14453" s="95"/>
      <c r="R14453"/>
      <c r="S14453"/>
      <c r="T14453"/>
      <c r="U14453"/>
      <c r="V14453"/>
      <c r="W14453"/>
    </row>
    <row r="14454" spans="16:23" s="1" customFormat="1" x14ac:dyDescent="0.2">
      <c r="P14454" s="95"/>
      <c r="R14454"/>
      <c r="S14454"/>
      <c r="T14454"/>
      <c r="U14454"/>
      <c r="V14454"/>
      <c r="W14454"/>
    </row>
    <row r="14455" spans="16:23" s="1" customFormat="1" x14ac:dyDescent="0.2">
      <c r="P14455" s="95"/>
      <c r="R14455"/>
      <c r="S14455"/>
      <c r="T14455"/>
      <c r="U14455"/>
      <c r="V14455"/>
      <c r="W14455"/>
    </row>
    <row r="14456" spans="16:23" s="1" customFormat="1" x14ac:dyDescent="0.2">
      <c r="P14456" s="95"/>
      <c r="R14456"/>
      <c r="S14456"/>
      <c r="T14456"/>
      <c r="U14456"/>
      <c r="V14456"/>
      <c r="W14456"/>
    </row>
    <row r="14457" spans="16:23" s="1" customFormat="1" x14ac:dyDescent="0.2">
      <c r="P14457" s="95"/>
      <c r="R14457"/>
      <c r="S14457"/>
      <c r="T14457"/>
      <c r="U14457"/>
      <c r="V14457"/>
      <c r="W14457"/>
    </row>
    <row r="14458" spans="16:23" s="1" customFormat="1" x14ac:dyDescent="0.2">
      <c r="P14458" s="95"/>
      <c r="R14458"/>
      <c r="S14458"/>
      <c r="T14458"/>
      <c r="U14458"/>
      <c r="V14458"/>
      <c r="W14458"/>
    </row>
    <row r="14459" spans="16:23" s="1" customFormat="1" x14ac:dyDescent="0.2">
      <c r="P14459" s="95"/>
      <c r="R14459"/>
      <c r="S14459"/>
      <c r="T14459"/>
      <c r="U14459"/>
      <c r="V14459"/>
      <c r="W14459"/>
    </row>
    <row r="14460" spans="16:23" s="1" customFormat="1" x14ac:dyDescent="0.2">
      <c r="P14460" s="95"/>
      <c r="R14460"/>
      <c r="S14460"/>
      <c r="T14460"/>
      <c r="U14460"/>
      <c r="V14460"/>
      <c r="W14460"/>
    </row>
    <row r="14461" spans="16:23" s="1" customFormat="1" x14ac:dyDescent="0.2">
      <c r="P14461" s="95"/>
      <c r="R14461"/>
      <c r="S14461"/>
      <c r="T14461"/>
      <c r="U14461"/>
      <c r="V14461"/>
      <c r="W14461"/>
    </row>
    <row r="14462" spans="16:23" s="1" customFormat="1" x14ac:dyDescent="0.2">
      <c r="P14462" s="95"/>
      <c r="R14462"/>
      <c r="S14462"/>
      <c r="T14462"/>
      <c r="U14462"/>
      <c r="V14462"/>
      <c r="W14462"/>
    </row>
    <row r="14463" spans="16:23" s="1" customFormat="1" x14ac:dyDescent="0.2">
      <c r="P14463" s="95"/>
      <c r="R14463"/>
      <c r="S14463"/>
      <c r="T14463"/>
      <c r="U14463"/>
      <c r="V14463"/>
      <c r="W14463"/>
    </row>
    <row r="14464" spans="16:23" s="1" customFormat="1" x14ac:dyDescent="0.2">
      <c r="P14464" s="95"/>
      <c r="R14464"/>
      <c r="S14464"/>
      <c r="T14464"/>
      <c r="U14464"/>
      <c r="V14464"/>
      <c r="W14464"/>
    </row>
    <row r="14465" spans="16:23" s="1" customFormat="1" x14ac:dyDescent="0.2">
      <c r="P14465" s="95"/>
      <c r="R14465"/>
      <c r="S14465"/>
      <c r="T14465"/>
      <c r="U14465"/>
      <c r="V14465"/>
      <c r="W14465"/>
    </row>
    <row r="14466" spans="16:23" s="1" customFormat="1" x14ac:dyDescent="0.2">
      <c r="P14466" s="95"/>
      <c r="R14466"/>
      <c r="S14466"/>
      <c r="T14466"/>
      <c r="U14466"/>
      <c r="V14466"/>
      <c r="W14466"/>
    </row>
    <row r="14467" spans="16:23" s="1" customFormat="1" x14ac:dyDescent="0.2">
      <c r="P14467" s="95"/>
      <c r="R14467"/>
      <c r="S14467"/>
      <c r="T14467"/>
      <c r="U14467"/>
      <c r="V14467"/>
      <c r="W14467"/>
    </row>
    <row r="14468" spans="16:23" s="1" customFormat="1" x14ac:dyDescent="0.2">
      <c r="P14468" s="95"/>
      <c r="R14468"/>
      <c r="S14468"/>
      <c r="T14468"/>
      <c r="U14468"/>
      <c r="V14468"/>
      <c r="W14468"/>
    </row>
    <row r="14469" spans="16:23" s="1" customFormat="1" x14ac:dyDescent="0.2">
      <c r="P14469" s="95"/>
      <c r="R14469"/>
      <c r="S14469"/>
      <c r="T14469"/>
      <c r="U14469"/>
      <c r="V14469"/>
      <c r="W14469"/>
    </row>
    <row r="14470" spans="16:23" s="1" customFormat="1" x14ac:dyDescent="0.2">
      <c r="P14470" s="95"/>
      <c r="R14470"/>
      <c r="S14470"/>
      <c r="T14470"/>
      <c r="U14470"/>
      <c r="V14470"/>
      <c r="W14470"/>
    </row>
    <row r="14471" spans="16:23" s="1" customFormat="1" x14ac:dyDescent="0.2">
      <c r="P14471" s="95"/>
      <c r="R14471"/>
      <c r="S14471"/>
      <c r="T14471"/>
      <c r="U14471"/>
      <c r="V14471"/>
      <c r="W14471"/>
    </row>
    <row r="14472" spans="16:23" s="1" customFormat="1" x14ac:dyDescent="0.2">
      <c r="P14472" s="95"/>
      <c r="R14472"/>
      <c r="S14472"/>
      <c r="T14472"/>
      <c r="U14472"/>
      <c r="V14472"/>
      <c r="W14472"/>
    </row>
    <row r="14473" spans="16:23" s="1" customFormat="1" x14ac:dyDescent="0.2">
      <c r="P14473" s="95"/>
      <c r="R14473"/>
      <c r="S14473"/>
      <c r="T14473"/>
      <c r="U14473"/>
      <c r="V14473"/>
      <c r="W14473"/>
    </row>
    <row r="14474" spans="16:23" s="1" customFormat="1" x14ac:dyDescent="0.2">
      <c r="P14474" s="95"/>
      <c r="R14474"/>
      <c r="S14474"/>
      <c r="T14474"/>
      <c r="U14474"/>
      <c r="V14474"/>
      <c r="W14474"/>
    </row>
    <row r="14475" spans="16:23" s="1" customFormat="1" x14ac:dyDescent="0.2">
      <c r="P14475" s="95"/>
      <c r="R14475"/>
      <c r="S14475"/>
      <c r="T14475"/>
      <c r="U14475"/>
      <c r="V14475"/>
      <c r="W14475"/>
    </row>
    <row r="14476" spans="16:23" s="1" customFormat="1" x14ac:dyDescent="0.2">
      <c r="P14476" s="95"/>
      <c r="R14476"/>
      <c r="S14476"/>
      <c r="T14476"/>
      <c r="U14476"/>
      <c r="V14476"/>
      <c r="W14476"/>
    </row>
    <row r="14477" spans="16:23" s="1" customFormat="1" x14ac:dyDescent="0.2">
      <c r="P14477" s="95"/>
      <c r="R14477"/>
      <c r="S14477"/>
      <c r="T14477"/>
      <c r="U14477"/>
      <c r="V14477"/>
      <c r="W14477"/>
    </row>
    <row r="14478" spans="16:23" s="1" customFormat="1" x14ac:dyDescent="0.2">
      <c r="P14478" s="95"/>
      <c r="R14478"/>
      <c r="S14478"/>
      <c r="T14478"/>
      <c r="U14478"/>
      <c r="V14478"/>
      <c r="W14478"/>
    </row>
    <row r="14479" spans="16:23" s="1" customFormat="1" x14ac:dyDescent="0.2">
      <c r="P14479" s="95"/>
      <c r="R14479"/>
      <c r="S14479"/>
      <c r="T14479"/>
      <c r="U14479"/>
      <c r="V14479"/>
      <c r="W14479"/>
    </row>
    <row r="14480" spans="16:23" s="1" customFormat="1" x14ac:dyDescent="0.2">
      <c r="P14480" s="95"/>
      <c r="R14480"/>
      <c r="S14480"/>
      <c r="T14480"/>
      <c r="U14480"/>
      <c r="V14480"/>
      <c r="W14480"/>
    </row>
    <row r="14481" spans="16:23" s="1" customFormat="1" x14ac:dyDescent="0.2">
      <c r="P14481" s="95"/>
      <c r="R14481"/>
      <c r="S14481"/>
      <c r="T14481"/>
      <c r="U14481"/>
      <c r="V14481"/>
      <c r="W14481"/>
    </row>
    <row r="14482" spans="16:23" s="1" customFormat="1" x14ac:dyDescent="0.2">
      <c r="P14482" s="95"/>
      <c r="R14482"/>
      <c r="S14482"/>
      <c r="T14482"/>
      <c r="U14482"/>
      <c r="V14482"/>
      <c r="W14482"/>
    </row>
    <row r="14483" spans="16:23" s="1" customFormat="1" x14ac:dyDescent="0.2">
      <c r="P14483" s="95"/>
      <c r="R14483"/>
      <c r="S14483"/>
      <c r="T14483"/>
      <c r="U14483"/>
      <c r="V14483"/>
      <c r="W14483"/>
    </row>
    <row r="14484" spans="16:23" s="1" customFormat="1" x14ac:dyDescent="0.2">
      <c r="P14484" s="95"/>
      <c r="R14484"/>
      <c r="S14484"/>
      <c r="T14484"/>
      <c r="U14484"/>
      <c r="V14484"/>
      <c r="W14484"/>
    </row>
    <row r="14485" spans="16:23" s="1" customFormat="1" x14ac:dyDescent="0.2">
      <c r="P14485" s="95"/>
      <c r="R14485"/>
      <c r="S14485"/>
      <c r="T14485"/>
      <c r="U14485"/>
      <c r="V14485"/>
      <c r="W14485"/>
    </row>
    <row r="14486" spans="16:23" s="1" customFormat="1" x14ac:dyDescent="0.2">
      <c r="P14486" s="95"/>
      <c r="R14486"/>
      <c r="S14486"/>
      <c r="T14486"/>
      <c r="U14486"/>
      <c r="V14486"/>
      <c r="W14486"/>
    </row>
    <row r="14487" spans="16:23" s="1" customFormat="1" x14ac:dyDescent="0.2">
      <c r="P14487" s="95"/>
      <c r="R14487"/>
      <c r="S14487"/>
      <c r="T14487"/>
      <c r="U14487"/>
      <c r="V14487"/>
      <c r="W14487"/>
    </row>
    <row r="14488" spans="16:23" s="1" customFormat="1" x14ac:dyDescent="0.2">
      <c r="P14488" s="95"/>
      <c r="R14488"/>
      <c r="S14488"/>
      <c r="T14488"/>
      <c r="U14488"/>
      <c r="V14488"/>
      <c r="W14488"/>
    </row>
    <row r="14489" spans="16:23" s="1" customFormat="1" x14ac:dyDescent="0.2">
      <c r="P14489" s="95"/>
      <c r="R14489"/>
      <c r="S14489"/>
      <c r="T14489"/>
      <c r="U14489"/>
      <c r="V14489"/>
      <c r="W14489"/>
    </row>
    <row r="14490" spans="16:23" s="1" customFormat="1" x14ac:dyDescent="0.2">
      <c r="P14490" s="95"/>
      <c r="R14490"/>
      <c r="S14490"/>
      <c r="T14490"/>
      <c r="U14490"/>
      <c r="V14490"/>
      <c r="W14490"/>
    </row>
    <row r="14491" spans="16:23" s="1" customFormat="1" x14ac:dyDescent="0.2">
      <c r="P14491" s="95"/>
      <c r="R14491"/>
      <c r="S14491"/>
      <c r="T14491"/>
      <c r="U14491"/>
      <c r="V14491"/>
      <c r="W14491"/>
    </row>
    <row r="14492" spans="16:23" s="1" customFormat="1" x14ac:dyDescent="0.2">
      <c r="P14492" s="95"/>
      <c r="R14492"/>
      <c r="S14492"/>
      <c r="T14492"/>
      <c r="U14492"/>
      <c r="V14492"/>
      <c r="W14492"/>
    </row>
    <row r="14493" spans="16:23" s="1" customFormat="1" x14ac:dyDescent="0.2">
      <c r="P14493" s="95"/>
      <c r="R14493"/>
      <c r="S14493"/>
      <c r="T14493"/>
      <c r="U14493"/>
      <c r="V14493"/>
      <c r="W14493"/>
    </row>
    <row r="14494" spans="16:23" s="1" customFormat="1" x14ac:dyDescent="0.2">
      <c r="P14494" s="95"/>
      <c r="R14494"/>
      <c r="S14494"/>
      <c r="T14494"/>
      <c r="U14494"/>
      <c r="V14494"/>
      <c r="W14494"/>
    </row>
    <row r="14495" spans="16:23" s="1" customFormat="1" x14ac:dyDescent="0.2">
      <c r="P14495" s="95"/>
      <c r="R14495"/>
      <c r="S14495"/>
      <c r="T14495"/>
      <c r="U14495"/>
      <c r="V14495"/>
      <c r="W14495"/>
    </row>
    <row r="14496" spans="16:23" s="1" customFormat="1" x14ac:dyDescent="0.2">
      <c r="P14496" s="95"/>
      <c r="R14496"/>
      <c r="S14496"/>
      <c r="T14496"/>
      <c r="U14496"/>
      <c r="V14496"/>
      <c r="W14496"/>
    </row>
    <row r="14497" spans="16:23" s="1" customFormat="1" x14ac:dyDescent="0.2">
      <c r="P14497" s="95"/>
      <c r="R14497"/>
      <c r="S14497"/>
      <c r="T14497"/>
      <c r="U14497"/>
      <c r="V14497"/>
      <c r="W14497"/>
    </row>
    <row r="14498" spans="16:23" s="1" customFormat="1" x14ac:dyDescent="0.2">
      <c r="P14498" s="95"/>
      <c r="R14498"/>
      <c r="S14498"/>
      <c r="T14498"/>
      <c r="U14498"/>
      <c r="V14498"/>
      <c r="W14498"/>
    </row>
    <row r="14499" spans="16:23" s="1" customFormat="1" x14ac:dyDescent="0.2">
      <c r="P14499" s="95"/>
      <c r="R14499"/>
      <c r="S14499"/>
      <c r="T14499"/>
      <c r="U14499"/>
      <c r="V14499"/>
      <c r="W14499"/>
    </row>
    <row r="14500" spans="16:23" s="1" customFormat="1" x14ac:dyDescent="0.2">
      <c r="P14500" s="95"/>
      <c r="R14500"/>
      <c r="S14500"/>
      <c r="T14500"/>
      <c r="U14500"/>
      <c r="V14500"/>
      <c r="W14500"/>
    </row>
    <row r="14501" spans="16:23" s="1" customFormat="1" x14ac:dyDescent="0.2">
      <c r="P14501" s="95"/>
      <c r="R14501"/>
      <c r="S14501"/>
      <c r="T14501"/>
      <c r="U14501"/>
      <c r="V14501"/>
      <c r="W14501"/>
    </row>
    <row r="14502" spans="16:23" s="1" customFormat="1" x14ac:dyDescent="0.2">
      <c r="P14502" s="95"/>
      <c r="R14502"/>
      <c r="S14502"/>
      <c r="T14502"/>
      <c r="U14502"/>
      <c r="V14502"/>
      <c r="W14502"/>
    </row>
    <row r="14503" spans="16:23" s="1" customFormat="1" x14ac:dyDescent="0.2">
      <c r="P14503" s="95"/>
      <c r="R14503"/>
      <c r="S14503"/>
      <c r="T14503"/>
      <c r="U14503"/>
      <c r="V14503"/>
      <c r="W14503"/>
    </row>
    <row r="14504" spans="16:23" s="1" customFormat="1" x14ac:dyDescent="0.2">
      <c r="P14504" s="95"/>
      <c r="R14504"/>
      <c r="S14504"/>
      <c r="T14504"/>
      <c r="U14504"/>
      <c r="V14504"/>
      <c r="W14504"/>
    </row>
    <row r="14505" spans="16:23" s="1" customFormat="1" x14ac:dyDescent="0.2">
      <c r="P14505" s="95"/>
      <c r="R14505"/>
      <c r="S14505"/>
      <c r="T14505"/>
      <c r="U14505"/>
      <c r="V14505"/>
      <c r="W14505"/>
    </row>
    <row r="14506" spans="16:23" s="1" customFormat="1" x14ac:dyDescent="0.2">
      <c r="P14506" s="95"/>
      <c r="R14506"/>
      <c r="S14506"/>
      <c r="T14506"/>
      <c r="U14506"/>
      <c r="V14506"/>
      <c r="W14506"/>
    </row>
    <row r="14507" spans="16:23" s="1" customFormat="1" x14ac:dyDescent="0.2">
      <c r="P14507" s="95"/>
      <c r="R14507"/>
      <c r="S14507"/>
      <c r="T14507"/>
      <c r="U14507"/>
      <c r="V14507"/>
      <c r="W14507"/>
    </row>
    <row r="14508" spans="16:23" s="1" customFormat="1" x14ac:dyDescent="0.2">
      <c r="P14508" s="95"/>
      <c r="R14508"/>
      <c r="S14508"/>
      <c r="T14508"/>
      <c r="U14508"/>
      <c r="V14508"/>
      <c r="W14508"/>
    </row>
    <row r="14509" spans="16:23" s="1" customFormat="1" x14ac:dyDescent="0.2">
      <c r="P14509" s="95"/>
      <c r="R14509"/>
      <c r="S14509"/>
      <c r="T14509"/>
      <c r="U14509"/>
      <c r="V14509"/>
      <c r="W14509"/>
    </row>
    <row r="14510" spans="16:23" s="1" customFormat="1" x14ac:dyDescent="0.2">
      <c r="P14510" s="95"/>
      <c r="R14510"/>
      <c r="S14510"/>
      <c r="T14510"/>
      <c r="U14510"/>
      <c r="V14510"/>
      <c r="W14510"/>
    </row>
    <row r="14511" spans="16:23" s="1" customFormat="1" x14ac:dyDescent="0.2">
      <c r="P14511" s="95"/>
      <c r="R14511"/>
      <c r="S14511"/>
      <c r="T14511"/>
      <c r="U14511"/>
      <c r="V14511"/>
      <c r="W14511"/>
    </row>
    <row r="14512" spans="16:23" s="1" customFormat="1" x14ac:dyDescent="0.2">
      <c r="P14512" s="95"/>
      <c r="R14512"/>
      <c r="S14512"/>
      <c r="T14512"/>
      <c r="U14512"/>
      <c r="V14512"/>
      <c r="W14512"/>
    </row>
    <row r="14513" spans="16:23" s="1" customFormat="1" x14ac:dyDescent="0.2">
      <c r="P14513" s="95"/>
      <c r="R14513"/>
      <c r="S14513"/>
      <c r="T14513"/>
      <c r="U14513"/>
      <c r="V14513"/>
      <c r="W14513"/>
    </row>
    <row r="14514" spans="16:23" s="1" customFormat="1" x14ac:dyDescent="0.2">
      <c r="P14514" s="95"/>
      <c r="R14514"/>
      <c r="S14514"/>
      <c r="T14514"/>
      <c r="U14514"/>
      <c r="V14514"/>
      <c r="W14514"/>
    </row>
    <row r="14515" spans="16:23" s="1" customFormat="1" x14ac:dyDescent="0.2">
      <c r="P14515" s="95"/>
      <c r="R14515"/>
      <c r="S14515"/>
      <c r="T14515"/>
      <c r="U14515"/>
      <c r="V14515"/>
      <c r="W14515"/>
    </row>
    <row r="14516" spans="16:23" s="1" customFormat="1" x14ac:dyDescent="0.2">
      <c r="P14516" s="95"/>
      <c r="R14516"/>
      <c r="S14516"/>
      <c r="T14516"/>
      <c r="U14516"/>
      <c r="V14516"/>
      <c r="W14516"/>
    </row>
    <row r="14517" spans="16:23" s="1" customFormat="1" x14ac:dyDescent="0.2">
      <c r="P14517" s="95"/>
      <c r="R14517"/>
      <c r="S14517"/>
      <c r="T14517"/>
      <c r="U14517"/>
      <c r="V14517"/>
      <c r="W14517"/>
    </row>
    <row r="14518" spans="16:23" s="1" customFormat="1" x14ac:dyDescent="0.2">
      <c r="P14518" s="95"/>
      <c r="R14518"/>
      <c r="S14518"/>
      <c r="T14518"/>
      <c r="U14518"/>
      <c r="V14518"/>
      <c r="W14518"/>
    </row>
    <row r="14519" spans="16:23" s="1" customFormat="1" x14ac:dyDescent="0.2">
      <c r="P14519" s="95"/>
      <c r="R14519"/>
      <c r="S14519"/>
      <c r="T14519"/>
      <c r="U14519"/>
      <c r="V14519"/>
      <c r="W14519"/>
    </row>
    <row r="14520" spans="16:23" s="1" customFormat="1" x14ac:dyDescent="0.2">
      <c r="P14520" s="95"/>
      <c r="R14520"/>
      <c r="S14520"/>
      <c r="T14520"/>
      <c r="U14520"/>
      <c r="V14520"/>
      <c r="W14520"/>
    </row>
    <row r="14521" spans="16:23" s="1" customFormat="1" x14ac:dyDescent="0.2">
      <c r="P14521" s="95"/>
      <c r="R14521"/>
      <c r="S14521"/>
      <c r="T14521"/>
      <c r="U14521"/>
      <c r="V14521"/>
      <c r="W14521"/>
    </row>
    <row r="14522" spans="16:23" s="1" customFormat="1" x14ac:dyDescent="0.2">
      <c r="P14522" s="95"/>
      <c r="R14522"/>
      <c r="S14522"/>
      <c r="T14522"/>
      <c r="U14522"/>
      <c r="V14522"/>
      <c r="W14522"/>
    </row>
    <row r="14523" spans="16:23" s="1" customFormat="1" x14ac:dyDescent="0.2">
      <c r="P14523" s="95"/>
      <c r="R14523"/>
      <c r="S14523"/>
      <c r="T14523"/>
      <c r="U14523"/>
      <c r="V14523"/>
      <c r="W14523"/>
    </row>
    <row r="14524" spans="16:23" s="1" customFormat="1" x14ac:dyDescent="0.2">
      <c r="P14524" s="95"/>
      <c r="R14524"/>
      <c r="S14524"/>
      <c r="T14524"/>
      <c r="U14524"/>
      <c r="V14524"/>
      <c r="W14524"/>
    </row>
    <row r="14525" spans="16:23" s="1" customFormat="1" x14ac:dyDescent="0.2">
      <c r="P14525" s="95"/>
      <c r="R14525"/>
      <c r="S14525"/>
      <c r="T14525"/>
      <c r="U14525"/>
      <c r="V14525"/>
      <c r="W14525"/>
    </row>
    <row r="14526" spans="16:23" s="1" customFormat="1" x14ac:dyDescent="0.2">
      <c r="P14526" s="95"/>
      <c r="R14526"/>
      <c r="S14526"/>
      <c r="T14526"/>
      <c r="U14526"/>
      <c r="V14526"/>
      <c r="W14526"/>
    </row>
    <row r="14527" spans="16:23" s="1" customFormat="1" x14ac:dyDescent="0.2">
      <c r="P14527" s="95"/>
      <c r="R14527"/>
      <c r="S14527"/>
      <c r="T14527"/>
      <c r="U14527"/>
      <c r="V14527"/>
      <c r="W14527"/>
    </row>
    <row r="14528" spans="16:23" s="1" customFormat="1" x14ac:dyDescent="0.2">
      <c r="P14528" s="95"/>
      <c r="R14528"/>
      <c r="S14528"/>
      <c r="T14528"/>
      <c r="U14528"/>
      <c r="V14528"/>
      <c r="W14528"/>
    </row>
    <row r="14529" spans="16:23" s="1" customFormat="1" x14ac:dyDescent="0.2">
      <c r="P14529" s="95"/>
      <c r="R14529"/>
      <c r="S14529"/>
      <c r="T14529"/>
      <c r="U14529"/>
      <c r="V14529"/>
      <c r="W14529"/>
    </row>
    <row r="14530" spans="16:23" s="1" customFormat="1" x14ac:dyDescent="0.2">
      <c r="P14530" s="95"/>
      <c r="R14530"/>
      <c r="S14530"/>
      <c r="T14530"/>
      <c r="U14530"/>
      <c r="V14530"/>
      <c r="W14530"/>
    </row>
    <row r="14531" spans="16:23" s="1" customFormat="1" x14ac:dyDescent="0.2">
      <c r="P14531" s="95"/>
      <c r="R14531"/>
      <c r="S14531"/>
      <c r="T14531"/>
      <c r="U14531"/>
      <c r="V14531"/>
      <c r="W14531"/>
    </row>
    <row r="14532" spans="16:23" s="1" customFormat="1" x14ac:dyDescent="0.2">
      <c r="P14532" s="95"/>
      <c r="R14532"/>
      <c r="S14532"/>
      <c r="T14532"/>
      <c r="U14532"/>
      <c r="V14532"/>
      <c r="W14532"/>
    </row>
    <row r="14533" spans="16:23" s="1" customFormat="1" x14ac:dyDescent="0.2">
      <c r="P14533" s="95"/>
      <c r="R14533"/>
      <c r="S14533"/>
      <c r="T14533"/>
      <c r="U14533"/>
      <c r="V14533"/>
      <c r="W14533"/>
    </row>
    <row r="14534" spans="16:23" s="1" customFormat="1" x14ac:dyDescent="0.2">
      <c r="P14534" s="95"/>
      <c r="R14534"/>
      <c r="S14534"/>
      <c r="T14534"/>
      <c r="U14534"/>
      <c r="V14534"/>
      <c r="W14534"/>
    </row>
    <row r="14535" spans="16:23" s="1" customFormat="1" x14ac:dyDescent="0.2">
      <c r="P14535" s="95"/>
      <c r="R14535"/>
      <c r="S14535"/>
      <c r="T14535"/>
      <c r="U14535"/>
      <c r="V14535"/>
      <c r="W14535"/>
    </row>
    <row r="14536" spans="16:23" s="1" customFormat="1" x14ac:dyDescent="0.2">
      <c r="P14536" s="95"/>
      <c r="R14536"/>
      <c r="S14536"/>
      <c r="T14536"/>
      <c r="U14536"/>
      <c r="V14536"/>
      <c r="W14536"/>
    </row>
    <row r="14537" spans="16:23" s="1" customFormat="1" x14ac:dyDescent="0.2">
      <c r="P14537" s="95"/>
      <c r="R14537"/>
      <c r="S14537"/>
      <c r="T14537"/>
      <c r="U14537"/>
      <c r="V14537"/>
      <c r="W14537"/>
    </row>
    <row r="14538" spans="16:23" s="1" customFormat="1" x14ac:dyDescent="0.2">
      <c r="P14538" s="95"/>
      <c r="R14538"/>
      <c r="S14538"/>
      <c r="T14538"/>
      <c r="U14538"/>
      <c r="V14538"/>
      <c r="W14538"/>
    </row>
    <row r="14539" spans="16:23" s="1" customFormat="1" x14ac:dyDescent="0.2">
      <c r="P14539" s="95"/>
      <c r="R14539"/>
      <c r="S14539"/>
      <c r="T14539"/>
      <c r="U14539"/>
      <c r="V14539"/>
      <c r="W14539"/>
    </row>
    <row r="14540" spans="16:23" s="1" customFormat="1" x14ac:dyDescent="0.2">
      <c r="P14540" s="95"/>
      <c r="R14540"/>
      <c r="S14540"/>
      <c r="T14540"/>
      <c r="U14540"/>
      <c r="V14540"/>
      <c r="W14540"/>
    </row>
    <row r="14541" spans="16:23" s="1" customFormat="1" x14ac:dyDescent="0.2">
      <c r="P14541" s="95"/>
      <c r="R14541"/>
      <c r="S14541"/>
      <c r="T14541"/>
      <c r="U14541"/>
      <c r="V14541"/>
      <c r="W14541"/>
    </row>
    <row r="14542" spans="16:23" s="1" customFormat="1" x14ac:dyDescent="0.2">
      <c r="P14542" s="95"/>
      <c r="R14542"/>
      <c r="S14542"/>
      <c r="T14542"/>
      <c r="U14542"/>
      <c r="V14542"/>
      <c r="W14542"/>
    </row>
    <row r="14543" spans="16:23" s="1" customFormat="1" x14ac:dyDescent="0.2">
      <c r="P14543" s="95"/>
      <c r="R14543"/>
      <c r="S14543"/>
      <c r="T14543"/>
      <c r="U14543"/>
      <c r="V14543"/>
      <c r="W14543"/>
    </row>
    <row r="14544" spans="16:23" s="1" customFormat="1" x14ac:dyDescent="0.2">
      <c r="P14544" s="95"/>
      <c r="R14544"/>
      <c r="S14544"/>
      <c r="T14544"/>
      <c r="U14544"/>
      <c r="V14544"/>
      <c r="W14544"/>
    </row>
    <row r="14545" spans="16:23" s="1" customFormat="1" x14ac:dyDescent="0.2">
      <c r="P14545" s="95"/>
      <c r="R14545"/>
      <c r="S14545"/>
      <c r="T14545"/>
      <c r="U14545"/>
      <c r="V14545"/>
      <c r="W14545"/>
    </row>
    <row r="14546" spans="16:23" s="1" customFormat="1" x14ac:dyDescent="0.2">
      <c r="P14546" s="95"/>
      <c r="R14546"/>
      <c r="S14546"/>
      <c r="T14546"/>
      <c r="U14546"/>
      <c r="V14546"/>
      <c r="W14546"/>
    </row>
    <row r="14547" spans="16:23" s="1" customFormat="1" x14ac:dyDescent="0.2">
      <c r="P14547" s="95"/>
      <c r="R14547"/>
      <c r="S14547"/>
      <c r="T14547"/>
      <c r="U14547"/>
      <c r="V14547"/>
      <c r="W14547"/>
    </row>
    <row r="14548" spans="16:23" s="1" customFormat="1" x14ac:dyDescent="0.2">
      <c r="P14548" s="95"/>
      <c r="R14548"/>
      <c r="S14548"/>
      <c r="T14548"/>
      <c r="U14548"/>
      <c r="V14548"/>
      <c r="W14548"/>
    </row>
    <row r="14549" spans="16:23" s="1" customFormat="1" x14ac:dyDescent="0.2">
      <c r="P14549" s="95"/>
      <c r="R14549"/>
      <c r="S14549"/>
      <c r="T14549"/>
      <c r="U14549"/>
      <c r="V14549"/>
      <c r="W14549"/>
    </row>
    <row r="14550" spans="16:23" s="1" customFormat="1" x14ac:dyDescent="0.2">
      <c r="P14550" s="95"/>
      <c r="R14550"/>
      <c r="S14550"/>
      <c r="T14550"/>
      <c r="U14550"/>
      <c r="V14550"/>
      <c r="W14550"/>
    </row>
    <row r="14551" spans="16:23" s="1" customFormat="1" x14ac:dyDescent="0.2">
      <c r="P14551" s="95"/>
      <c r="R14551"/>
      <c r="S14551"/>
      <c r="T14551"/>
      <c r="U14551"/>
      <c r="V14551"/>
      <c r="W14551"/>
    </row>
    <row r="14552" spans="16:23" s="1" customFormat="1" x14ac:dyDescent="0.2">
      <c r="P14552" s="95"/>
      <c r="R14552"/>
      <c r="S14552"/>
      <c r="T14552"/>
      <c r="U14552"/>
      <c r="V14552"/>
      <c r="W14552"/>
    </row>
    <row r="14553" spans="16:23" s="1" customFormat="1" x14ac:dyDescent="0.2">
      <c r="P14553" s="95"/>
      <c r="R14553"/>
      <c r="S14553"/>
      <c r="T14553"/>
      <c r="U14553"/>
      <c r="V14553"/>
      <c r="W14553"/>
    </row>
    <row r="14554" spans="16:23" s="1" customFormat="1" x14ac:dyDescent="0.2">
      <c r="P14554" s="95"/>
      <c r="R14554"/>
      <c r="S14554"/>
      <c r="T14554"/>
      <c r="U14554"/>
      <c r="V14554"/>
      <c r="W14554"/>
    </row>
    <row r="14555" spans="16:23" s="1" customFormat="1" x14ac:dyDescent="0.2">
      <c r="P14555" s="95"/>
      <c r="R14555"/>
      <c r="S14555"/>
      <c r="T14555"/>
      <c r="U14555"/>
      <c r="V14555"/>
      <c r="W14555"/>
    </row>
    <row r="14556" spans="16:23" s="1" customFormat="1" x14ac:dyDescent="0.2">
      <c r="P14556" s="95"/>
      <c r="R14556"/>
      <c r="S14556"/>
      <c r="T14556"/>
      <c r="U14556"/>
      <c r="V14556"/>
      <c r="W14556"/>
    </row>
    <row r="14557" spans="16:23" s="1" customFormat="1" x14ac:dyDescent="0.2">
      <c r="P14557" s="95"/>
      <c r="R14557"/>
      <c r="S14557"/>
      <c r="T14557"/>
      <c r="U14557"/>
      <c r="V14557"/>
      <c r="W14557"/>
    </row>
    <row r="14558" spans="16:23" s="1" customFormat="1" x14ac:dyDescent="0.2">
      <c r="P14558" s="95"/>
      <c r="R14558"/>
      <c r="S14558"/>
      <c r="T14558"/>
      <c r="U14558"/>
      <c r="V14558"/>
      <c r="W14558"/>
    </row>
    <row r="14559" spans="16:23" s="1" customFormat="1" x14ac:dyDescent="0.2">
      <c r="P14559" s="95"/>
      <c r="R14559"/>
      <c r="S14559"/>
      <c r="T14559"/>
      <c r="U14559"/>
      <c r="V14559"/>
      <c r="W14559"/>
    </row>
    <row r="14560" spans="16:23" s="1" customFormat="1" x14ac:dyDescent="0.2">
      <c r="P14560" s="95"/>
      <c r="R14560"/>
      <c r="S14560"/>
      <c r="T14560"/>
      <c r="U14560"/>
      <c r="V14560"/>
      <c r="W14560"/>
    </row>
    <row r="14561" spans="16:23" s="1" customFormat="1" x14ac:dyDescent="0.2">
      <c r="P14561" s="95"/>
      <c r="R14561"/>
      <c r="S14561"/>
      <c r="T14561"/>
      <c r="U14561"/>
      <c r="V14561"/>
      <c r="W14561"/>
    </row>
    <row r="14562" spans="16:23" s="1" customFormat="1" x14ac:dyDescent="0.2">
      <c r="P14562" s="95"/>
      <c r="R14562"/>
      <c r="S14562"/>
      <c r="T14562"/>
      <c r="U14562"/>
      <c r="V14562"/>
      <c r="W14562"/>
    </row>
    <row r="14563" spans="16:23" s="1" customFormat="1" x14ac:dyDescent="0.2">
      <c r="P14563" s="95"/>
      <c r="R14563"/>
      <c r="S14563"/>
      <c r="T14563"/>
      <c r="U14563"/>
      <c r="V14563"/>
      <c r="W14563"/>
    </row>
    <row r="14564" spans="16:23" s="1" customFormat="1" x14ac:dyDescent="0.2">
      <c r="P14564" s="95"/>
      <c r="R14564"/>
      <c r="S14564"/>
      <c r="T14564"/>
      <c r="U14564"/>
      <c r="V14564"/>
      <c r="W14564"/>
    </row>
    <row r="14565" spans="16:23" s="1" customFormat="1" x14ac:dyDescent="0.2">
      <c r="P14565" s="95"/>
      <c r="R14565"/>
      <c r="S14565"/>
      <c r="T14565"/>
      <c r="U14565"/>
      <c r="V14565"/>
      <c r="W14565"/>
    </row>
    <row r="14566" spans="16:23" s="1" customFormat="1" x14ac:dyDescent="0.2">
      <c r="P14566" s="95"/>
      <c r="R14566"/>
      <c r="S14566"/>
      <c r="T14566"/>
      <c r="U14566"/>
      <c r="V14566"/>
      <c r="W14566"/>
    </row>
    <row r="14567" spans="16:23" s="1" customFormat="1" x14ac:dyDescent="0.2">
      <c r="P14567" s="95"/>
      <c r="R14567"/>
      <c r="S14567"/>
      <c r="T14567"/>
      <c r="U14567"/>
      <c r="V14567"/>
      <c r="W14567"/>
    </row>
    <row r="14568" spans="16:23" s="1" customFormat="1" x14ac:dyDescent="0.2">
      <c r="P14568" s="95"/>
      <c r="R14568"/>
      <c r="S14568"/>
      <c r="T14568"/>
      <c r="U14568"/>
      <c r="V14568"/>
      <c r="W14568"/>
    </row>
    <row r="14569" spans="16:23" s="1" customFormat="1" x14ac:dyDescent="0.2">
      <c r="P14569" s="95"/>
      <c r="R14569"/>
      <c r="S14569"/>
      <c r="T14569"/>
      <c r="U14569"/>
      <c r="V14569"/>
      <c r="W14569"/>
    </row>
    <row r="14570" spans="16:23" s="1" customFormat="1" x14ac:dyDescent="0.2">
      <c r="P14570" s="95"/>
      <c r="R14570"/>
      <c r="S14570"/>
      <c r="T14570"/>
      <c r="U14570"/>
      <c r="V14570"/>
      <c r="W14570"/>
    </row>
    <row r="14571" spans="16:23" s="1" customFormat="1" x14ac:dyDescent="0.2">
      <c r="P14571" s="95"/>
      <c r="R14571"/>
      <c r="S14571"/>
      <c r="T14571"/>
      <c r="U14571"/>
      <c r="V14571"/>
      <c r="W14571"/>
    </row>
    <row r="14572" spans="16:23" s="1" customFormat="1" x14ac:dyDescent="0.2">
      <c r="P14572" s="95"/>
      <c r="R14572"/>
      <c r="S14572"/>
      <c r="T14572"/>
      <c r="U14572"/>
      <c r="V14572"/>
      <c r="W14572"/>
    </row>
    <row r="14573" spans="16:23" s="1" customFormat="1" x14ac:dyDescent="0.2">
      <c r="P14573" s="95"/>
      <c r="R14573"/>
      <c r="S14573"/>
      <c r="T14573"/>
      <c r="U14573"/>
      <c r="V14573"/>
      <c r="W14573"/>
    </row>
    <row r="14574" spans="16:23" s="1" customFormat="1" x14ac:dyDescent="0.2">
      <c r="P14574" s="95"/>
      <c r="R14574"/>
      <c r="S14574"/>
      <c r="T14574"/>
      <c r="U14574"/>
      <c r="V14574"/>
      <c r="W14574"/>
    </row>
    <row r="14575" spans="16:23" s="1" customFormat="1" x14ac:dyDescent="0.2">
      <c r="P14575" s="95"/>
      <c r="R14575"/>
      <c r="S14575"/>
      <c r="T14575"/>
      <c r="U14575"/>
      <c r="V14575"/>
      <c r="W14575"/>
    </row>
    <row r="14576" spans="16:23" s="1" customFormat="1" x14ac:dyDescent="0.2">
      <c r="P14576" s="95"/>
      <c r="R14576"/>
      <c r="S14576"/>
      <c r="T14576"/>
      <c r="U14576"/>
      <c r="V14576"/>
      <c r="W14576"/>
    </row>
    <row r="14577" spans="16:23" s="1" customFormat="1" x14ac:dyDescent="0.2">
      <c r="P14577" s="95"/>
      <c r="R14577"/>
      <c r="S14577"/>
      <c r="T14577"/>
      <c r="U14577"/>
      <c r="V14577"/>
      <c r="W14577"/>
    </row>
    <row r="14578" spans="16:23" s="1" customFormat="1" x14ac:dyDescent="0.2">
      <c r="P14578" s="95"/>
      <c r="R14578"/>
      <c r="S14578"/>
      <c r="T14578"/>
      <c r="U14578"/>
      <c r="V14578"/>
      <c r="W14578"/>
    </row>
    <row r="14579" spans="16:23" s="1" customFormat="1" x14ac:dyDescent="0.2">
      <c r="P14579" s="95"/>
      <c r="R14579"/>
      <c r="S14579"/>
      <c r="T14579"/>
      <c r="U14579"/>
      <c r="V14579"/>
      <c r="W14579"/>
    </row>
    <row r="14580" spans="16:23" s="1" customFormat="1" x14ac:dyDescent="0.2">
      <c r="P14580" s="95"/>
      <c r="R14580"/>
      <c r="S14580"/>
      <c r="T14580"/>
      <c r="U14580"/>
      <c r="V14580"/>
      <c r="W14580"/>
    </row>
    <row r="14581" spans="16:23" s="1" customFormat="1" x14ac:dyDescent="0.2">
      <c r="P14581" s="95"/>
      <c r="R14581"/>
      <c r="S14581"/>
      <c r="T14581"/>
      <c r="U14581"/>
      <c r="V14581"/>
      <c r="W14581"/>
    </row>
    <row r="14582" spans="16:23" s="1" customFormat="1" x14ac:dyDescent="0.2">
      <c r="P14582" s="95"/>
      <c r="R14582"/>
      <c r="S14582"/>
      <c r="T14582"/>
      <c r="U14582"/>
      <c r="V14582"/>
      <c r="W14582"/>
    </row>
    <row r="14583" spans="16:23" s="1" customFormat="1" x14ac:dyDescent="0.2">
      <c r="P14583" s="95"/>
      <c r="R14583"/>
      <c r="S14583"/>
      <c r="T14583"/>
      <c r="U14583"/>
      <c r="V14583"/>
      <c r="W14583"/>
    </row>
    <row r="14584" spans="16:23" s="1" customFormat="1" x14ac:dyDescent="0.2">
      <c r="P14584" s="95"/>
      <c r="R14584"/>
      <c r="S14584"/>
      <c r="T14584"/>
      <c r="U14584"/>
      <c r="V14584"/>
      <c r="W14584"/>
    </row>
    <row r="14585" spans="16:23" s="1" customFormat="1" x14ac:dyDescent="0.2">
      <c r="P14585" s="95"/>
      <c r="R14585"/>
      <c r="S14585"/>
      <c r="T14585"/>
      <c r="U14585"/>
      <c r="V14585"/>
      <c r="W14585"/>
    </row>
    <row r="14586" spans="16:23" s="1" customFormat="1" x14ac:dyDescent="0.2">
      <c r="P14586" s="95"/>
      <c r="R14586"/>
      <c r="S14586"/>
      <c r="T14586"/>
      <c r="U14586"/>
      <c r="V14586"/>
      <c r="W14586"/>
    </row>
    <row r="14587" spans="16:23" s="1" customFormat="1" x14ac:dyDescent="0.2">
      <c r="P14587" s="95"/>
      <c r="R14587"/>
      <c r="S14587"/>
      <c r="T14587"/>
      <c r="U14587"/>
      <c r="V14587"/>
      <c r="W14587"/>
    </row>
    <row r="14588" spans="16:23" s="1" customFormat="1" x14ac:dyDescent="0.2">
      <c r="P14588" s="95"/>
      <c r="R14588"/>
      <c r="S14588"/>
      <c r="T14588"/>
      <c r="U14588"/>
      <c r="V14588"/>
      <c r="W14588"/>
    </row>
    <row r="14589" spans="16:23" s="1" customFormat="1" x14ac:dyDescent="0.2">
      <c r="P14589" s="95"/>
      <c r="R14589"/>
      <c r="S14589"/>
      <c r="T14589"/>
      <c r="U14589"/>
      <c r="V14589"/>
      <c r="W14589"/>
    </row>
    <row r="14590" spans="16:23" s="1" customFormat="1" x14ac:dyDescent="0.2">
      <c r="P14590" s="95"/>
      <c r="R14590"/>
      <c r="S14590"/>
      <c r="T14590"/>
      <c r="U14590"/>
      <c r="V14590"/>
      <c r="W14590"/>
    </row>
    <row r="14591" spans="16:23" s="1" customFormat="1" x14ac:dyDescent="0.2">
      <c r="P14591" s="95"/>
      <c r="R14591"/>
      <c r="S14591"/>
      <c r="T14591"/>
      <c r="U14591"/>
      <c r="V14591"/>
      <c r="W14591"/>
    </row>
    <row r="14592" spans="16:23" s="1" customFormat="1" x14ac:dyDescent="0.2">
      <c r="P14592" s="95"/>
      <c r="R14592"/>
      <c r="S14592"/>
      <c r="T14592"/>
      <c r="U14592"/>
      <c r="V14592"/>
      <c r="W14592"/>
    </row>
    <row r="14593" spans="16:23" s="1" customFormat="1" x14ac:dyDescent="0.2">
      <c r="P14593" s="95"/>
      <c r="R14593"/>
      <c r="S14593"/>
      <c r="T14593"/>
      <c r="U14593"/>
      <c r="V14593"/>
      <c r="W14593"/>
    </row>
    <row r="14594" spans="16:23" s="1" customFormat="1" x14ac:dyDescent="0.2">
      <c r="P14594" s="95"/>
      <c r="R14594"/>
      <c r="S14594"/>
      <c r="T14594"/>
      <c r="U14594"/>
      <c r="V14594"/>
      <c r="W14594"/>
    </row>
    <row r="14595" spans="16:23" s="1" customFormat="1" x14ac:dyDescent="0.2">
      <c r="P14595" s="95"/>
      <c r="R14595"/>
      <c r="S14595"/>
      <c r="T14595"/>
      <c r="U14595"/>
      <c r="V14595"/>
      <c r="W14595"/>
    </row>
    <row r="14596" spans="16:23" s="1" customFormat="1" x14ac:dyDescent="0.2">
      <c r="P14596" s="95"/>
      <c r="R14596"/>
      <c r="S14596"/>
      <c r="T14596"/>
      <c r="U14596"/>
      <c r="V14596"/>
      <c r="W14596"/>
    </row>
    <row r="14597" spans="16:23" s="1" customFormat="1" x14ac:dyDescent="0.2">
      <c r="P14597" s="95"/>
      <c r="R14597"/>
      <c r="S14597"/>
      <c r="T14597"/>
      <c r="U14597"/>
      <c r="V14597"/>
      <c r="W14597"/>
    </row>
    <row r="14598" spans="16:23" s="1" customFormat="1" x14ac:dyDescent="0.2">
      <c r="P14598" s="95"/>
      <c r="R14598"/>
      <c r="S14598"/>
      <c r="T14598"/>
      <c r="U14598"/>
      <c r="V14598"/>
      <c r="W14598"/>
    </row>
    <row r="14599" spans="16:23" s="1" customFormat="1" x14ac:dyDescent="0.2">
      <c r="P14599" s="95"/>
      <c r="R14599"/>
      <c r="S14599"/>
      <c r="T14599"/>
      <c r="U14599"/>
      <c r="V14599"/>
      <c r="W14599"/>
    </row>
    <row r="14600" spans="16:23" s="1" customFormat="1" x14ac:dyDescent="0.2">
      <c r="P14600" s="95"/>
      <c r="R14600"/>
      <c r="S14600"/>
      <c r="T14600"/>
      <c r="U14600"/>
      <c r="V14600"/>
      <c r="W14600"/>
    </row>
    <row r="14601" spans="16:23" s="1" customFormat="1" x14ac:dyDescent="0.2">
      <c r="P14601" s="95"/>
      <c r="R14601"/>
      <c r="S14601"/>
      <c r="T14601"/>
      <c r="U14601"/>
      <c r="V14601"/>
      <c r="W14601"/>
    </row>
    <row r="14602" spans="16:23" s="1" customFormat="1" x14ac:dyDescent="0.2">
      <c r="P14602" s="95"/>
      <c r="R14602"/>
      <c r="S14602"/>
      <c r="T14602"/>
      <c r="U14602"/>
      <c r="V14602"/>
      <c r="W14602"/>
    </row>
    <row r="14603" spans="16:23" s="1" customFormat="1" x14ac:dyDescent="0.2">
      <c r="P14603" s="95"/>
      <c r="R14603"/>
      <c r="S14603"/>
      <c r="T14603"/>
      <c r="U14603"/>
      <c r="V14603"/>
      <c r="W14603"/>
    </row>
    <row r="14604" spans="16:23" s="1" customFormat="1" x14ac:dyDescent="0.2">
      <c r="P14604" s="95"/>
      <c r="R14604"/>
      <c r="S14604"/>
      <c r="T14604"/>
      <c r="U14604"/>
      <c r="V14604"/>
      <c r="W14604"/>
    </row>
    <row r="14605" spans="16:23" s="1" customFormat="1" x14ac:dyDescent="0.2">
      <c r="P14605" s="95"/>
      <c r="R14605"/>
      <c r="S14605"/>
      <c r="T14605"/>
      <c r="U14605"/>
      <c r="V14605"/>
      <c r="W14605"/>
    </row>
    <row r="14606" spans="16:23" s="1" customFormat="1" x14ac:dyDescent="0.2">
      <c r="P14606" s="95"/>
      <c r="R14606"/>
      <c r="S14606"/>
      <c r="T14606"/>
      <c r="U14606"/>
      <c r="V14606"/>
      <c r="W14606"/>
    </row>
    <row r="14607" spans="16:23" s="1" customFormat="1" x14ac:dyDescent="0.2">
      <c r="P14607" s="95"/>
      <c r="R14607"/>
      <c r="S14607"/>
      <c r="T14607"/>
      <c r="U14607"/>
      <c r="V14607"/>
      <c r="W14607"/>
    </row>
    <row r="14608" spans="16:23" s="1" customFormat="1" x14ac:dyDescent="0.2">
      <c r="P14608" s="95"/>
      <c r="R14608"/>
      <c r="S14608"/>
      <c r="T14608"/>
      <c r="U14608"/>
      <c r="V14608"/>
      <c r="W14608"/>
    </row>
    <row r="14609" spans="16:23" s="1" customFormat="1" x14ac:dyDescent="0.2">
      <c r="P14609" s="95"/>
      <c r="R14609"/>
      <c r="S14609"/>
      <c r="T14609"/>
      <c r="U14609"/>
      <c r="V14609"/>
      <c r="W14609"/>
    </row>
    <row r="14610" spans="16:23" s="1" customFormat="1" x14ac:dyDescent="0.2">
      <c r="P14610" s="95"/>
      <c r="R14610"/>
      <c r="S14610"/>
      <c r="T14610"/>
      <c r="U14610"/>
      <c r="V14610"/>
      <c r="W14610"/>
    </row>
    <row r="14611" spans="16:23" s="1" customFormat="1" x14ac:dyDescent="0.2">
      <c r="P14611" s="95"/>
      <c r="R14611"/>
      <c r="S14611"/>
      <c r="T14611"/>
      <c r="U14611"/>
      <c r="V14611"/>
      <c r="W14611"/>
    </row>
    <row r="14612" spans="16:23" s="1" customFormat="1" x14ac:dyDescent="0.2">
      <c r="P14612" s="95"/>
      <c r="R14612"/>
      <c r="S14612"/>
      <c r="T14612"/>
      <c r="U14612"/>
      <c r="V14612"/>
      <c r="W14612"/>
    </row>
    <row r="14613" spans="16:23" s="1" customFormat="1" x14ac:dyDescent="0.2">
      <c r="P14613" s="95"/>
      <c r="R14613"/>
      <c r="S14613"/>
      <c r="T14613"/>
      <c r="U14613"/>
      <c r="V14613"/>
      <c r="W14613"/>
    </row>
    <row r="14614" spans="16:23" s="1" customFormat="1" x14ac:dyDescent="0.2">
      <c r="P14614" s="95"/>
      <c r="R14614"/>
      <c r="S14614"/>
      <c r="T14614"/>
      <c r="U14614"/>
      <c r="V14614"/>
      <c r="W14614"/>
    </row>
    <row r="14615" spans="16:23" s="1" customFormat="1" x14ac:dyDescent="0.2">
      <c r="P14615" s="95"/>
      <c r="R14615"/>
      <c r="S14615"/>
      <c r="T14615"/>
      <c r="U14615"/>
      <c r="V14615"/>
      <c r="W14615"/>
    </row>
    <row r="14616" spans="16:23" s="1" customFormat="1" x14ac:dyDescent="0.2">
      <c r="P14616" s="95"/>
      <c r="R14616"/>
      <c r="S14616"/>
      <c r="T14616"/>
      <c r="U14616"/>
      <c r="V14616"/>
      <c r="W14616"/>
    </row>
    <row r="14617" spans="16:23" s="1" customFormat="1" x14ac:dyDescent="0.2">
      <c r="P14617" s="95"/>
      <c r="R14617"/>
      <c r="S14617"/>
      <c r="T14617"/>
      <c r="U14617"/>
      <c r="V14617"/>
      <c r="W14617"/>
    </row>
    <row r="14618" spans="16:23" s="1" customFormat="1" x14ac:dyDescent="0.2">
      <c r="P14618" s="95"/>
      <c r="R14618"/>
      <c r="S14618"/>
      <c r="T14618"/>
      <c r="U14618"/>
      <c r="V14618"/>
      <c r="W14618"/>
    </row>
    <row r="14619" spans="16:23" s="1" customFormat="1" x14ac:dyDescent="0.2">
      <c r="P14619" s="95"/>
      <c r="R14619"/>
      <c r="S14619"/>
      <c r="T14619"/>
      <c r="U14619"/>
      <c r="V14619"/>
      <c r="W14619"/>
    </row>
    <row r="14620" spans="16:23" s="1" customFormat="1" x14ac:dyDescent="0.2">
      <c r="P14620" s="95"/>
      <c r="R14620"/>
      <c r="S14620"/>
      <c r="T14620"/>
      <c r="U14620"/>
      <c r="V14620"/>
      <c r="W14620"/>
    </row>
    <row r="14621" spans="16:23" s="1" customFormat="1" x14ac:dyDescent="0.2">
      <c r="P14621" s="95"/>
      <c r="R14621"/>
      <c r="S14621"/>
      <c r="T14621"/>
      <c r="U14621"/>
      <c r="V14621"/>
      <c r="W14621"/>
    </row>
    <row r="14622" spans="16:23" s="1" customFormat="1" x14ac:dyDescent="0.2">
      <c r="P14622" s="95"/>
      <c r="R14622"/>
      <c r="S14622"/>
      <c r="T14622"/>
      <c r="U14622"/>
      <c r="V14622"/>
      <c r="W14622"/>
    </row>
    <row r="14623" spans="16:23" s="1" customFormat="1" x14ac:dyDescent="0.2">
      <c r="P14623" s="95"/>
      <c r="R14623"/>
      <c r="S14623"/>
      <c r="T14623"/>
      <c r="U14623"/>
      <c r="V14623"/>
      <c r="W14623"/>
    </row>
    <row r="14624" spans="16:23" s="1" customFormat="1" x14ac:dyDescent="0.2">
      <c r="P14624" s="95"/>
      <c r="R14624"/>
      <c r="S14624"/>
      <c r="T14624"/>
      <c r="U14624"/>
      <c r="V14624"/>
      <c r="W14624"/>
    </row>
    <row r="14625" spans="16:23" s="1" customFormat="1" x14ac:dyDescent="0.2">
      <c r="P14625" s="95"/>
      <c r="R14625"/>
      <c r="S14625"/>
      <c r="T14625"/>
      <c r="U14625"/>
      <c r="V14625"/>
      <c r="W14625"/>
    </row>
    <row r="14626" spans="16:23" s="1" customFormat="1" x14ac:dyDescent="0.2">
      <c r="P14626" s="95"/>
      <c r="R14626"/>
      <c r="S14626"/>
      <c r="T14626"/>
      <c r="U14626"/>
      <c r="V14626"/>
      <c r="W14626"/>
    </row>
    <row r="14627" spans="16:23" s="1" customFormat="1" x14ac:dyDescent="0.2">
      <c r="P14627" s="95"/>
      <c r="R14627"/>
      <c r="S14627"/>
      <c r="T14627"/>
      <c r="U14627"/>
      <c r="V14627"/>
      <c r="W14627"/>
    </row>
    <row r="14628" spans="16:23" s="1" customFormat="1" x14ac:dyDescent="0.2">
      <c r="P14628" s="95"/>
      <c r="R14628"/>
      <c r="S14628"/>
      <c r="T14628"/>
      <c r="U14628"/>
      <c r="V14628"/>
      <c r="W14628"/>
    </row>
    <row r="14629" spans="16:23" s="1" customFormat="1" x14ac:dyDescent="0.2">
      <c r="P14629" s="95"/>
      <c r="R14629"/>
      <c r="S14629"/>
      <c r="T14629"/>
      <c r="U14629"/>
      <c r="V14629"/>
      <c r="W14629"/>
    </row>
    <row r="14630" spans="16:23" s="1" customFormat="1" x14ac:dyDescent="0.2">
      <c r="P14630" s="95"/>
      <c r="R14630"/>
      <c r="S14630"/>
      <c r="T14630"/>
      <c r="U14630"/>
      <c r="V14630"/>
      <c r="W14630"/>
    </row>
    <row r="14631" spans="16:23" s="1" customFormat="1" x14ac:dyDescent="0.2">
      <c r="P14631" s="95"/>
      <c r="R14631"/>
      <c r="S14631"/>
      <c r="T14631"/>
      <c r="U14631"/>
      <c r="V14631"/>
      <c r="W14631"/>
    </row>
    <row r="14632" spans="16:23" s="1" customFormat="1" x14ac:dyDescent="0.2">
      <c r="P14632" s="95"/>
      <c r="R14632"/>
      <c r="S14632"/>
      <c r="T14632"/>
      <c r="U14632"/>
      <c r="V14632"/>
      <c r="W14632"/>
    </row>
    <row r="14633" spans="16:23" s="1" customFormat="1" x14ac:dyDescent="0.2">
      <c r="P14633" s="95"/>
      <c r="R14633"/>
      <c r="S14633"/>
      <c r="T14633"/>
      <c r="U14633"/>
      <c r="V14633"/>
      <c r="W14633"/>
    </row>
    <row r="14634" spans="16:23" s="1" customFormat="1" x14ac:dyDescent="0.2">
      <c r="P14634" s="95"/>
      <c r="R14634"/>
      <c r="S14634"/>
      <c r="T14634"/>
      <c r="U14634"/>
      <c r="V14634"/>
      <c r="W14634"/>
    </row>
    <row r="14635" spans="16:23" s="1" customFormat="1" x14ac:dyDescent="0.2">
      <c r="P14635" s="95"/>
      <c r="R14635"/>
      <c r="S14635"/>
      <c r="T14635"/>
      <c r="U14635"/>
      <c r="V14635"/>
      <c r="W14635"/>
    </row>
    <row r="14636" spans="16:23" s="1" customFormat="1" x14ac:dyDescent="0.2">
      <c r="P14636" s="95"/>
      <c r="R14636"/>
      <c r="S14636"/>
      <c r="T14636"/>
      <c r="U14636"/>
      <c r="V14636"/>
      <c r="W14636"/>
    </row>
    <row r="14637" spans="16:23" s="1" customFormat="1" x14ac:dyDescent="0.2">
      <c r="P14637" s="95"/>
      <c r="R14637"/>
      <c r="S14637"/>
      <c r="T14637"/>
      <c r="U14637"/>
      <c r="V14637"/>
      <c r="W14637"/>
    </row>
    <row r="14638" spans="16:23" s="1" customFormat="1" x14ac:dyDescent="0.2">
      <c r="P14638" s="95"/>
      <c r="R14638"/>
      <c r="S14638"/>
      <c r="T14638"/>
      <c r="U14638"/>
      <c r="V14638"/>
      <c r="W14638"/>
    </row>
    <row r="14639" spans="16:23" s="1" customFormat="1" x14ac:dyDescent="0.2">
      <c r="P14639" s="95"/>
      <c r="R14639"/>
      <c r="S14639"/>
      <c r="T14639"/>
      <c r="U14639"/>
      <c r="V14639"/>
      <c r="W14639"/>
    </row>
    <row r="14640" spans="16:23" s="1" customFormat="1" x14ac:dyDescent="0.2">
      <c r="P14640" s="95"/>
      <c r="R14640"/>
      <c r="S14640"/>
      <c r="T14640"/>
      <c r="U14640"/>
      <c r="V14640"/>
      <c r="W14640"/>
    </row>
    <row r="14641" spans="16:23" s="1" customFormat="1" x14ac:dyDescent="0.2">
      <c r="P14641" s="95"/>
      <c r="R14641"/>
      <c r="S14641"/>
      <c r="T14641"/>
      <c r="U14641"/>
      <c r="V14641"/>
      <c r="W14641"/>
    </row>
    <row r="14642" spans="16:23" s="1" customFormat="1" x14ac:dyDescent="0.2">
      <c r="P14642" s="95"/>
      <c r="R14642"/>
      <c r="S14642"/>
      <c r="T14642"/>
      <c r="U14642"/>
      <c r="V14642"/>
      <c r="W14642"/>
    </row>
    <row r="14643" spans="16:23" s="1" customFormat="1" x14ac:dyDescent="0.2">
      <c r="P14643" s="95"/>
      <c r="R14643"/>
      <c r="S14643"/>
      <c r="T14643"/>
      <c r="U14643"/>
      <c r="V14643"/>
      <c r="W14643"/>
    </row>
    <row r="14644" spans="16:23" s="1" customFormat="1" x14ac:dyDescent="0.2">
      <c r="P14644" s="95"/>
      <c r="R14644"/>
      <c r="S14644"/>
      <c r="T14644"/>
      <c r="U14644"/>
      <c r="V14644"/>
      <c r="W14644"/>
    </row>
    <row r="14645" spans="16:23" s="1" customFormat="1" x14ac:dyDescent="0.2">
      <c r="P14645" s="95"/>
      <c r="R14645"/>
      <c r="S14645"/>
      <c r="T14645"/>
      <c r="U14645"/>
      <c r="V14645"/>
      <c r="W14645"/>
    </row>
    <row r="14646" spans="16:23" s="1" customFormat="1" x14ac:dyDescent="0.2">
      <c r="P14646" s="95"/>
      <c r="R14646"/>
      <c r="S14646"/>
      <c r="T14646"/>
      <c r="U14646"/>
      <c r="V14646"/>
      <c r="W14646"/>
    </row>
    <row r="14647" spans="16:23" s="1" customFormat="1" x14ac:dyDescent="0.2">
      <c r="P14647" s="95"/>
      <c r="R14647"/>
      <c r="S14647"/>
      <c r="T14647"/>
      <c r="U14647"/>
      <c r="V14647"/>
      <c r="W14647"/>
    </row>
    <row r="14648" spans="16:23" s="1" customFormat="1" x14ac:dyDescent="0.2">
      <c r="P14648" s="95"/>
      <c r="R14648"/>
      <c r="S14648"/>
      <c r="T14648"/>
      <c r="U14648"/>
      <c r="V14648"/>
      <c r="W14648"/>
    </row>
    <row r="14649" spans="16:23" s="1" customFormat="1" x14ac:dyDescent="0.2">
      <c r="P14649" s="95"/>
      <c r="R14649"/>
      <c r="S14649"/>
      <c r="T14649"/>
      <c r="U14649"/>
      <c r="V14649"/>
      <c r="W14649"/>
    </row>
    <row r="14650" spans="16:23" s="1" customFormat="1" x14ac:dyDescent="0.2">
      <c r="P14650" s="95"/>
      <c r="R14650"/>
      <c r="S14650"/>
      <c r="T14650"/>
      <c r="U14650"/>
      <c r="V14650"/>
      <c r="W14650"/>
    </row>
    <row r="14651" spans="16:23" s="1" customFormat="1" x14ac:dyDescent="0.2">
      <c r="P14651" s="95"/>
      <c r="R14651"/>
      <c r="S14651"/>
      <c r="T14651"/>
      <c r="U14651"/>
      <c r="V14651"/>
      <c r="W14651"/>
    </row>
    <row r="14652" spans="16:23" s="1" customFormat="1" x14ac:dyDescent="0.2">
      <c r="P14652" s="95"/>
      <c r="R14652"/>
      <c r="S14652"/>
      <c r="T14652"/>
      <c r="U14652"/>
      <c r="V14652"/>
      <c r="W14652"/>
    </row>
    <row r="14653" spans="16:23" s="1" customFormat="1" x14ac:dyDescent="0.2">
      <c r="P14653" s="95"/>
      <c r="R14653"/>
      <c r="S14653"/>
      <c r="T14653"/>
      <c r="U14653"/>
      <c r="V14653"/>
      <c r="W14653"/>
    </row>
    <row r="14654" spans="16:23" s="1" customFormat="1" x14ac:dyDescent="0.2">
      <c r="P14654" s="95"/>
      <c r="R14654"/>
      <c r="S14654"/>
      <c r="T14654"/>
      <c r="U14654"/>
      <c r="V14654"/>
      <c r="W14654"/>
    </row>
    <row r="14655" spans="16:23" s="1" customFormat="1" x14ac:dyDescent="0.2">
      <c r="P14655" s="95"/>
      <c r="R14655"/>
      <c r="S14655"/>
      <c r="T14655"/>
      <c r="U14655"/>
      <c r="V14655"/>
      <c r="W14655"/>
    </row>
    <row r="14656" spans="16:23" s="1" customFormat="1" x14ac:dyDescent="0.2">
      <c r="P14656" s="95"/>
      <c r="R14656"/>
      <c r="S14656"/>
      <c r="T14656"/>
      <c r="U14656"/>
      <c r="V14656"/>
      <c r="W14656"/>
    </row>
    <row r="14657" spans="16:23" s="1" customFormat="1" x14ac:dyDescent="0.2">
      <c r="P14657" s="95"/>
      <c r="R14657"/>
      <c r="S14657"/>
      <c r="T14657"/>
      <c r="U14657"/>
      <c r="V14657"/>
      <c r="W14657"/>
    </row>
    <row r="14658" spans="16:23" s="1" customFormat="1" x14ac:dyDescent="0.2">
      <c r="P14658" s="95"/>
      <c r="R14658"/>
      <c r="S14658"/>
      <c r="T14658"/>
      <c r="U14658"/>
      <c r="V14658"/>
      <c r="W14658"/>
    </row>
    <row r="14659" spans="16:23" s="1" customFormat="1" x14ac:dyDescent="0.2">
      <c r="P14659" s="95"/>
      <c r="R14659"/>
      <c r="S14659"/>
      <c r="T14659"/>
      <c r="U14659"/>
      <c r="V14659"/>
      <c r="W14659"/>
    </row>
    <row r="14660" spans="16:23" s="1" customFormat="1" x14ac:dyDescent="0.2">
      <c r="P14660" s="95"/>
      <c r="R14660"/>
      <c r="S14660"/>
      <c r="T14660"/>
      <c r="U14660"/>
      <c r="V14660"/>
      <c r="W14660"/>
    </row>
    <row r="14661" spans="16:23" s="1" customFormat="1" x14ac:dyDescent="0.2">
      <c r="P14661" s="95"/>
      <c r="R14661"/>
      <c r="S14661"/>
      <c r="T14661"/>
      <c r="U14661"/>
      <c r="V14661"/>
      <c r="W14661"/>
    </row>
    <row r="14662" spans="16:23" s="1" customFormat="1" x14ac:dyDescent="0.2">
      <c r="P14662" s="95"/>
      <c r="R14662"/>
      <c r="S14662"/>
      <c r="T14662"/>
      <c r="U14662"/>
      <c r="V14662"/>
      <c r="W14662"/>
    </row>
    <row r="14663" spans="16:23" s="1" customFormat="1" x14ac:dyDescent="0.2">
      <c r="P14663" s="95"/>
      <c r="R14663"/>
      <c r="S14663"/>
      <c r="T14663"/>
      <c r="U14663"/>
      <c r="V14663"/>
      <c r="W14663"/>
    </row>
    <row r="14664" spans="16:23" s="1" customFormat="1" x14ac:dyDescent="0.2">
      <c r="P14664" s="95"/>
      <c r="R14664"/>
      <c r="S14664"/>
      <c r="T14664"/>
      <c r="U14664"/>
      <c r="V14664"/>
      <c r="W14664"/>
    </row>
    <row r="14665" spans="16:23" s="1" customFormat="1" x14ac:dyDescent="0.2">
      <c r="P14665" s="95"/>
      <c r="R14665"/>
      <c r="S14665"/>
      <c r="T14665"/>
      <c r="U14665"/>
      <c r="V14665"/>
      <c r="W14665"/>
    </row>
    <row r="14666" spans="16:23" s="1" customFormat="1" x14ac:dyDescent="0.2">
      <c r="P14666" s="95"/>
      <c r="R14666"/>
      <c r="S14666"/>
      <c r="T14666"/>
      <c r="U14666"/>
      <c r="V14666"/>
      <c r="W14666"/>
    </row>
    <row r="14667" spans="16:23" s="1" customFormat="1" x14ac:dyDescent="0.2">
      <c r="P14667" s="95"/>
      <c r="R14667"/>
      <c r="S14667"/>
      <c r="T14667"/>
      <c r="U14667"/>
      <c r="V14667"/>
      <c r="W14667"/>
    </row>
    <row r="14668" spans="16:23" s="1" customFormat="1" x14ac:dyDescent="0.2">
      <c r="P14668" s="95"/>
      <c r="R14668"/>
      <c r="S14668"/>
      <c r="T14668"/>
      <c r="U14668"/>
      <c r="V14668"/>
      <c r="W14668"/>
    </row>
    <row r="14669" spans="16:23" s="1" customFormat="1" x14ac:dyDescent="0.2">
      <c r="P14669" s="95"/>
      <c r="R14669"/>
      <c r="S14669"/>
      <c r="T14669"/>
      <c r="U14669"/>
      <c r="V14669"/>
      <c r="W14669"/>
    </row>
    <row r="14670" spans="16:23" s="1" customFormat="1" x14ac:dyDescent="0.2">
      <c r="P14670" s="95"/>
      <c r="R14670"/>
      <c r="S14670"/>
      <c r="T14670"/>
      <c r="U14670"/>
      <c r="V14670"/>
      <c r="W14670"/>
    </row>
    <row r="14671" spans="16:23" s="1" customFormat="1" x14ac:dyDescent="0.2">
      <c r="P14671" s="95"/>
      <c r="R14671"/>
      <c r="S14671"/>
      <c r="T14671"/>
      <c r="U14671"/>
      <c r="V14671"/>
      <c r="W14671"/>
    </row>
    <row r="14672" spans="16:23" s="1" customFormat="1" x14ac:dyDescent="0.2">
      <c r="P14672" s="95"/>
      <c r="R14672"/>
      <c r="S14672"/>
      <c r="T14672"/>
      <c r="U14672"/>
      <c r="V14672"/>
      <c r="W14672"/>
    </row>
    <row r="14673" spans="16:23" s="1" customFormat="1" x14ac:dyDescent="0.2">
      <c r="P14673" s="95"/>
      <c r="R14673"/>
      <c r="S14673"/>
      <c r="T14673"/>
      <c r="U14673"/>
      <c r="V14673"/>
      <c r="W14673"/>
    </row>
    <row r="14674" spans="16:23" s="1" customFormat="1" x14ac:dyDescent="0.2">
      <c r="P14674" s="95"/>
      <c r="R14674"/>
      <c r="S14674"/>
      <c r="T14674"/>
      <c r="U14674"/>
      <c r="V14674"/>
      <c r="W14674"/>
    </row>
    <row r="14675" spans="16:23" s="1" customFormat="1" x14ac:dyDescent="0.2">
      <c r="P14675" s="95"/>
      <c r="R14675"/>
      <c r="S14675"/>
      <c r="T14675"/>
      <c r="U14675"/>
      <c r="V14675"/>
      <c r="W14675"/>
    </row>
    <row r="14676" spans="16:23" s="1" customFormat="1" x14ac:dyDescent="0.2">
      <c r="P14676" s="95"/>
      <c r="R14676"/>
      <c r="S14676"/>
      <c r="T14676"/>
      <c r="U14676"/>
      <c r="V14676"/>
      <c r="W14676"/>
    </row>
    <row r="14677" spans="16:23" s="1" customFormat="1" x14ac:dyDescent="0.2">
      <c r="P14677" s="95"/>
      <c r="R14677"/>
      <c r="S14677"/>
      <c r="T14677"/>
      <c r="U14677"/>
      <c r="V14677"/>
      <c r="W14677"/>
    </row>
    <row r="14678" spans="16:23" s="1" customFormat="1" x14ac:dyDescent="0.2">
      <c r="P14678" s="95"/>
      <c r="R14678"/>
      <c r="S14678"/>
      <c r="T14678"/>
      <c r="U14678"/>
      <c r="V14678"/>
      <c r="W14678"/>
    </row>
    <row r="14679" spans="16:23" s="1" customFormat="1" x14ac:dyDescent="0.2">
      <c r="P14679" s="95"/>
      <c r="R14679"/>
      <c r="S14679"/>
      <c r="T14679"/>
      <c r="U14679"/>
      <c r="V14679"/>
      <c r="W14679"/>
    </row>
    <row r="14680" spans="16:23" s="1" customFormat="1" x14ac:dyDescent="0.2">
      <c r="P14680" s="95"/>
      <c r="R14680"/>
      <c r="S14680"/>
      <c r="T14680"/>
      <c r="U14680"/>
      <c r="V14680"/>
      <c r="W14680"/>
    </row>
    <row r="14681" spans="16:23" s="1" customFormat="1" x14ac:dyDescent="0.2">
      <c r="P14681" s="95"/>
      <c r="R14681"/>
      <c r="S14681"/>
      <c r="T14681"/>
      <c r="U14681"/>
      <c r="V14681"/>
      <c r="W14681"/>
    </row>
    <row r="14682" spans="16:23" s="1" customFormat="1" x14ac:dyDescent="0.2">
      <c r="P14682" s="95"/>
      <c r="R14682"/>
      <c r="S14682"/>
      <c r="T14682"/>
      <c r="U14682"/>
      <c r="V14682"/>
      <c r="W14682"/>
    </row>
    <row r="14683" spans="16:23" s="1" customFormat="1" x14ac:dyDescent="0.2">
      <c r="P14683" s="95"/>
      <c r="R14683"/>
      <c r="S14683"/>
      <c r="T14683"/>
      <c r="U14683"/>
      <c r="V14683"/>
      <c r="W14683"/>
    </row>
    <row r="14684" spans="16:23" s="1" customFormat="1" x14ac:dyDescent="0.2">
      <c r="P14684" s="95"/>
      <c r="R14684"/>
      <c r="S14684"/>
      <c r="T14684"/>
      <c r="U14684"/>
      <c r="V14684"/>
      <c r="W14684"/>
    </row>
    <row r="14685" spans="16:23" s="1" customFormat="1" x14ac:dyDescent="0.2">
      <c r="P14685" s="95"/>
      <c r="R14685"/>
      <c r="S14685"/>
      <c r="T14685"/>
      <c r="U14685"/>
      <c r="V14685"/>
      <c r="W14685"/>
    </row>
    <row r="14686" spans="16:23" s="1" customFormat="1" x14ac:dyDescent="0.2">
      <c r="P14686" s="95"/>
      <c r="R14686"/>
      <c r="S14686"/>
      <c r="T14686"/>
      <c r="U14686"/>
      <c r="V14686"/>
      <c r="W14686"/>
    </row>
    <row r="14687" spans="16:23" s="1" customFormat="1" x14ac:dyDescent="0.2">
      <c r="P14687" s="95"/>
      <c r="R14687"/>
      <c r="S14687"/>
      <c r="T14687"/>
      <c r="U14687"/>
      <c r="V14687"/>
      <c r="W14687"/>
    </row>
    <row r="14688" spans="16:23" s="1" customFormat="1" x14ac:dyDescent="0.2">
      <c r="P14688" s="95"/>
      <c r="R14688"/>
      <c r="S14688"/>
      <c r="T14688"/>
      <c r="U14688"/>
      <c r="V14688"/>
      <c r="W14688"/>
    </row>
    <row r="14689" spans="16:23" s="1" customFormat="1" x14ac:dyDescent="0.2">
      <c r="P14689" s="95"/>
      <c r="R14689"/>
      <c r="S14689"/>
      <c r="T14689"/>
      <c r="U14689"/>
      <c r="V14689"/>
      <c r="W14689"/>
    </row>
    <row r="14690" spans="16:23" s="1" customFormat="1" x14ac:dyDescent="0.2">
      <c r="P14690" s="95"/>
      <c r="R14690"/>
      <c r="S14690"/>
      <c r="T14690"/>
      <c r="U14690"/>
      <c r="V14690"/>
      <c r="W14690"/>
    </row>
    <row r="14691" spans="16:23" s="1" customFormat="1" x14ac:dyDescent="0.2">
      <c r="P14691" s="95"/>
      <c r="R14691"/>
      <c r="S14691"/>
      <c r="T14691"/>
      <c r="U14691"/>
      <c r="V14691"/>
      <c r="W14691"/>
    </row>
    <row r="14692" spans="16:23" s="1" customFormat="1" x14ac:dyDescent="0.2">
      <c r="P14692" s="95"/>
      <c r="R14692"/>
      <c r="S14692"/>
      <c r="T14692"/>
      <c r="U14692"/>
      <c r="V14692"/>
      <c r="W14692"/>
    </row>
    <row r="14693" spans="16:23" s="1" customFormat="1" x14ac:dyDescent="0.2">
      <c r="P14693" s="95"/>
      <c r="R14693"/>
      <c r="S14693"/>
      <c r="T14693"/>
      <c r="U14693"/>
      <c r="V14693"/>
      <c r="W14693"/>
    </row>
    <row r="14694" spans="16:23" s="1" customFormat="1" x14ac:dyDescent="0.2">
      <c r="P14694" s="95"/>
      <c r="R14694"/>
      <c r="S14694"/>
      <c r="T14694"/>
      <c r="U14694"/>
      <c r="V14694"/>
      <c r="W14694"/>
    </row>
    <row r="14695" spans="16:23" s="1" customFormat="1" x14ac:dyDescent="0.2">
      <c r="P14695" s="95"/>
      <c r="R14695"/>
      <c r="S14695"/>
      <c r="T14695"/>
      <c r="U14695"/>
      <c r="V14695"/>
      <c r="W14695"/>
    </row>
    <row r="14696" spans="16:23" s="1" customFormat="1" x14ac:dyDescent="0.2">
      <c r="P14696" s="95"/>
      <c r="R14696"/>
      <c r="S14696"/>
      <c r="T14696"/>
      <c r="U14696"/>
      <c r="V14696"/>
      <c r="W14696"/>
    </row>
    <row r="14697" spans="16:23" s="1" customFormat="1" x14ac:dyDescent="0.2">
      <c r="P14697" s="95"/>
      <c r="R14697"/>
      <c r="S14697"/>
      <c r="T14697"/>
      <c r="U14697"/>
      <c r="V14697"/>
      <c r="W14697"/>
    </row>
    <row r="14698" spans="16:23" s="1" customFormat="1" x14ac:dyDescent="0.2">
      <c r="P14698" s="95"/>
      <c r="R14698"/>
      <c r="S14698"/>
      <c r="T14698"/>
      <c r="U14698"/>
      <c r="V14698"/>
      <c r="W14698"/>
    </row>
    <row r="14699" spans="16:23" s="1" customFormat="1" x14ac:dyDescent="0.2">
      <c r="P14699" s="95"/>
      <c r="R14699"/>
      <c r="S14699"/>
      <c r="T14699"/>
      <c r="U14699"/>
      <c r="V14699"/>
      <c r="W14699"/>
    </row>
    <row r="14700" spans="16:23" s="1" customFormat="1" x14ac:dyDescent="0.2">
      <c r="P14700" s="95"/>
      <c r="R14700"/>
      <c r="S14700"/>
      <c r="T14700"/>
      <c r="U14700"/>
      <c r="V14700"/>
      <c r="W14700"/>
    </row>
    <row r="14701" spans="16:23" s="1" customFormat="1" x14ac:dyDescent="0.2">
      <c r="P14701" s="95"/>
      <c r="R14701"/>
      <c r="S14701"/>
      <c r="T14701"/>
      <c r="U14701"/>
      <c r="V14701"/>
      <c r="W14701"/>
    </row>
    <row r="14702" spans="16:23" s="1" customFormat="1" x14ac:dyDescent="0.2">
      <c r="P14702" s="95"/>
      <c r="R14702"/>
      <c r="S14702"/>
      <c r="T14702"/>
      <c r="U14702"/>
      <c r="V14702"/>
      <c r="W14702"/>
    </row>
    <row r="14703" spans="16:23" s="1" customFormat="1" x14ac:dyDescent="0.2">
      <c r="P14703" s="95"/>
      <c r="R14703"/>
      <c r="S14703"/>
      <c r="T14703"/>
      <c r="U14703"/>
      <c r="V14703"/>
      <c r="W14703"/>
    </row>
    <row r="14704" spans="16:23" s="1" customFormat="1" x14ac:dyDescent="0.2">
      <c r="P14704" s="95"/>
      <c r="R14704"/>
      <c r="S14704"/>
      <c r="T14704"/>
      <c r="U14704"/>
      <c r="V14704"/>
      <c r="W14704"/>
    </row>
    <row r="14705" spans="16:23" s="1" customFormat="1" x14ac:dyDescent="0.2">
      <c r="P14705" s="95"/>
      <c r="R14705"/>
      <c r="S14705"/>
      <c r="T14705"/>
      <c r="U14705"/>
      <c r="V14705"/>
      <c r="W14705"/>
    </row>
    <row r="14706" spans="16:23" s="1" customFormat="1" x14ac:dyDescent="0.2">
      <c r="P14706" s="95"/>
      <c r="R14706"/>
      <c r="S14706"/>
      <c r="T14706"/>
      <c r="U14706"/>
      <c r="V14706"/>
      <c r="W14706"/>
    </row>
    <row r="14707" spans="16:23" s="1" customFormat="1" x14ac:dyDescent="0.2">
      <c r="P14707" s="95"/>
      <c r="R14707"/>
      <c r="S14707"/>
      <c r="T14707"/>
      <c r="U14707"/>
      <c r="V14707"/>
      <c r="W14707"/>
    </row>
    <row r="14708" spans="16:23" s="1" customFormat="1" x14ac:dyDescent="0.2">
      <c r="P14708" s="95"/>
      <c r="R14708"/>
      <c r="S14708"/>
      <c r="T14708"/>
      <c r="U14708"/>
      <c r="V14708"/>
      <c r="W14708"/>
    </row>
    <row r="14709" spans="16:23" s="1" customFormat="1" x14ac:dyDescent="0.2">
      <c r="P14709" s="95"/>
      <c r="R14709"/>
      <c r="S14709"/>
      <c r="T14709"/>
      <c r="U14709"/>
      <c r="V14709"/>
      <c r="W14709"/>
    </row>
    <row r="14710" spans="16:23" s="1" customFormat="1" x14ac:dyDescent="0.2">
      <c r="P14710" s="95"/>
      <c r="R14710"/>
      <c r="S14710"/>
      <c r="T14710"/>
      <c r="U14710"/>
      <c r="V14710"/>
      <c r="W14710"/>
    </row>
    <row r="14711" spans="16:23" s="1" customFormat="1" x14ac:dyDescent="0.2">
      <c r="P14711" s="95"/>
      <c r="R14711"/>
      <c r="S14711"/>
      <c r="T14711"/>
      <c r="U14711"/>
      <c r="V14711"/>
      <c r="W14711"/>
    </row>
    <row r="14712" spans="16:23" s="1" customFormat="1" x14ac:dyDescent="0.2">
      <c r="P14712" s="95"/>
      <c r="R14712"/>
      <c r="S14712"/>
      <c r="T14712"/>
      <c r="U14712"/>
      <c r="V14712"/>
      <c r="W14712"/>
    </row>
    <row r="14713" spans="16:23" s="1" customFormat="1" x14ac:dyDescent="0.2">
      <c r="P14713" s="95"/>
      <c r="R14713"/>
      <c r="S14713"/>
      <c r="T14713"/>
      <c r="U14713"/>
      <c r="V14713"/>
      <c r="W14713"/>
    </row>
    <row r="14714" spans="16:23" s="1" customFormat="1" x14ac:dyDescent="0.2">
      <c r="P14714" s="95"/>
      <c r="R14714"/>
      <c r="S14714"/>
      <c r="T14714"/>
      <c r="U14714"/>
      <c r="V14714"/>
      <c r="W14714"/>
    </row>
    <row r="14715" spans="16:23" s="1" customFormat="1" x14ac:dyDescent="0.2">
      <c r="P14715" s="95"/>
      <c r="R14715"/>
      <c r="S14715"/>
      <c r="T14715"/>
      <c r="U14715"/>
      <c r="V14715"/>
      <c r="W14715"/>
    </row>
    <row r="14716" spans="16:23" s="1" customFormat="1" x14ac:dyDescent="0.2">
      <c r="P14716" s="95"/>
      <c r="R14716"/>
      <c r="S14716"/>
      <c r="T14716"/>
      <c r="U14716"/>
      <c r="V14716"/>
      <c r="W14716"/>
    </row>
    <row r="14717" spans="16:23" s="1" customFormat="1" x14ac:dyDescent="0.2">
      <c r="P14717" s="95"/>
      <c r="R14717"/>
      <c r="S14717"/>
      <c r="T14717"/>
      <c r="U14717"/>
      <c r="V14717"/>
      <c r="W14717"/>
    </row>
    <row r="14718" spans="16:23" s="1" customFormat="1" x14ac:dyDescent="0.2">
      <c r="P14718" s="95"/>
      <c r="R14718"/>
      <c r="S14718"/>
      <c r="T14718"/>
      <c r="U14718"/>
      <c r="V14718"/>
      <c r="W14718"/>
    </row>
    <row r="14719" spans="16:23" s="1" customFormat="1" x14ac:dyDescent="0.2">
      <c r="P14719" s="95"/>
      <c r="R14719"/>
      <c r="S14719"/>
      <c r="T14719"/>
      <c r="U14719"/>
      <c r="V14719"/>
      <c r="W14719"/>
    </row>
    <row r="14720" spans="16:23" s="1" customFormat="1" x14ac:dyDescent="0.2">
      <c r="P14720" s="95"/>
      <c r="R14720"/>
      <c r="S14720"/>
      <c r="T14720"/>
      <c r="U14720"/>
      <c r="V14720"/>
      <c r="W14720"/>
    </row>
    <row r="14721" spans="16:23" s="1" customFormat="1" x14ac:dyDescent="0.2">
      <c r="P14721" s="95"/>
      <c r="R14721"/>
      <c r="S14721"/>
      <c r="T14721"/>
      <c r="U14721"/>
      <c r="V14721"/>
      <c r="W14721"/>
    </row>
    <row r="14722" spans="16:23" s="1" customFormat="1" x14ac:dyDescent="0.2">
      <c r="P14722" s="95"/>
      <c r="R14722"/>
      <c r="S14722"/>
      <c r="T14722"/>
      <c r="U14722"/>
      <c r="V14722"/>
      <c r="W14722"/>
    </row>
    <row r="14723" spans="16:23" s="1" customFormat="1" x14ac:dyDescent="0.2">
      <c r="P14723" s="95"/>
      <c r="R14723"/>
      <c r="S14723"/>
      <c r="T14723"/>
      <c r="U14723"/>
      <c r="V14723"/>
      <c r="W14723"/>
    </row>
    <row r="14724" spans="16:23" s="1" customFormat="1" x14ac:dyDescent="0.2">
      <c r="P14724" s="95"/>
      <c r="R14724"/>
      <c r="S14724"/>
      <c r="T14724"/>
      <c r="U14724"/>
      <c r="V14724"/>
      <c r="W14724"/>
    </row>
    <row r="14725" spans="16:23" s="1" customFormat="1" x14ac:dyDescent="0.2">
      <c r="P14725" s="95"/>
      <c r="R14725"/>
      <c r="S14725"/>
      <c r="T14725"/>
      <c r="U14725"/>
      <c r="V14725"/>
      <c r="W14725"/>
    </row>
    <row r="14726" spans="16:23" s="1" customFormat="1" x14ac:dyDescent="0.2">
      <c r="P14726" s="95"/>
      <c r="R14726"/>
      <c r="S14726"/>
      <c r="T14726"/>
      <c r="U14726"/>
      <c r="V14726"/>
      <c r="W14726"/>
    </row>
    <row r="14727" spans="16:23" s="1" customFormat="1" x14ac:dyDescent="0.2">
      <c r="P14727" s="95"/>
      <c r="R14727"/>
      <c r="S14727"/>
      <c r="T14727"/>
      <c r="U14727"/>
      <c r="V14727"/>
      <c r="W14727"/>
    </row>
    <row r="14728" spans="16:23" s="1" customFormat="1" x14ac:dyDescent="0.2">
      <c r="P14728" s="95"/>
      <c r="R14728"/>
      <c r="S14728"/>
      <c r="T14728"/>
      <c r="U14728"/>
      <c r="V14728"/>
      <c r="W14728"/>
    </row>
    <row r="14729" spans="16:23" s="1" customFormat="1" x14ac:dyDescent="0.2">
      <c r="P14729" s="95"/>
      <c r="R14729"/>
      <c r="S14729"/>
      <c r="T14729"/>
      <c r="U14729"/>
      <c r="V14729"/>
      <c r="W14729"/>
    </row>
    <row r="14730" spans="16:23" s="1" customFormat="1" x14ac:dyDescent="0.2">
      <c r="P14730" s="95"/>
      <c r="R14730"/>
      <c r="S14730"/>
      <c r="T14730"/>
      <c r="U14730"/>
      <c r="V14730"/>
      <c r="W14730"/>
    </row>
    <row r="14731" spans="16:23" s="1" customFormat="1" x14ac:dyDescent="0.2">
      <c r="P14731" s="95"/>
      <c r="R14731"/>
      <c r="S14731"/>
      <c r="T14731"/>
      <c r="U14731"/>
      <c r="V14731"/>
      <c r="W14731"/>
    </row>
    <row r="14732" spans="16:23" s="1" customFormat="1" x14ac:dyDescent="0.2">
      <c r="P14732" s="95"/>
      <c r="R14732"/>
      <c r="S14732"/>
      <c r="T14732"/>
      <c r="U14732"/>
      <c r="V14732"/>
      <c r="W14732"/>
    </row>
    <row r="14733" spans="16:23" s="1" customFormat="1" x14ac:dyDescent="0.2">
      <c r="P14733" s="95"/>
      <c r="R14733"/>
      <c r="S14733"/>
      <c r="T14733"/>
      <c r="U14733"/>
      <c r="V14733"/>
      <c r="W14733"/>
    </row>
    <row r="14734" spans="16:23" s="1" customFormat="1" x14ac:dyDescent="0.2">
      <c r="P14734" s="95"/>
      <c r="R14734"/>
      <c r="S14734"/>
      <c r="T14734"/>
      <c r="U14734"/>
      <c r="V14734"/>
      <c r="W14734"/>
    </row>
    <row r="14735" spans="16:23" s="1" customFormat="1" x14ac:dyDescent="0.2">
      <c r="P14735" s="95"/>
      <c r="R14735"/>
      <c r="S14735"/>
      <c r="T14735"/>
      <c r="U14735"/>
      <c r="V14735"/>
      <c r="W14735"/>
    </row>
    <row r="14736" spans="16:23" s="1" customFormat="1" x14ac:dyDescent="0.2">
      <c r="P14736" s="95"/>
      <c r="R14736"/>
      <c r="S14736"/>
      <c r="T14736"/>
      <c r="U14736"/>
      <c r="V14736"/>
      <c r="W14736"/>
    </row>
    <row r="14737" spans="16:23" s="1" customFormat="1" x14ac:dyDescent="0.2">
      <c r="P14737" s="95"/>
      <c r="R14737"/>
      <c r="S14737"/>
      <c r="T14737"/>
      <c r="U14737"/>
      <c r="V14737"/>
      <c r="W14737"/>
    </row>
    <row r="14738" spans="16:23" s="1" customFormat="1" x14ac:dyDescent="0.2">
      <c r="P14738" s="95"/>
      <c r="R14738"/>
      <c r="S14738"/>
      <c r="T14738"/>
      <c r="U14738"/>
      <c r="V14738"/>
      <c r="W14738"/>
    </row>
    <row r="14739" spans="16:23" s="1" customFormat="1" x14ac:dyDescent="0.2">
      <c r="P14739" s="95"/>
      <c r="R14739"/>
      <c r="S14739"/>
      <c r="T14739"/>
      <c r="U14739"/>
      <c r="V14739"/>
      <c r="W14739"/>
    </row>
    <row r="14740" spans="16:23" s="1" customFormat="1" x14ac:dyDescent="0.2">
      <c r="P14740" s="95"/>
      <c r="R14740"/>
      <c r="S14740"/>
      <c r="T14740"/>
      <c r="U14740"/>
      <c r="V14740"/>
      <c r="W14740"/>
    </row>
    <row r="14741" spans="16:23" s="1" customFormat="1" x14ac:dyDescent="0.2">
      <c r="P14741" s="95"/>
      <c r="R14741"/>
      <c r="S14741"/>
      <c r="T14741"/>
      <c r="U14741"/>
      <c r="V14741"/>
      <c r="W14741"/>
    </row>
    <row r="14742" spans="16:23" s="1" customFormat="1" x14ac:dyDescent="0.2">
      <c r="P14742" s="95"/>
      <c r="R14742"/>
      <c r="S14742"/>
      <c r="T14742"/>
      <c r="U14742"/>
      <c r="V14742"/>
      <c r="W14742"/>
    </row>
    <row r="14743" spans="16:23" s="1" customFormat="1" x14ac:dyDescent="0.2">
      <c r="P14743" s="95"/>
      <c r="R14743"/>
      <c r="S14743"/>
      <c r="T14743"/>
      <c r="U14743"/>
      <c r="V14743"/>
      <c r="W14743"/>
    </row>
    <row r="14744" spans="16:23" s="1" customFormat="1" x14ac:dyDescent="0.2">
      <c r="P14744" s="95"/>
      <c r="R14744"/>
      <c r="S14744"/>
      <c r="T14744"/>
      <c r="U14744"/>
      <c r="V14744"/>
      <c r="W14744"/>
    </row>
    <row r="14745" spans="16:23" s="1" customFormat="1" x14ac:dyDescent="0.2">
      <c r="P14745" s="95"/>
      <c r="R14745"/>
      <c r="S14745"/>
      <c r="T14745"/>
      <c r="U14745"/>
      <c r="V14745"/>
      <c r="W14745"/>
    </row>
    <row r="14746" spans="16:23" s="1" customFormat="1" x14ac:dyDescent="0.2">
      <c r="P14746" s="95"/>
      <c r="R14746"/>
      <c r="S14746"/>
      <c r="T14746"/>
      <c r="U14746"/>
      <c r="V14746"/>
      <c r="W14746"/>
    </row>
    <row r="14747" spans="16:23" s="1" customFormat="1" x14ac:dyDescent="0.2">
      <c r="P14747" s="95"/>
      <c r="R14747"/>
      <c r="S14747"/>
      <c r="T14747"/>
      <c r="U14747"/>
      <c r="V14747"/>
      <c r="W14747"/>
    </row>
    <row r="14748" spans="16:23" s="1" customFormat="1" x14ac:dyDescent="0.2">
      <c r="P14748" s="95"/>
      <c r="R14748"/>
      <c r="S14748"/>
      <c r="T14748"/>
      <c r="U14748"/>
      <c r="V14748"/>
      <c r="W14748"/>
    </row>
    <row r="14749" spans="16:23" s="1" customFormat="1" x14ac:dyDescent="0.2">
      <c r="P14749" s="95"/>
      <c r="R14749"/>
      <c r="S14749"/>
      <c r="T14749"/>
      <c r="U14749"/>
      <c r="V14749"/>
      <c r="W14749"/>
    </row>
    <row r="14750" spans="16:23" s="1" customFormat="1" x14ac:dyDescent="0.2">
      <c r="P14750" s="95"/>
      <c r="R14750"/>
      <c r="S14750"/>
      <c r="T14750"/>
      <c r="U14750"/>
      <c r="V14750"/>
      <c r="W14750"/>
    </row>
    <row r="14751" spans="16:23" s="1" customFormat="1" x14ac:dyDescent="0.2">
      <c r="P14751" s="95"/>
      <c r="R14751"/>
      <c r="S14751"/>
      <c r="T14751"/>
      <c r="U14751"/>
      <c r="V14751"/>
      <c r="W14751"/>
    </row>
    <row r="14752" spans="16:23" s="1" customFormat="1" x14ac:dyDescent="0.2">
      <c r="P14752" s="95"/>
      <c r="R14752"/>
      <c r="S14752"/>
      <c r="T14752"/>
      <c r="U14752"/>
      <c r="V14752"/>
      <c r="W14752"/>
    </row>
    <row r="14753" spans="16:23" s="1" customFormat="1" x14ac:dyDescent="0.2">
      <c r="P14753" s="95"/>
      <c r="R14753"/>
      <c r="S14753"/>
      <c r="T14753"/>
      <c r="U14753"/>
      <c r="V14753"/>
      <c r="W14753"/>
    </row>
    <row r="14754" spans="16:23" s="1" customFormat="1" x14ac:dyDescent="0.2">
      <c r="P14754" s="95"/>
      <c r="R14754"/>
      <c r="S14754"/>
      <c r="T14754"/>
      <c r="U14754"/>
      <c r="V14754"/>
      <c r="W14754"/>
    </row>
    <row r="14755" spans="16:23" s="1" customFormat="1" x14ac:dyDescent="0.2">
      <c r="P14755" s="95"/>
      <c r="R14755"/>
      <c r="S14755"/>
      <c r="T14755"/>
      <c r="U14755"/>
      <c r="V14755"/>
      <c r="W14755"/>
    </row>
    <row r="14756" spans="16:23" s="1" customFormat="1" x14ac:dyDescent="0.2">
      <c r="P14756" s="95"/>
      <c r="R14756"/>
      <c r="S14756"/>
      <c r="T14756"/>
      <c r="U14756"/>
      <c r="V14756"/>
      <c r="W14756"/>
    </row>
    <row r="14757" spans="16:23" s="1" customFormat="1" x14ac:dyDescent="0.2">
      <c r="P14757" s="95"/>
      <c r="R14757"/>
      <c r="S14757"/>
      <c r="T14757"/>
      <c r="U14757"/>
      <c r="V14757"/>
      <c r="W14757"/>
    </row>
    <row r="14758" spans="16:23" s="1" customFormat="1" x14ac:dyDescent="0.2">
      <c r="P14758" s="95"/>
      <c r="R14758"/>
      <c r="S14758"/>
      <c r="T14758"/>
      <c r="U14758"/>
      <c r="V14758"/>
      <c r="W14758"/>
    </row>
    <row r="14759" spans="16:23" s="1" customFormat="1" x14ac:dyDescent="0.2">
      <c r="P14759" s="95"/>
      <c r="R14759"/>
      <c r="S14759"/>
      <c r="T14759"/>
      <c r="U14759"/>
      <c r="V14759"/>
      <c r="W14759"/>
    </row>
    <row r="14760" spans="16:23" s="1" customFormat="1" x14ac:dyDescent="0.2">
      <c r="P14760" s="95"/>
      <c r="R14760"/>
      <c r="S14760"/>
      <c r="T14760"/>
      <c r="U14760"/>
      <c r="V14760"/>
      <c r="W14760"/>
    </row>
    <row r="14761" spans="16:23" s="1" customFormat="1" x14ac:dyDescent="0.2">
      <c r="P14761" s="95"/>
      <c r="R14761"/>
      <c r="S14761"/>
      <c r="T14761"/>
      <c r="U14761"/>
      <c r="V14761"/>
      <c r="W14761"/>
    </row>
    <row r="14762" spans="16:23" s="1" customFormat="1" x14ac:dyDescent="0.2">
      <c r="P14762" s="95"/>
      <c r="R14762"/>
      <c r="S14762"/>
      <c r="T14762"/>
      <c r="U14762"/>
      <c r="V14762"/>
      <c r="W14762"/>
    </row>
    <row r="14763" spans="16:23" s="1" customFormat="1" x14ac:dyDescent="0.2">
      <c r="P14763" s="95"/>
      <c r="R14763"/>
      <c r="S14763"/>
      <c r="T14763"/>
      <c r="U14763"/>
      <c r="V14763"/>
      <c r="W14763"/>
    </row>
    <row r="14764" spans="16:23" s="1" customFormat="1" x14ac:dyDescent="0.2">
      <c r="P14764" s="95"/>
      <c r="R14764"/>
      <c r="S14764"/>
      <c r="T14764"/>
      <c r="U14764"/>
      <c r="V14764"/>
      <c r="W14764"/>
    </row>
    <row r="14765" spans="16:23" s="1" customFormat="1" x14ac:dyDescent="0.2">
      <c r="P14765" s="95"/>
      <c r="R14765"/>
      <c r="S14765"/>
      <c r="T14765"/>
      <c r="U14765"/>
      <c r="V14765"/>
      <c r="W14765"/>
    </row>
    <row r="14766" spans="16:23" s="1" customFormat="1" x14ac:dyDescent="0.2">
      <c r="P14766" s="95"/>
      <c r="R14766"/>
      <c r="S14766"/>
      <c r="T14766"/>
      <c r="U14766"/>
      <c r="V14766"/>
      <c r="W14766"/>
    </row>
    <row r="14767" spans="16:23" s="1" customFormat="1" x14ac:dyDescent="0.2">
      <c r="P14767" s="95"/>
      <c r="R14767"/>
      <c r="S14767"/>
      <c r="T14767"/>
      <c r="U14767"/>
      <c r="V14767"/>
      <c r="W14767"/>
    </row>
    <row r="14768" spans="16:23" s="1" customFormat="1" x14ac:dyDescent="0.2">
      <c r="P14768" s="95"/>
      <c r="R14768"/>
      <c r="S14768"/>
      <c r="T14768"/>
      <c r="U14768"/>
      <c r="V14768"/>
      <c r="W14768"/>
    </row>
    <row r="14769" spans="16:23" s="1" customFormat="1" x14ac:dyDescent="0.2">
      <c r="P14769" s="95"/>
      <c r="R14769"/>
      <c r="S14769"/>
      <c r="T14769"/>
      <c r="U14769"/>
      <c r="V14769"/>
      <c r="W14769"/>
    </row>
    <row r="14770" spans="16:23" s="1" customFormat="1" x14ac:dyDescent="0.2">
      <c r="P14770" s="95"/>
      <c r="R14770"/>
      <c r="S14770"/>
      <c r="T14770"/>
      <c r="U14770"/>
      <c r="V14770"/>
      <c r="W14770"/>
    </row>
    <row r="14771" spans="16:23" s="1" customFormat="1" x14ac:dyDescent="0.2">
      <c r="P14771" s="95"/>
      <c r="R14771"/>
      <c r="S14771"/>
      <c r="T14771"/>
      <c r="U14771"/>
      <c r="V14771"/>
      <c r="W14771"/>
    </row>
    <row r="14772" spans="16:23" s="1" customFormat="1" x14ac:dyDescent="0.2">
      <c r="P14772" s="95"/>
      <c r="R14772"/>
      <c r="S14772"/>
      <c r="T14772"/>
      <c r="U14772"/>
      <c r="V14772"/>
      <c r="W14772"/>
    </row>
    <row r="14773" spans="16:23" s="1" customFormat="1" x14ac:dyDescent="0.2">
      <c r="P14773" s="95"/>
      <c r="R14773"/>
      <c r="S14773"/>
      <c r="T14773"/>
      <c r="U14773"/>
      <c r="V14773"/>
      <c r="W14773"/>
    </row>
    <row r="14774" spans="16:23" s="1" customFormat="1" x14ac:dyDescent="0.2">
      <c r="P14774" s="95"/>
      <c r="R14774"/>
      <c r="S14774"/>
      <c r="T14774"/>
      <c r="U14774"/>
      <c r="V14774"/>
      <c r="W14774"/>
    </row>
    <row r="14775" spans="16:23" s="1" customFormat="1" x14ac:dyDescent="0.2">
      <c r="P14775" s="95"/>
      <c r="R14775"/>
      <c r="S14775"/>
      <c r="T14775"/>
      <c r="U14775"/>
      <c r="V14775"/>
      <c r="W14775"/>
    </row>
    <row r="14776" spans="16:23" s="1" customFormat="1" x14ac:dyDescent="0.2">
      <c r="P14776" s="95"/>
      <c r="R14776"/>
      <c r="S14776"/>
      <c r="T14776"/>
      <c r="U14776"/>
      <c r="V14776"/>
      <c r="W14776"/>
    </row>
    <row r="14777" spans="16:23" s="1" customFormat="1" x14ac:dyDescent="0.2">
      <c r="P14777" s="95"/>
      <c r="R14777"/>
      <c r="S14777"/>
      <c r="T14777"/>
      <c r="U14777"/>
      <c r="V14777"/>
      <c r="W14777"/>
    </row>
    <row r="14778" spans="16:23" s="1" customFormat="1" x14ac:dyDescent="0.2">
      <c r="P14778" s="95"/>
      <c r="R14778"/>
      <c r="S14778"/>
      <c r="T14778"/>
      <c r="U14778"/>
      <c r="V14778"/>
      <c r="W14778"/>
    </row>
    <row r="14779" spans="16:23" s="1" customFormat="1" x14ac:dyDescent="0.2">
      <c r="P14779" s="95"/>
      <c r="R14779"/>
      <c r="S14779"/>
      <c r="T14779"/>
      <c r="U14779"/>
      <c r="V14779"/>
      <c r="W14779"/>
    </row>
    <row r="14780" spans="16:23" s="1" customFormat="1" x14ac:dyDescent="0.2">
      <c r="P14780" s="95"/>
      <c r="R14780"/>
      <c r="S14780"/>
      <c r="T14780"/>
      <c r="U14780"/>
      <c r="V14780"/>
      <c r="W14780"/>
    </row>
    <row r="14781" spans="16:23" s="1" customFormat="1" x14ac:dyDescent="0.2">
      <c r="P14781" s="95"/>
      <c r="R14781"/>
      <c r="S14781"/>
      <c r="T14781"/>
      <c r="U14781"/>
      <c r="V14781"/>
      <c r="W14781"/>
    </row>
    <row r="14782" spans="16:23" s="1" customFormat="1" x14ac:dyDescent="0.2">
      <c r="P14782" s="95"/>
      <c r="R14782"/>
      <c r="S14782"/>
      <c r="T14782"/>
      <c r="U14782"/>
      <c r="V14782"/>
      <c r="W14782"/>
    </row>
    <row r="14783" spans="16:23" s="1" customFormat="1" x14ac:dyDescent="0.2">
      <c r="P14783" s="95"/>
      <c r="R14783"/>
      <c r="S14783"/>
      <c r="T14783"/>
      <c r="U14783"/>
      <c r="V14783"/>
      <c r="W14783"/>
    </row>
    <row r="14784" spans="16:23" s="1" customFormat="1" x14ac:dyDescent="0.2">
      <c r="P14784" s="95"/>
      <c r="R14784"/>
      <c r="S14784"/>
      <c r="T14784"/>
      <c r="U14784"/>
      <c r="V14784"/>
      <c r="W14784"/>
    </row>
    <row r="14785" spans="16:23" s="1" customFormat="1" x14ac:dyDescent="0.2">
      <c r="P14785" s="95"/>
      <c r="R14785"/>
      <c r="S14785"/>
      <c r="T14785"/>
      <c r="U14785"/>
      <c r="V14785"/>
      <c r="W14785"/>
    </row>
    <row r="14786" spans="16:23" s="1" customFormat="1" x14ac:dyDescent="0.2">
      <c r="P14786" s="95"/>
      <c r="R14786"/>
      <c r="S14786"/>
      <c r="T14786"/>
      <c r="U14786"/>
      <c r="V14786"/>
      <c r="W14786"/>
    </row>
    <row r="14787" spans="16:23" s="1" customFormat="1" x14ac:dyDescent="0.2">
      <c r="P14787" s="95"/>
      <c r="R14787"/>
      <c r="S14787"/>
      <c r="T14787"/>
      <c r="U14787"/>
      <c r="V14787"/>
      <c r="W14787"/>
    </row>
    <row r="14788" spans="16:23" s="1" customFormat="1" x14ac:dyDescent="0.2">
      <c r="P14788" s="95"/>
      <c r="R14788"/>
      <c r="S14788"/>
      <c r="T14788"/>
      <c r="U14788"/>
      <c r="V14788"/>
      <c r="W14788"/>
    </row>
    <row r="14789" spans="16:23" s="1" customFormat="1" x14ac:dyDescent="0.2">
      <c r="P14789" s="95"/>
      <c r="R14789"/>
      <c r="S14789"/>
      <c r="T14789"/>
      <c r="U14789"/>
      <c r="V14789"/>
      <c r="W14789"/>
    </row>
    <row r="14790" spans="16:23" s="1" customFormat="1" x14ac:dyDescent="0.2">
      <c r="P14790" s="95"/>
      <c r="R14790"/>
      <c r="S14790"/>
      <c r="T14790"/>
      <c r="U14790"/>
      <c r="V14790"/>
      <c r="W14790"/>
    </row>
    <row r="14791" spans="16:23" s="1" customFormat="1" x14ac:dyDescent="0.2">
      <c r="P14791" s="95"/>
      <c r="R14791"/>
      <c r="S14791"/>
      <c r="T14791"/>
      <c r="U14791"/>
      <c r="V14791"/>
      <c r="W14791"/>
    </row>
    <row r="14792" spans="16:23" s="1" customFormat="1" x14ac:dyDescent="0.2">
      <c r="P14792" s="95"/>
      <c r="R14792"/>
      <c r="S14792"/>
      <c r="T14792"/>
      <c r="U14792"/>
      <c r="V14792"/>
      <c r="W14792"/>
    </row>
    <row r="14793" spans="16:23" s="1" customFormat="1" x14ac:dyDescent="0.2">
      <c r="P14793" s="95"/>
      <c r="R14793"/>
      <c r="S14793"/>
      <c r="T14793"/>
      <c r="U14793"/>
      <c r="V14793"/>
      <c r="W14793"/>
    </row>
    <row r="14794" spans="16:23" s="1" customFormat="1" x14ac:dyDescent="0.2">
      <c r="P14794" s="95"/>
      <c r="R14794"/>
      <c r="S14794"/>
      <c r="T14794"/>
      <c r="U14794"/>
      <c r="V14794"/>
      <c r="W14794"/>
    </row>
    <row r="14795" spans="16:23" s="1" customFormat="1" x14ac:dyDescent="0.2">
      <c r="P14795" s="95"/>
      <c r="R14795"/>
      <c r="S14795"/>
      <c r="T14795"/>
      <c r="U14795"/>
      <c r="V14795"/>
      <c r="W14795"/>
    </row>
    <row r="14796" spans="16:23" s="1" customFormat="1" x14ac:dyDescent="0.2">
      <c r="P14796" s="95"/>
      <c r="R14796"/>
      <c r="S14796"/>
      <c r="T14796"/>
      <c r="U14796"/>
      <c r="V14796"/>
      <c r="W14796"/>
    </row>
    <row r="14797" spans="16:23" s="1" customFormat="1" x14ac:dyDescent="0.2">
      <c r="P14797" s="95"/>
      <c r="R14797"/>
      <c r="S14797"/>
      <c r="T14797"/>
      <c r="U14797"/>
      <c r="V14797"/>
      <c r="W14797"/>
    </row>
    <row r="14798" spans="16:23" s="1" customFormat="1" x14ac:dyDescent="0.2">
      <c r="P14798" s="95"/>
      <c r="R14798"/>
      <c r="S14798"/>
      <c r="T14798"/>
      <c r="U14798"/>
      <c r="V14798"/>
      <c r="W14798"/>
    </row>
    <row r="14799" spans="16:23" s="1" customFormat="1" x14ac:dyDescent="0.2">
      <c r="P14799" s="95"/>
      <c r="R14799"/>
      <c r="S14799"/>
      <c r="T14799"/>
      <c r="U14799"/>
      <c r="V14799"/>
      <c r="W14799"/>
    </row>
    <row r="14800" spans="16:23" s="1" customFormat="1" x14ac:dyDescent="0.2">
      <c r="P14800" s="95"/>
      <c r="R14800"/>
      <c r="S14800"/>
      <c r="T14800"/>
      <c r="U14800"/>
      <c r="V14800"/>
      <c r="W14800"/>
    </row>
    <row r="14801" spans="16:23" s="1" customFormat="1" x14ac:dyDescent="0.2">
      <c r="P14801" s="95"/>
      <c r="R14801"/>
      <c r="S14801"/>
      <c r="T14801"/>
      <c r="U14801"/>
      <c r="V14801"/>
      <c r="W14801"/>
    </row>
    <row r="14802" spans="16:23" s="1" customFormat="1" x14ac:dyDescent="0.2">
      <c r="P14802" s="95"/>
      <c r="R14802"/>
      <c r="S14802"/>
      <c r="T14802"/>
      <c r="U14802"/>
      <c r="V14802"/>
      <c r="W14802"/>
    </row>
    <row r="14803" spans="16:23" s="1" customFormat="1" x14ac:dyDescent="0.2">
      <c r="P14803" s="95"/>
      <c r="R14803"/>
      <c r="S14803"/>
      <c r="T14803"/>
      <c r="U14803"/>
      <c r="V14803"/>
      <c r="W14803"/>
    </row>
    <row r="14804" spans="16:23" s="1" customFormat="1" x14ac:dyDescent="0.2">
      <c r="P14804" s="95"/>
      <c r="R14804"/>
      <c r="S14804"/>
      <c r="T14804"/>
      <c r="U14804"/>
      <c r="V14804"/>
      <c r="W14804"/>
    </row>
    <row r="14805" spans="16:23" s="1" customFormat="1" x14ac:dyDescent="0.2">
      <c r="P14805" s="95"/>
      <c r="R14805"/>
      <c r="S14805"/>
      <c r="T14805"/>
      <c r="U14805"/>
      <c r="V14805"/>
      <c r="W14805"/>
    </row>
    <row r="14806" spans="16:23" s="1" customFormat="1" x14ac:dyDescent="0.2">
      <c r="P14806" s="95"/>
      <c r="R14806"/>
      <c r="S14806"/>
      <c r="T14806"/>
      <c r="U14806"/>
      <c r="V14806"/>
      <c r="W14806"/>
    </row>
    <row r="14807" spans="16:23" s="1" customFormat="1" x14ac:dyDescent="0.2">
      <c r="P14807" s="95"/>
      <c r="R14807"/>
      <c r="S14807"/>
      <c r="T14807"/>
      <c r="U14807"/>
      <c r="V14807"/>
      <c r="W14807"/>
    </row>
    <row r="14808" spans="16:23" s="1" customFormat="1" x14ac:dyDescent="0.2">
      <c r="P14808" s="95"/>
      <c r="R14808"/>
      <c r="S14808"/>
      <c r="T14808"/>
      <c r="U14808"/>
      <c r="V14808"/>
      <c r="W14808"/>
    </row>
    <row r="14809" spans="16:23" s="1" customFormat="1" x14ac:dyDescent="0.2">
      <c r="P14809" s="95"/>
      <c r="R14809"/>
      <c r="S14809"/>
      <c r="T14809"/>
      <c r="U14809"/>
      <c r="V14809"/>
      <c r="W14809"/>
    </row>
    <row r="14810" spans="16:23" s="1" customFormat="1" x14ac:dyDescent="0.2">
      <c r="P14810" s="95"/>
      <c r="R14810"/>
      <c r="S14810"/>
      <c r="T14810"/>
      <c r="U14810"/>
      <c r="V14810"/>
      <c r="W14810"/>
    </row>
    <row r="14811" spans="16:23" s="1" customFormat="1" x14ac:dyDescent="0.2">
      <c r="P14811" s="95"/>
      <c r="R14811"/>
      <c r="S14811"/>
      <c r="T14811"/>
      <c r="U14811"/>
      <c r="V14811"/>
      <c r="W14811"/>
    </row>
    <row r="14812" spans="16:23" s="1" customFormat="1" x14ac:dyDescent="0.2">
      <c r="P14812" s="95"/>
      <c r="R14812"/>
      <c r="S14812"/>
      <c r="T14812"/>
      <c r="U14812"/>
      <c r="V14812"/>
      <c r="W14812"/>
    </row>
    <row r="14813" spans="16:23" s="1" customFormat="1" x14ac:dyDescent="0.2">
      <c r="P14813" s="95"/>
      <c r="R14813"/>
      <c r="S14813"/>
      <c r="T14813"/>
      <c r="U14813"/>
      <c r="V14813"/>
      <c r="W14813"/>
    </row>
    <row r="14814" spans="16:23" s="1" customFormat="1" x14ac:dyDescent="0.2">
      <c r="P14814" s="95"/>
      <c r="R14814"/>
      <c r="S14814"/>
      <c r="T14814"/>
      <c r="U14814"/>
      <c r="V14814"/>
      <c r="W14814"/>
    </row>
    <row r="14815" spans="16:23" s="1" customFormat="1" x14ac:dyDescent="0.2">
      <c r="P14815" s="95"/>
      <c r="R14815"/>
      <c r="S14815"/>
      <c r="T14815"/>
      <c r="U14815"/>
      <c r="V14815"/>
      <c r="W14815"/>
    </row>
    <row r="14816" spans="16:23" s="1" customFormat="1" x14ac:dyDescent="0.2">
      <c r="P14816" s="95"/>
      <c r="R14816"/>
      <c r="S14816"/>
      <c r="T14816"/>
      <c r="U14816"/>
      <c r="V14816"/>
      <c r="W14816"/>
    </row>
    <row r="14817" spans="16:23" s="1" customFormat="1" x14ac:dyDescent="0.2">
      <c r="P14817" s="95"/>
      <c r="R14817"/>
      <c r="S14817"/>
      <c r="T14817"/>
      <c r="U14817"/>
      <c r="V14817"/>
      <c r="W14817"/>
    </row>
    <row r="14818" spans="16:23" s="1" customFormat="1" x14ac:dyDescent="0.2">
      <c r="P14818" s="95"/>
      <c r="R14818"/>
      <c r="S14818"/>
      <c r="T14818"/>
      <c r="U14818"/>
      <c r="V14818"/>
      <c r="W14818"/>
    </row>
    <row r="14819" spans="16:23" s="1" customFormat="1" x14ac:dyDescent="0.2">
      <c r="P14819" s="95"/>
      <c r="R14819"/>
      <c r="S14819"/>
      <c r="T14819"/>
      <c r="U14819"/>
      <c r="V14819"/>
      <c r="W14819"/>
    </row>
    <row r="14820" spans="16:23" s="1" customFormat="1" x14ac:dyDescent="0.2">
      <c r="P14820" s="95"/>
      <c r="R14820"/>
      <c r="S14820"/>
      <c r="T14820"/>
      <c r="U14820"/>
      <c r="V14820"/>
      <c r="W14820"/>
    </row>
    <row r="14821" spans="16:23" s="1" customFormat="1" x14ac:dyDescent="0.2">
      <c r="P14821" s="95"/>
      <c r="R14821"/>
      <c r="S14821"/>
      <c r="T14821"/>
      <c r="U14821"/>
      <c r="V14821"/>
      <c r="W14821"/>
    </row>
    <row r="14822" spans="16:23" s="1" customFormat="1" x14ac:dyDescent="0.2">
      <c r="P14822" s="95"/>
      <c r="R14822"/>
      <c r="S14822"/>
      <c r="T14822"/>
      <c r="U14822"/>
      <c r="V14822"/>
      <c r="W14822"/>
    </row>
    <row r="14823" spans="16:23" s="1" customFormat="1" x14ac:dyDescent="0.2">
      <c r="P14823" s="95"/>
      <c r="R14823"/>
      <c r="S14823"/>
      <c r="T14823"/>
      <c r="U14823"/>
      <c r="V14823"/>
      <c r="W14823"/>
    </row>
    <row r="14824" spans="16:23" s="1" customFormat="1" x14ac:dyDescent="0.2">
      <c r="P14824" s="95"/>
      <c r="R14824"/>
      <c r="S14824"/>
      <c r="T14824"/>
      <c r="U14824"/>
      <c r="V14824"/>
      <c r="W14824"/>
    </row>
    <row r="14825" spans="16:23" s="1" customFormat="1" x14ac:dyDescent="0.2">
      <c r="P14825" s="95"/>
      <c r="R14825"/>
      <c r="S14825"/>
      <c r="T14825"/>
      <c r="U14825"/>
      <c r="V14825"/>
      <c r="W14825"/>
    </row>
    <row r="14826" spans="16:23" s="1" customFormat="1" x14ac:dyDescent="0.2">
      <c r="P14826" s="95"/>
      <c r="R14826"/>
      <c r="S14826"/>
      <c r="T14826"/>
      <c r="U14826"/>
      <c r="V14826"/>
      <c r="W14826"/>
    </row>
    <row r="14827" spans="16:23" s="1" customFormat="1" x14ac:dyDescent="0.2">
      <c r="P14827" s="95"/>
      <c r="R14827"/>
      <c r="S14827"/>
      <c r="T14827"/>
      <c r="U14827"/>
      <c r="V14827"/>
      <c r="W14827"/>
    </row>
    <row r="14828" spans="16:23" s="1" customFormat="1" x14ac:dyDescent="0.2">
      <c r="P14828" s="95"/>
      <c r="R14828"/>
      <c r="S14828"/>
      <c r="T14828"/>
      <c r="U14828"/>
      <c r="V14828"/>
      <c r="W14828"/>
    </row>
    <row r="14829" spans="16:23" s="1" customFormat="1" x14ac:dyDescent="0.2">
      <c r="P14829" s="95"/>
      <c r="R14829"/>
      <c r="S14829"/>
      <c r="T14829"/>
      <c r="U14829"/>
      <c r="V14829"/>
      <c r="W14829"/>
    </row>
    <row r="14830" spans="16:23" s="1" customFormat="1" x14ac:dyDescent="0.2">
      <c r="P14830" s="95"/>
      <c r="R14830"/>
      <c r="S14830"/>
      <c r="T14830"/>
      <c r="U14830"/>
      <c r="V14830"/>
      <c r="W14830"/>
    </row>
    <row r="14831" spans="16:23" s="1" customFormat="1" x14ac:dyDescent="0.2">
      <c r="P14831" s="95"/>
      <c r="R14831"/>
      <c r="S14831"/>
      <c r="T14831"/>
      <c r="U14831"/>
      <c r="V14831"/>
      <c r="W14831"/>
    </row>
    <row r="14832" spans="16:23" s="1" customFormat="1" x14ac:dyDescent="0.2">
      <c r="P14832" s="95"/>
      <c r="R14832"/>
      <c r="S14832"/>
      <c r="T14832"/>
      <c r="U14832"/>
      <c r="V14832"/>
      <c r="W14832"/>
    </row>
    <row r="14833" spans="16:23" s="1" customFormat="1" x14ac:dyDescent="0.2">
      <c r="P14833" s="95"/>
      <c r="R14833"/>
      <c r="S14833"/>
      <c r="T14833"/>
      <c r="U14833"/>
      <c r="V14833"/>
      <c r="W14833"/>
    </row>
    <row r="14834" spans="16:23" s="1" customFormat="1" x14ac:dyDescent="0.2">
      <c r="P14834" s="95"/>
      <c r="R14834"/>
      <c r="S14834"/>
      <c r="T14834"/>
      <c r="U14834"/>
      <c r="V14834"/>
      <c r="W14834"/>
    </row>
    <row r="14835" spans="16:23" s="1" customFormat="1" x14ac:dyDescent="0.2">
      <c r="P14835" s="95"/>
      <c r="R14835"/>
      <c r="S14835"/>
      <c r="T14835"/>
      <c r="U14835"/>
      <c r="V14835"/>
      <c r="W14835"/>
    </row>
    <row r="14836" spans="16:23" s="1" customFormat="1" x14ac:dyDescent="0.2">
      <c r="P14836" s="95"/>
      <c r="R14836"/>
      <c r="S14836"/>
      <c r="T14836"/>
      <c r="U14836"/>
      <c r="V14836"/>
      <c r="W14836"/>
    </row>
    <row r="14837" spans="16:23" s="1" customFormat="1" x14ac:dyDescent="0.2">
      <c r="P14837" s="95"/>
      <c r="R14837"/>
      <c r="S14837"/>
      <c r="T14837"/>
      <c r="U14837"/>
      <c r="V14837"/>
      <c r="W14837"/>
    </row>
    <row r="14838" spans="16:23" s="1" customFormat="1" x14ac:dyDescent="0.2">
      <c r="P14838" s="95"/>
      <c r="R14838"/>
      <c r="S14838"/>
      <c r="T14838"/>
      <c r="U14838"/>
      <c r="V14838"/>
      <c r="W14838"/>
    </row>
    <row r="14839" spans="16:23" s="1" customFormat="1" x14ac:dyDescent="0.2">
      <c r="P14839" s="95"/>
      <c r="R14839"/>
      <c r="S14839"/>
      <c r="T14839"/>
      <c r="U14839"/>
      <c r="V14839"/>
      <c r="W14839"/>
    </row>
    <row r="14840" spans="16:23" s="1" customFormat="1" x14ac:dyDescent="0.2">
      <c r="P14840" s="95"/>
      <c r="R14840"/>
      <c r="S14840"/>
      <c r="T14840"/>
      <c r="U14840"/>
      <c r="V14840"/>
      <c r="W14840"/>
    </row>
    <row r="14841" spans="16:23" s="1" customFormat="1" x14ac:dyDescent="0.2">
      <c r="P14841" s="95"/>
      <c r="R14841"/>
      <c r="S14841"/>
      <c r="T14841"/>
      <c r="U14841"/>
      <c r="V14841"/>
      <c r="W14841"/>
    </row>
    <row r="14842" spans="16:23" s="1" customFormat="1" x14ac:dyDescent="0.2">
      <c r="P14842" s="95"/>
      <c r="R14842"/>
      <c r="S14842"/>
      <c r="T14842"/>
      <c r="U14842"/>
      <c r="V14842"/>
      <c r="W14842"/>
    </row>
    <row r="14843" spans="16:23" s="1" customFormat="1" x14ac:dyDescent="0.2">
      <c r="P14843" s="95"/>
      <c r="R14843"/>
      <c r="S14843"/>
      <c r="T14843"/>
      <c r="U14843"/>
      <c r="V14843"/>
      <c r="W14843"/>
    </row>
    <row r="14844" spans="16:23" s="1" customFormat="1" x14ac:dyDescent="0.2">
      <c r="P14844" s="95"/>
      <c r="R14844"/>
      <c r="S14844"/>
      <c r="T14844"/>
      <c r="U14844"/>
      <c r="V14844"/>
      <c r="W14844"/>
    </row>
    <row r="14845" spans="16:23" s="1" customFormat="1" x14ac:dyDescent="0.2">
      <c r="P14845" s="95"/>
      <c r="R14845"/>
      <c r="S14845"/>
      <c r="T14845"/>
      <c r="U14845"/>
      <c r="V14845"/>
      <c r="W14845"/>
    </row>
    <row r="14846" spans="16:23" s="1" customFormat="1" x14ac:dyDescent="0.2">
      <c r="P14846" s="95"/>
      <c r="R14846"/>
      <c r="S14846"/>
      <c r="T14846"/>
      <c r="U14846"/>
      <c r="V14846"/>
      <c r="W14846"/>
    </row>
    <row r="14847" spans="16:23" s="1" customFormat="1" x14ac:dyDescent="0.2">
      <c r="P14847" s="95"/>
      <c r="R14847"/>
      <c r="S14847"/>
      <c r="T14847"/>
      <c r="U14847"/>
      <c r="V14847"/>
      <c r="W14847"/>
    </row>
    <row r="14848" spans="16:23" s="1" customFormat="1" x14ac:dyDescent="0.2">
      <c r="P14848" s="95"/>
      <c r="R14848"/>
      <c r="S14848"/>
      <c r="T14848"/>
      <c r="U14848"/>
      <c r="V14848"/>
      <c r="W14848"/>
    </row>
    <row r="14849" spans="16:23" s="1" customFormat="1" x14ac:dyDescent="0.2">
      <c r="P14849" s="95"/>
      <c r="R14849"/>
      <c r="S14849"/>
      <c r="T14849"/>
      <c r="U14849"/>
      <c r="V14849"/>
      <c r="W14849"/>
    </row>
    <row r="14850" spans="16:23" s="1" customFormat="1" x14ac:dyDescent="0.2">
      <c r="P14850" s="95"/>
      <c r="R14850"/>
      <c r="S14850"/>
      <c r="T14850"/>
      <c r="U14850"/>
      <c r="V14850"/>
      <c r="W14850"/>
    </row>
    <row r="14851" spans="16:23" s="1" customFormat="1" x14ac:dyDescent="0.2">
      <c r="P14851" s="95"/>
      <c r="R14851"/>
      <c r="S14851"/>
      <c r="T14851"/>
      <c r="U14851"/>
      <c r="V14851"/>
      <c r="W14851"/>
    </row>
    <row r="14852" spans="16:23" s="1" customFormat="1" x14ac:dyDescent="0.2">
      <c r="P14852" s="95"/>
      <c r="R14852"/>
      <c r="S14852"/>
      <c r="T14852"/>
      <c r="U14852"/>
      <c r="V14852"/>
      <c r="W14852"/>
    </row>
    <row r="14853" spans="16:23" s="1" customFormat="1" x14ac:dyDescent="0.2">
      <c r="P14853" s="95"/>
      <c r="R14853"/>
      <c r="S14853"/>
      <c r="T14853"/>
      <c r="U14853"/>
      <c r="V14853"/>
      <c r="W14853"/>
    </row>
    <row r="14854" spans="16:23" s="1" customFormat="1" x14ac:dyDescent="0.2">
      <c r="P14854" s="95"/>
      <c r="R14854"/>
      <c r="S14854"/>
      <c r="T14854"/>
      <c r="U14854"/>
      <c r="V14854"/>
      <c r="W14854"/>
    </row>
    <row r="14855" spans="16:23" s="1" customFormat="1" x14ac:dyDescent="0.2">
      <c r="P14855" s="95"/>
      <c r="R14855"/>
      <c r="S14855"/>
      <c r="T14855"/>
      <c r="U14855"/>
      <c r="V14855"/>
      <c r="W14855"/>
    </row>
    <row r="14856" spans="16:23" s="1" customFormat="1" x14ac:dyDescent="0.2">
      <c r="P14856" s="95"/>
      <c r="R14856"/>
      <c r="S14856"/>
      <c r="T14856"/>
      <c r="U14856"/>
      <c r="V14856"/>
      <c r="W14856"/>
    </row>
    <row r="14857" spans="16:23" s="1" customFormat="1" x14ac:dyDescent="0.2">
      <c r="P14857" s="95"/>
      <c r="R14857"/>
      <c r="S14857"/>
      <c r="T14857"/>
      <c r="U14857"/>
      <c r="V14857"/>
      <c r="W14857"/>
    </row>
    <row r="14858" spans="16:23" s="1" customFormat="1" x14ac:dyDescent="0.2">
      <c r="P14858" s="95"/>
      <c r="R14858"/>
      <c r="S14858"/>
      <c r="T14858"/>
      <c r="U14858"/>
      <c r="V14858"/>
      <c r="W14858"/>
    </row>
    <row r="14859" spans="16:23" s="1" customFormat="1" x14ac:dyDescent="0.2">
      <c r="P14859" s="95"/>
      <c r="R14859"/>
      <c r="S14859"/>
      <c r="T14859"/>
      <c r="U14859"/>
      <c r="V14859"/>
      <c r="W14859"/>
    </row>
    <row r="14860" spans="16:23" s="1" customFormat="1" x14ac:dyDescent="0.2">
      <c r="P14860" s="95"/>
      <c r="R14860"/>
      <c r="S14860"/>
      <c r="T14860"/>
      <c r="U14860"/>
      <c r="V14860"/>
      <c r="W14860"/>
    </row>
    <row r="14861" spans="16:23" s="1" customFormat="1" x14ac:dyDescent="0.2">
      <c r="P14861" s="95"/>
      <c r="R14861"/>
      <c r="S14861"/>
      <c r="T14861"/>
      <c r="U14861"/>
      <c r="V14861"/>
      <c r="W14861"/>
    </row>
    <row r="14862" spans="16:23" s="1" customFormat="1" x14ac:dyDescent="0.2">
      <c r="P14862" s="95"/>
      <c r="R14862"/>
      <c r="S14862"/>
      <c r="T14862"/>
      <c r="U14862"/>
      <c r="V14862"/>
      <c r="W14862"/>
    </row>
    <row r="14863" spans="16:23" s="1" customFormat="1" x14ac:dyDescent="0.2">
      <c r="P14863" s="95"/>
      <c r="R14863"/>
      <c r="S14863"/>
      <c r="T14863"/>
      <c r="U14863"/>
      <c r="V14863"/>
      <c r="W14863"/>
    </row>
    <row r="14864" spans="16:23" s="1" customFormat="1" x14ac:dyDescent="0.2">
      <c r="P14864" s="95"/>
      <c r="R14864"/>
      <c r="S14864"/>
      <c r="T14864"/>
      <c r="U14864"/>
      <c r="V14864"/>
      <c r="W14864"/>
    </row>
    <row r="14865" spans="16:23" s="1" customFormat="1" x14ac:dyDescent="0.2">
      <c r="P14865" s="95"/>
      <c r="R14865"/>
      <c r="S14865"/>
      <c r="T14865"/>
      <c r="U14865"/>
      <c r="V14865"/>
      <c r="W14865"/>
    </row>
    <row r="14866" spans="16:23" s="1" customFormat="1" x14ac:dyDescent="0.2">
      <c r="P14866" s="95"/>
      <c r="R14866"/>
      <c r="S14866"/>
      <c r="T14866"/>
      <c r="U14866"/>
      <c r="V14866"/>
      <c r="W14866"/>
    </row>
    <row r="14867" spans="16:23" s="1" customFormat="1" x14ac:dyDescent="0.2">
      <c r="P14867" s="95"/>
      <c r="R14867"/>
      <c r="S14867"/>
      <c r="T14867"/>
      <c r="U14867"/>
      <c r="V14867"/>
      <c r="W14867"/>
    </row>
    <row r="14868" spans="16:23" s="1" customFormat="1" x14ac:dyDescent="0.2">
      <c r="P14868" s="95"/>
      <c r="R14868"/>
      <c r="S14868"/>
      <c r="T14868"/>
      <c r="U14868"/>
      <c r="V14868"/>
      <c r="W14868"/>
    </row>
    <row r="14869" spans="16:23" s="1" customFormat="1" x14ac:dyDescent="0.2">
      <c r="P14869" s="95"/>
      <c r="R14869"/>
      <c r="S14869"/>
      <c r="T14869"/>
      <c r="U14869"/>
      <c r="V14869"/>
      <c r="W14869"/>
    </row>
    <row r="14870" spans="16:23" s="1" customFormat="1" x14ac:dyDescent="0.2">
      <c r="P14870" s="95"/>
      <c r="R14870"/>
      <c r="S14870"/>
      <c r="T14870"/>
      <c r="U14870"/>
      <c r="V14870"/>
      <c r="W14870"/>
    </row>
    <row r="14871" spans="16:23" s="1" customFormat="1" x14ac:dyDescent="0.2">
      <c r="P14871" s="95"/>
      <c r="R14871"/>
      <c r="S14871"/>
      <c r="T14871"/>
      <c r="U14871"/>
      <c r="V14871"/>
      <c r="W14871"/>
    </row>
    <row r="14872" spans="16:23" s="1" customFormat="1" x14ac:dyDescent="0.2">
      <c r="P14872" s="95"/>
      <c r="R14872"/>
      <c r="S14872"/>
      <c r="T14872"/>
      <c r="U14872"/>
      <c r="V14872"/>
      <c r="W14872"/>
    </row>
    <row r="14873" spans="16:23" s="1" customFormat="1" x14ac:dyDescent="0.2">
      <c r="P14873" s="95"/>
      <c r="R14873"/>
      <c r="S14873"/>
      <c r="T14873"/>
      <c r="U14873"/>
      <c r="V14873"/>
      <c r="W14873"/>
    </row>
    <row r="14874" spans="16:23" s="1" customFormat="1" x14ac:dyDescent="0.2">
      <c r="P14874" s="95"/>
      <c r="R14874"/>
      <c r="S14874"/>
      <c r="T14874"/>
      <c r="U14874"/>
      <c r="V14874"/>
      <c r="W14874"/>
    </row>
    <row r="14875" spans="16:23" s="1" customFormat="1" x14ac:dyDescent="0.2">
      <c r="P14875" s="95"/>
      <c r="R14875"/>
      <c r="S14875"/>
      <c r="T14875"/>
      <c r="U14875"/>
      <c r="V14875"/>
      <c r="W14875"/>
    </row>
    <row r="14876" spans="16:23" s="1" customFormat="1" x14ac:dyDescent="0.2">
      <c r="P14876" s="95"/>
      <c r="R14876"/>
      <c r="S14876"/>
      <c r="T14876"/>
      <c r="U14876"/>
      <c r="V14876"/>
      <c r="W14876"/>
    </row>
    <row r="14877" spans="16:23" s="1" customFormat="1" x14ac:dyDescent="0.2">
      <c r="P14877" s="95"/>
      <c r="R14877"/>
      <c r="S14877"/>
      <c r="T14877"/>
      <c r="U14877"/>
      <c r="V14877"/>
      <c r="W14877"/>
    </row>
    <row r="14878" spans="16:23" s="1" customFormat="1" x14ac:dyDescent="0.2">
      <c r="P14878" s="95"/>
      <c r="R14878"/>
      <c r="S14878"/>
      <c r="T14878"/>
      <c r="U14878"/>
      <c r="V14878"/>
      <c r="W14878"/>
    </row>
    <row r="14879" spans="16:23" s="1" customFormat="1" x14ac:dyDescent="0.2">
      <c r="P14879" s="95"/>
      <c r="R14879"/>
      <c r="S14879"/>
      <c r="T14879"/>
      <c r="U14879"/>
      <c r="V14879"/>
      <c r="W14879"/>
    </row>
    <row r="14880" spans="16:23" s="1" customFormat="1" x14ac:dyDescent="0.2">
      <c r="P14880" s="95"/>
      <c r="R14880"/>
      <c r="S14880"/>
      <c r="T14880"/>
      <c r="U14880"/>
      <c r="V14880"/>
      <c r="W14880"/>
    </row>
    <row r="14881" spans="16:23" s="1" customFormat="1" x14ac:dyDescent="0.2">
      <c r="P14881" s="95"/>
      <c r="R14881"/>
      <c r="S14881"/>
      <c r="T14881"/>
      <c r="U14881"/>
      <c r="V14881"/>
      <c r="W14881"/>
    </row>
    <row r="14882" spans="16:23" s="1" customFormat="1" x14ac:dyDescent="0.2">
      <c r="P14882" s="95"/>
      <c r="R14882"/>
      <c r="S14882"/>
      <c r="T14882"/>
      <c r="U14882"/>
      <c r="V14882"/>
      <c r="W14882"/>
    </row>
    <row r="14883" spans="16:23" s="1" customFormat="1" x14ac:dyDescent="0.2">
      <c r="P14883" s="95"/>
      <c r="R14883"/>
      <c r="S14883"/>
      <c r="T14883"/>
      <c r="U14883"/>
      <c r="V14883"/>
      <c r="W14883"/>
    </row>
    <row r="14884" spans="16:23" s="1" customFormat="1" x14ac:dyDescent="0.2">
      <c r="P14884" s="95"/>
      <c r="R14884"/>
      <c r="S14884"/>
      <c r="T14884"/>
      <c r="U14884"/>
      <c r="V14884"/>
      <c r="W14884"/>
    </row>
    <row r="14885" spans="16:23" s="1" customFormat="1" x14ac:dyDescent="0.2">
      <c r="P14885" s="95"/>
      <c r="R14885"/>
      <c r="S14885"/>
      <c r="T14885"/>
      <c r="U14885"/>
      <c r="V14885"/>
      <c r="W14885"/>
    </row>
    <row r="14886" spans="16:23" s="1" customFormat="1" x14ac:dyDescent="0.2">
      <c r="P14886" s="95"/>
      <c r="R14886"/>
      <c r="S14886"/>
      <c r="T14886"/>
      <c r="U14886"/>
      <c r="V14886"/>
      <c r="W14886"/>
    </row>
    <row r="14887" spans="16:23" s="1" customFormat="1" x14ac:dyDescent="0.2">
      <c r="P14887" s="95"/>
      <c r="R14887"/>
      <c r="S14887"/>
      <c r="T14887"/>
      <c r="U14887"/>
      <c r="V14887"/>
      <c r="W14887"/>
    </row>
    <row r="14888" spans="16:23" s="1" customFormat="1" x14ac:dyDescent="0.2">
      <c r="P14888" s="95"/>
      <c r="R14888"/>
      <c r="S14888"/>
      <c r="T14888"/>
      <c r="U14888"/>
      <c r="V14888"/>
      <c r="W14888"/>
    </row>
    <row r="14889" spans="16:23" s="1" customFormat="1" x14ac:dyDescent="0.2">
      <c r="P14889" s="95"/>
      <c r="R14889"/>
      <c r="S14889"/>
      <c r="T14889"/>
      <c r="U14889"/>
      <c r="V14889"/>
      <c r="W14889"/>
    </row>
    <row r="14890" spans="16:23" s="1" customFormat="1" x14ac:dyDescent="0.2">
      <c r="P14890" s="95"/>
      <c r="R14890"/>
      <c r="S14890"/>
      <c r="T14890"/>
      <c r="U14890"/>
      <c r="V14890"/>
      <c r="W14890"/>
    </row>
    <row r="14891" spans="16:23" s="1" customFormat="1" x14ac:dyDescent="0.2">
      <c r="P14891" s="95"/>
      <c r="R14891"/>
      <c r="S14891"/>
      <c r="T14891"/>
      <c r="U14891"/>
      <c r="V14891"/>
      <c r="W14891"/>
    </row>
    <row r="14892" spans="16:23" s="1" customFormat="1" x14ac:dyDescent="0.2">
      <c r="P14892" s="95"/>
      <c r="R14892"/>
      <c r="S14892"/>
      <c r="T14892"/>
      <c r="U14892"/>
      <c r="V14892"/>
      <c r="W14892"/>
    </row>
    <row r="14893" spans="16:23" s="1" customFormat="1" x14ac:dyDescent="0.2">
      <c r="P14893" s="95"/>
      <c r="R14893"/>
      <c r="S14893"/>
      <c r="T14893"/>
      <c r="U14893"/>
      <c r="V14893"/>
      <c r="W14893"/>
    </row>
    <row r="14894" spans="16:23" s="1" customFormat="1" x14ac:dyDescent="0.2">
      <c r="P14894" s="95"/>
      <c r="R14894"/>
      <c r="S14894"/>
      <c r="T14894"/>
      <c r="U14894"/>
      <c r="V14894"/>
      <c r="W14894"/>
    </row>
    <row r="14895" spans="16:23" s="1" customFormat="1" x14ac:dyDescent="0.2">
      <c r="P14895" s="95"/>
      <c r="R14895"/>
      <c r="S14895"/>
      <c r="T14895"/>
      <c r="U14895"/>
      <c r="V14895"/>
      <c r="W14895"/>
    </row>
    <row r="14896" spans="16:23" s="1" customFormat="1" x14ac:dyDescent="0.2">
      <c r="P14896" s="95"/>
      <c r="R14896"/>
      <c r="S14896"/>
      <c r="T14896"/>
      <c r="U14896"/>
      <c r="V14896"/>
      <c r="W14896"/>
    </row>
    <row r="14897" spans="16:23" s="1" customFormat="1" x14ac:dyDescent="0.2">
      <c r="P14897" s="95"/>
      <c r="R14897"/>
      <c r="S14897"/>
      <c r="T14897"/>
      <c r="U14897"/>
      <c r="V14897"/>
      <c r="W14897"/>
    </row>
    <row r="14898" spans="16:23" s="1" customFormat="1" x14ac:dyDescent="0.2">
      <c r="P14898" s="95"/>
      <c r="R14898"/>
      <c r="S14898"/>
      <c r="T14898"/>
      <c r="U14898"/>
      <c r="V14898"/>
      <c r="W14898"/>
    </row>
    <row r="14899" spans="16:23" s="1" customFormat="1" x14ac:dyDescent="0.2">
      <c r="P14899" s="95"/>
      <c r="R14899"/>
      <c r="S14899"/>
      <c r="T14899"/>
      <c r="U14899"/>
      <c r="V14899"/>
      <c r="W14899"/>
    </row>
    <row r="14900" spans="16:23" s="1" customFormat="1" x14ac:dyDescent="0.2">
      <c r="P14900" s="95"/>
      <c r="R14900"/>
      <c r="S14900"/>
      <c r="T14900"/>
      <c r="U14900"/>
      <c r="V14900"/>
      <c r="W14900"/>
    </row>
    <row r="14901" spans="16:23" s="1" customFormat="1" x14ac:dyDescent="0.2">
      <c r="P14901" s="95"/>
      <c r="R14901"/>
      <c r="S14901"/>
      <c r="T14901"/>
      <c r="U14901"/>
      <c r="V14901"/>
      <c r="W14901"/>
    </row>
    <row r="14902" spans="16:23" s="1" customFormat="1" x14ac:dyDescent="0.2">
      <c r="P14902" s="95"/>
      <c r="R14902"/>
      <c r="S14902"/>
      <c r="T14902"/>
      <c r="U14902"/>
      <c r="V14902"/>
      <c r="W14902"/>
    </row>
    <row r="14903" spans="16:23" s="1" customFormat="1" x14ac:dyDescent="0.2">
      <c r="P14903" s="95"/>
      <c r="R14903"/>
      <c r="S14903"/>
      <c r="T14903"/>
      <c r="U14903"/>
      <c r="V14903"/>
      <c r="W14903"/>
    </row>
    <row r="14904" spans="16:23" s="1" customFormat="1" x14ac:dyDescent="0.2">
      <c r="P14904" s="95"/>
      <c r="R14904"/>
      <c r="S14904"/>
      <c r="T14904"/>
      <c r="U14904"/>
      <c r="V14904"/>
      <c r="W14904"/>
    </row>
    <row r="14905" spans="16:23" s="1" customFormat="1" x14ac:dyDescent="0.2">
      <c r="P14905" s="95"/>
      <c r="R14905"/>
      <c r="S14905"/>
      <c r="T14905"/>
      <c r="U14905"/>
      <c r="V14905"/>
      <c r="W14905"/>
    </row>
    <row r="14906" spans="16:23" s="1" customFormat="1" x14ac:dyDescent="0.2">
      <c r="P14906" s="95"/>
      <c r="R14906"/>
      <c r="S14906"/>
      <c r="T14906"/>
      <c r="U14906"/>
      <c r="V14906"/>
      <c r="W14906"/>
    </row>
    <row r="14907" spans="16:23" s="1" customFormat="1" x14ac:dyDescent="0.2">
      <c r="P14907" s="95"/>
      <c r="R14907"/>
      <c r="S14907"/>
      <c r="T14907"/>
      <c r="U14907"/>
      <c r="V14907"/>
      <c r="W14907"/>
    </row>
    <row r="14908" spans="16:23" s="1" customFormat="1" x14ac:dyDescent="0.2">
      <c r="P14908" s="95"/>
      <c r="R14908"/>
      <c r="S14908"/>
      <c r="T14908"/>
      <c r="U14908"/>
      <c r="V14908"/>
      <c r="W14908"/>
    </row>
    <row r="14909" spans="16:23" s="1" customFormat="1" x14ac:dyDescent="0.2">
      <c r="P14909" s="95"/>
      <c r="R14909"/>
      <c r="S14909"/>
      <c r="T14909"/>
      <c r="U14909"/>
      <c r="V14909"/>
      <c r="W14909"/>
    </row>
    <row r="14910" spans="16:23" s="1" customFormat="1" x14ac:dyDescent="0.2">
      <c r="P14910" s="95"/>
      <c r="R14910"/>
      <c r="S14910"/>
      <c r="T14910"/>
      <c r="U14910"/>
      <c r="V14910"/>
      <c r="W14910"/>
    </row>
    <row r="14911" spans="16:23" s="1" customFormat="1" x14ac:dyDescent="0.2">
      <c r="P14911" s="95"/>
      <c r="R14911"/>
      <c r="S14911"/>
      <c r="T14911"/>
      <c r="U14911"/>
      <c r="V14911"/>
      <c r="W14911"/>
    </row>
    <row r="14912" spans="16:23" s="1" customFormat="1" x14ac:dyDescent="0.2">
      <c r="P14912" s="95"/>
      <c r="R14912"/>
      <c r="S14912"/>
      <c r="T14912"/>
      <c r="U14912"/>
      <c r="V14912"/>
      <c r="W14912"/>
    </row>
    <row r="14913" spans="16:23" s="1" customFormat="1" x14ac:dyDescent="0.2">
      <c r="P14913" s="95"/>
      <c r="R14913"/>
      <c r="S14913"/>
      <c r="T14913"/>
      <c r="U14913"/>
      <c r="V14913"/>
      <c r="W14913"/>
    </row>
    <row r="14914" spans="16:23" s="1" customFormat="1" x14ac:dyDescent="0.2">
      <c r="P14914" s="95"/>
      <c r="R14914"/>
      <c r="S14914"/>
      <c r="T14914"/>
      <c r="U14914"/>
      <c r="V14914"/>
      <c r="W14914"/>
    </row>
    <row r="14915" spans="16:23" s="1" customFormat="1" x14ac:dyDescent="0.2">
      <c r="P14915" s="95"/>
      <c r="R14915"/>
      <c r="S14915"/>
      <c r="T14915"/>
      <c r="U14915"/>
      <c r="V14915"/>
      <c r="W14915"/>
    </row>
    <row r="14916" spans="16:23" s="1" customFormat="1" x14ac:dyDescent="0.2">
      <c r="P14916" s="95"/>
      <c r="R14916"/>
      <c r="S14916"/>
      <c r="T14916"/>
      <c r="U14916"/>
      <c r="V14916"/>
      <c r="W14916"/>
    </row>
    <row r="14917" spans="16:23" s="1" customFormat="1" x14ac:dyDescent="0.2">
      <c r="P14917" s="95"/>
      <c r="R14917"/>
      <c r="S14917"/>
      <c r="T14917"/>
      <c r="U14917"/>
      <c r="V14917"/>
      <c r="W14917"/>
    </row>
    <row r="14918" spans="16:23" s="1" customFormat="1" x14ac:dyDescent="0.2">
      <c r="P14918" s="95"/>
      <c r="R14918"/>
      <c r="S14918"/>
      <c r="T14918"/>
      <c r="U14918"/>
      <c r="V14918"/>
      <c r="W14918"/>
    </row>
    <row r="14919" spans="16:23" s="1" customFormat="1" x14ac:dyDescent="0.2">
      <c r="P14919" s="95"/>
      <c r="R14919"/>
      <c r="S14919"/>
      <c r="T14919"/>
      <c r="U14919"/>
      <c r="V14919"/>
      <c r="W14919"/>
    </row>
    <row r="14920" spans="16:23" s="1" customFormat="1" x14ac:dyDescent="0.2">
      <c r="P14920" s="95"/>
      <c r="R14920"/>
      <c r="S14920"/>
      <c r="T14920"/>
      <c r="U14920"/>
      <c r="V14920"/>
      <c r="W14920"/>
    </row>
    <row r="14921" spans="16:23" s="1" customFormat="1" x14ac:dyDescent="0.2">
      <c r="P14921" s="95"/>
      <c r="R14921"/>
      <c r="S14921"/>
      <c r="T14921"/>
      <c r="U14921"/>
      <c r="V14921"/>
      <c r="W14921"/>
    </row>
    <row r="14922" spans="16:23" s="1" customFormat="1" x14ac:dyDescent="0.2">
      <c r="P14922" s="95"/>
      <c r="R14922"/>
      <c r="S14922"/>
      <c r="T14922"/>
      <c r="U14922"/>
      <c r="V14922"/>
      <c r="W14922"/>
    </row>
    <row r="14923" spans="16:23" s="1" customFormat="1" x14ac:dyDescent="0.2">
      <c r="P14923" s="95"/>
      <c r="R14923"/>
      <c r="S14923"/>
      <c r="T14923"/>
      <c r="U14923"/>
      <c r="V14923"/>
      <c r="W14923"/>
    </row>
    <row r="14924" spans="16:23" s="1" customFormat="1" x14ac:dyDescent="0.2">
      <c r="P14924" s="95"/>
      <c r="R14924"/>
      <c r="S14924"/>
      <c r="T14924"/>
      <c r="U14924"/>
      <c r="V14924"/>
      <c r="W14924"/>
    </row>
    <row r="14925" spans="16:23" s="1" customFormat="1" x14ac:dyDescent="0.2">
      <c r="P14925" s="95"/>
      <c r="R14925"/>
      <c r="S14925"/>
      <c r="T14925"/>
      <c r="U14925"/>
      <c r="V14925"/>
      <c r="W14925"/>
    </row>
    <row r="14926" spans="16:23" s="1" customFormat="1" x14ac:dyDescent="0.2">
      <c r="P14926" s="95"/>
      <c r="R14926"/>
      <c r="S14926"/>
      <c r="T14926"/>
      <c r="U14926"/>
      <c r="V14926"/>
      <c r="W14926"/>
    </row>
    <row r="14927" spans="16:23" s="1" customFormat="1" x14ac:dyDescent="0.2">
      <c r="P14927" s="95"/>
      <c r="R14927"/>
      <c r="S14927"/>
      <c r="T14927"/>
      <c r="U14927"/>
      <c r="V14927"/>
      <c r="W14927"/>
    </row>
    <row r="14928" spans="16:23" s="1" customFormat="1" x14ac:dyDescent="0.2">
      <c r="P14928" s="95"/>
      <c r="R14928"/>
      <c r="S14928"/>
      <c r="T14928"/>
      <c r="U14928"/>
      <c r="V14928"/>
      <c r="W14928"/>
    </row>
    <row r="14929" spans="16:23" s="1" customFormat="1" x14ac:dyDescent="0.2">
      <c r="P14929" s="95"/>
      <c r="R14929"/>
      <c r="S14929"/>
      <c r="T14929"/>
      <c r="U14929"/>
      <c r="V14929"/>
      <c r="W14929"/>
    </row>
    <row r="14930" spans="16:23" s="1" customFormat="1" x14ac:dyDescent="0.2">
      <c r="P14930" s="95"/>
      <c r="R14930"/>
      <c r="S14930"/>
      <c r="T14930"/>
      <c r="U14930"/>
      <c r="V14930"/>
      <c r="W14930"/>
    </row>
    <row r="14931" spans="16:23" s="1" customFormat="1" x14ac:dyDescent="0.2">
      <c r="P14931" s="95"/>
      <c r="R14931"/>
      <c r="S14931"/>
      <c r="T14931"/>
      <c r="U14931"/>
      <c r="V14931"/>
      <c r="W14931"/>
    </row>
    <row r="14932" spans="16:23" s="1" customFormat="1" x14ac:dyDescent="0.2">
      <c r="P14932" s="95"/>
      <c r="R14932"/>
      <c r="S14932"/>
      <c r="T14932"/>
      <c r="U14932"/>
      <c r="V14932"/>
      <c r="W14932"/>
    </row>
    <row r="14933" spans="16:23" s="1" customFormat="1" x14ac:dyDescent="0.2">
      <c r="P14933" s="95"/>
      <c r="R14933"/>
      <c r="S14933"/>
      <c r="T14933"/>
      <c r="U14933"/>
      <c r="V14933"/>
      <c r="W14933"/>
    </row>
    <row r="14934" spans="16:23" s="1" customFormat="1" x14ac:dyDescent="0.2">
      <c r="P14934" s="95"/>
      <c r="R14934"/>
      <c r="S14934"/>
      <c r="T14934"/>
      <c r="U14934"/>
      <c r="V14934"/>
      <c r="W14934"/>
    </row>
    <row r="14935" spans="16:23" s="1" customFormat="1" x14ac:dyDescent="0.2">
      <c r="P14935" s="95"/>
      <c r="R14935"/>
      <c r="S14935"/>
      <c r="T14935"/>
      <c r="U14935"/>
      <c r="V14935"/>
      <c r="W14935"/>
    </row>
    <row r="14936" spans="16:23" s="1" customFormat="1" x14ac:dyDescent="0.2">
      <c r="P14936" s="95"/>
      <c r="R14936"/>
      <c r="S14936"/>
      <c r="T14936"/>
      <c r="U14936"/>
      <c r="V14936"/>
      <c r="W14936"/>
    </row>
    <row r="14937" spans="16:23" s="1" customFormat="1" x14ac:dyDescent="0.2">
      <c r="P14937" s="95"/>
      <c r="R14937"/>
      <c r="S14937"/>
      <c r="T14937"/>
      <c r="U14937"/>
      <c r="V14937"/>
      <c r="W14937"/>
    </row>
    <row r="14938" spans="16:23" s="1" customFormat="1" x14ac:dyDescent="0.2">
      <c r="P14938" s="95"/>
      <c r="R14938"/>
      <c r="S14938"/>
      <c r="T14938"/>
      <c r="U14938"/>
      <c r="V14938"/>
      <c r="W14938"/>
    </row>
    <row r="14939" spans="16:23" s="1" customFormat="1" x14ac:dyDescent="0.2">
      <c r="P14939" s="95"/>
      <c r="R14939"/>
      <c r="S14939"/>
      <c r="T14939"/>
      <c r="U14939"/>
      <c r="V14939"/>
      <c r="W14939"/>
    </row>
    <row r="14940" spans="16:23" s="1" customFormat="1" x14ac:dyDescent="0.2">
      <c r="P14940" s="95"/>
      <c r="R14940"/>
      <c r="S14940"/>
      <c r="T14940"/>
      <c r="U14940"/>
      <c r="V14940"/>
      <c r="W14940"/>
    </row>
    <row r="14941" spans="16:23" s="1" customFormat="1" x14ac:dyDescent="0.2">
      <c r="P14941" s="95"/>
      <c r="R14941"/>
      <c r="S14941"/>
      <c r="T14941"/>
      <c r="U14941"/>
      <c r="V14941"/>
      <c r="W14941"/>
    </row>
    <row r="14942" spans="16:23" s="1" customFormat="1" x14ac:dyDescent="0.2">
      <c r="P14942" s="95"/>
      <c r="R14942"/>
      <c r="S14942"/>
      <c r="T14942"/>
      <c r="U14942"/>
      <c r="V14942"/>
      <c r="W14942"/>
    </row>
    <row r="14943" spans="16:23" s="1" customFormat="1" x14ac:dyDescent="0.2">
      <c r="P14943" s="95"/>
      <c r="R14943"/>
      <c r="S14943"/>
      <c r="T14943"/>
      <c r="U14943"/>
      <c r="V14943"/>
      <c r="W14943"/>
    </row>
    <row r="14944" spans="16:23" s="1" customFormat="1" x14ac:dyDescent="0.2">
      <c r="P14944" s="95"/>
      <c r="R14944"/>
      <c r="S14944"/>
      <c r="T14944"/>
      <c r="U14944"/>
      <c r="V14944"/>
      <c r="W14944"/>
    </row>
    <row r="14945" spans="16:23" s="1" customFormat="1" x14ac:dyDescent="0.2">
      <c r="P14945" s="95"/>
      <c r="R14945"/>
      <c r="S14945"/>
      <c r="T14945"/>
      <c r="U14945"/>
      <c r="V14945"/>
      <c r="W14945"/>
    </row>
    <row r="14946" spans="16:23" s="1" customFormat="1" x14ac:dyDescent="0.2">
      <c r="P14946" s="95"/>
      <c r="R14946"/>
      <c r="S14946"/>
      <c r="T14946"/>
      <c r="U14946"/>
      <c r="V14946"/>
      <c r="W14946"/>
    </row>
    <row r="14947" spans="16:23" s="1" customFormat="1" x14ac:dyDescent="0.2">
      <c r="P14947" s="95"/>
      <c r="R14947"/>
      <c r="S14947"/>
      <c r="T14947"/>
      <c r="U14947"/>
      <c r="V14947"/>
      <c r="W14947"/>
    </row>
    <row r="14948" spans="16:23" s="1" customFormat="1" x14ac:dyDescent="0.2">
      <c r="P14948" s="95"/>
      <c r="R14948"/>
      <c r="S14948"/>
      <c r="T14948"/>
      <c r="U14948"/>
      <c r="V14948"/>
      <c r="W14948"/>
    </row>
    <row r="14949" spans="16:23" s="1" customFormat="1" x14ac:dyDescent="0.2">
      <c r="P14949" s="95"/>
      <c r="R14949"/>
      <c r="S14949"/>
      <c r="T14949"/>
      <c r="U14949"/>
      <c r="V14949"/>
      <c r="W14949"/>
    </row>
    <row r="14950" spans="16:23" s="1" customFormat="1" x14ac:dyDescent="0.2">
      <c r="P14950" s="95"/>
      <c r="R14950"/>
      <c r="S14950"/>
      <c r="T14950"/>
      <c r="U14950"/>
      <c r="V14950"/>
      <c r="W14950"/>
    </row>
    <row r="14951" spans="16:23" s="1" customFormat="1" x14ac:dyDescent="0.2">
      <c r="P14951" s="95"/>
      <c r="R14951"/>
      <c r="S14951"/>
      <c r="T14951"/>
      <c r="U14951"/>
      <c r="V14951"/>
      <c r="W14951"/>
    </row>
    <row r="14952" spans="16:23" s="1" customFormat="1" x14ac:dyDescent="0.2">
      <c r="P14952" s="95"/>
      <c r="R14952"/>
      <c r="S14952"/>
      <c r="T14952"/>
      <c r="U14952"/>
      <c r="V14952"/>
      <c r="W14952"/>
    </row>
    <row r="14953" spans="16:23" s="1" customFormat="1" x14ac:dyDescent="0.2">
      <c r="P14953" s="95"/>
      <c r="R14953"/>
      <c r="S14953"/>
      <c r="T14953"/>
      <c r="U14953"/>
      <c r="V14953"/>
      <c r="W14953"/>
    </row>
    <row r="14954" spans="16:23" s="1" customFormat="1" x14ac:dyDescent="0.2">
      <c r="P14954" s="95"/>
      <c r="R14954"/>
      <c r="S14954"/>
      <c r="T14954"/>
      <c r="U14954"/>
      <c r="V14954"/>
      <c r="W14954"/>
    </row>
    <row r="14955" spans="16:23" s="1" customFormat="1" x14ac:dyDescent="0.2">
      <c r="P14955" s="95"/>
      <c r="R14955"/>
      <c r="S14955"/>
      <c r="T14955"/>
      <c r="U14955"/>
      <c r="V14955"/>
      <c r="W14955"/>
    </row>
    <row r="14956" spans="16:23" s="1" customFormat="1" x14ac:dyDescent="0.2">
      <c r="P14956" s="95"/>
      <c r="R14956"/>
      <c r="S14956"/>
      <c r="T14956"/>
      <c r="U14956"/>
      <c r="V14956"/>
      <c r="W14956"/>
    </row>
    <row r="14957" spans="16:23" s="1" customFormat="1" x14ac:dyDescent="0.2">
      <c r="P14957" s="95"/>
      <c r="R14957"/>
      <c r="S14957"/>
      <c r="T14957"/>
      <c r="U14957"/>
      <c r="V14957"/>
      <c r="W14957"/>
    </row>
    <row r="14958" spans="16:23" s="1" customFormat="1" x14ac:dyDescent="0.2">
      <c r="P14958" s="95"/>
      <c r="R14958"/>
      <c r="S14958"/>
      <c r="T14958"/>
      <c r="U14958"/>
      <c r="V14958"/>
      <c r="W14958"/>
    </row>
    <row r="14959" spans="16:23" s="1" customFormat="1" x14ac:dyDescent="0.2">
      <c r="P14959" s="95"/>
      <c r="R14959"/>
      <c r="S14959"/>
      <c r="T14959"/>
      <c r="U14959"/>
      <c r="V14959"/>
      <c r="W14959"/>
    </row>
    <row r="14960" spans="16:23" s="1" customFormat="1" x14ac:dyDescent="0.2">
      <c r="P14960" s="95"/>
      <c r="R14960"/>
      <c r="S14960"/>
      <c r="T14960"/>
      <c r="U14960"/>
      <c r="V14960"/>
      <c r="W14960"/>
    </row>
    <row r="14961" spans="16:23" s="1" customFormat="1" x14ac:dyDescent="0.2">
      <c r="P14961" s="95"/>
      <c r="R14961"/>
      <c r="S14961"/>
      <c r="T14961"/>
      <c r="U14961"/>
      <c r="V14961"/>
      <c r="W14961"/>
    </row>
    <row r="14962" spans="16:23" s="1" customFormat="1" x14ac:dyDescent="0.2">
      <c r="P14962" s="95"/>
      <c r="R14962"/>
      <c r="S14962"/>
      <c r="T14962"/>
      <c r="U14962"/>
      <c r="V14962"/>
      <c r="W14962"/>
    </row>
    <row r="14963" spans="16:23" s="1" customFormat="1" x14ac:dyDescent="0.2">
      <c r="P14963" s="95"/>
      <c r="R14963"/>
      <c r="S14963"/>
      <c r="T14963"/>
      <c r="U14963"/>
      <c r="V14963"/>
      <c r="W14963"/>
    </row>
    <row r="14964" spans="16:23" s="1" customFormat="1" x14ac:dyDescent="0.2">
      <c r="P14964" s="95"/>
      <c r="R14964"/>
      <c r="S14964"/>
      <c r="T14964"/>
      <c r="U14964"/>
      <c r="V14964"/>
      <c r="W14964"/>
    </row>
    <row r="14965" spans="16:23" s="1" customFormat="1" x14ac:dyDescent="0.2">
      <c r="P14965" s="95"/>
      <c r="R14965"/>
      <c r="S14965"/>
      <c r="T14965"/>
      <c r="U14965"/>
      <c r="V14965"/>
      <c r="W14965"/>
    </row>
    <row r="14966" spans="16:23" s="1" customFormat="1" x14ac:dyDescent="0.2">
      <c r="P14966" s="95"/>
      <c r="R14966"/>
      <c r="S14966"/>
      <c r="T14966"/>
      <c r="U14966"/>
      <c r="V14966"/>
      <c r="W14966"/>
    </row>
    <row r="14967" spans="16:23" s="1" customFormat="1" x14ac:dyDescent="0.2">
      <c r="P14967" s="95"/>
      <c r="R14967"/>
      <c r="S14967"/>
      <c r="T14967"/>
      <c r="U14967"/>
      <c r="V14967"/>
      <c r="W14967"/>
    </row>
    <row r="14968" spans="16:23" s="1" customFormat="1" x14ac:dyDescent="0.2">
      <c r="P14968" s="95"/>
      <c r="R14968"/>
      <c r="S14968"/>
      <c r="T14968"/>
      <c r="U14968"/>
      <c r="V14968"/>
      <c r="W14968"/>
    </row>
    <row r="14969" spans="16:23" s="1" customFormat="1" x14ac:dyDescent="0.2">
      <c r="P14969" s="95"/>
      <c r="R14969"/>
      <c r="S14969"/>
      <c r="T14969"/>
      <c r="U14969"/>
      <c r="V14969"/>
      <c r="W14969"/>
    </row>
    <row r="14970" spans="16:23" s="1" customFormat="1" x14ac:dyDescent="0.2">
      <c r="P14970" s="95"/>
      <c r="R14970"/>
      <c r="S14970"/>
      <c r="T14970"/>
      <c r="U14970"/>
      <c r="V14970"/>
      <c r="W14970"/>
    </row>
    <row r="14971" spans="16:23" s="1" customFormat="1" x14ac:dyDescent="0.2">
      <c r="P14971" s="95"/>
      <c r="R14971"/>
      <c r="S14971"/>
      <c r="T14971"/>
      <c r="U14971"/>
      <c r="V14971"/>
      <c r="W14971"/>
    </row>
    <row r="14972" spans="16:23" s="1" customFormat="1" x14ac:dyDescent="0.2">
      <c r="P14972" s="95"/>
      <c r="R14972"/>
      <c r="S14972"/>
      <c r="T14972"/>
      <c r="U14972"/>
      <c r="V14972"/>
      <c r="W14972"/>
    </row>
    <row r="14973" spans="16:23" s="1" customFormat="1" x14ac:dyDescent="0.2">
      <c r="P14973" s="95"/>
      <c r="R14973"/>
      <c r="S14973"/>
      <c r="T14973"/>
      <c r="U14973"/>
      <c r="V14973"/>
      <c r="W14973"/>
    </row>
    <row r="14974" spans="16:23" s="1" customFormat="1" x14ac:dyDescent="0.2">
      <c r="P14974" s="95"/>
      <c r="R14974"/>
      <c r="S14974"/>
      <c r="T14974"/>
      <c r="U14974"/>
      <c r="V14974"/>
      <c r="W14974"/>
    </row>
    <row r="14975" spans="16:23" s="1" customFormat="1" x14ac:dyDescent="0.2">
      <c r="P14975" s="95"/>
      <c r="R14975"/>
      <c r="S14975"/>
      <c r="T14975"/>
      <c r="U14975"/>
      <c r="V14975"/>
      <c r="W14975"/>
    </row>
    <row r="14976" spans="16:23" s="1" customFormat="1" x14ac:dyDescent="0.2">
      <c r="P14976" s="95"/>
      <c r="R14976"/>
      <c r="S14976"/>
      <c r="T14976"/>
      <c r="U14976"/>
      <c r="V14976"/>
      <c r="W14976"/>
    </row>
    <row r="14977" spans="16:23" s="1" customFormat="1" x14ac:dyDescent="0.2">
      <c r="P14977" s="95"/>
      <c r="R14977"/>
      <c r="S14977"/>
      <c r="T14977"/>
      <c r="U14977"/>
      <c r="V14977"/>
      <c r="W14977"/>
    </row>
    <row r="14978" spans="16:23" s="1" customFormat="1" x14ac:dyDescent="0.2">
      <c r="P14978" s="95"/>
      <c r="R14978"/>
      <c r="S14978"/>
      <c r="T14978"/>
      <c r="U14978"/>
      <c r="V14978"/>
      <c r="W14978"/>
    </row>
    <row r="14979" spans="16:23" s="1" customFormat="1" x14ac:dyDescent="0.2">
      <c r="P14979" s="95"/>
      <c r="R14979"/>
      <c r="S14979"/>
      <c r="T14979"/>
      <c r="U14979"/>
      <c r="V14979"/>
      <c r="W14979"/>
    </row>
    <row r="14980" spans="16:23" s="1" customFormat="1" x14ac:dyDescent="0.2">
      <c r="P14980" s="95"/>
      <c r="R14980"/>
      <c r="S14980"/>
      <c r="T14980"/>
      <c r="U14980"/>
      <c r="V14980"/>
      <c r="W14980"/>
    </row>
    <row r="14981" spans="16:23" s="1" customFormat="1" x14ac:dyDescent="0.2">
      <c r="P14981" s="95"/>
      <c r="R14981"/>
      <c r="S14981"/>
      <c r="T14981"/>
      <c r="U14981"/>
      <c r="V14981"/>
      <c r="W14981"/>
    </row>
    <row r="14982" spans="16:23" s="1" customFormat="1" x14ac:dyDescent="0.2">
      <c r="P14982" s="95"/>
      <c r="R14982"/>
      <c r="S14982"/>
      <c r="T14982"/>
      <c r="U14982"/>
      <c r="V14982"/>
      <c r="W14982"/>
    </row>
    <row r="14983" spans="16:23" s="1" customFormat="1" x14ac:dyDescent="0.2">
      <c r="P14983" s="95"/>
      <c r="R14983"/>
      <c r="S14983"/>
      <c r="T14983"/>
      <c r="U14983"/>
      <c r="V14983"/>
      <c r="W14983"/>
    </row>
    <row r="14984" spans="16:23" s="1" customFormat="1" x14ac:dyDescent="0.2">
      <c r="P14984" s="95"/>
      <c r="R14984"/>
      <c r="S14984"/>
      <c r="T14984"/>
      <c r="U14984"/>
      <c r="V14984"/>
      <c r="W14984"/>
    </row>
    <row r="14985" spans="16:23" s="1" customFormat="1" x14ac:dyDescent="0.2">
      <c r="P14985" s="95"/>
      <c r="R14985"/>
      <c r="S14985"/>
      <c r="T14985"/>
      <c r="U14985"/>
      <c r="V14985"/>
      <c r="W14985"/>
    </row>
    <row r="14986" spans="16:23" s="1" customFormat="1" x14ac:dyDescent="0.2">
      <c r="P14986" s="95"/>
      <c r="R14986"/>
      <c r="S14986"/>
      <c r="T14986"/>
      <c r="U14986"/>
      <c r="V14986"/>
      <c r="W14986"/>
    </row>
    <row r="14987" spans="16:23" s="1" customFormat="1" x14ac:dyDescent="0.2">
      <c r="P14987" s="95"/>
      <c r="R14987"/>
      <c r="S14987"/>
      <c r="T14987"/>
      <c r="U14987"/>
      <c r="V14987"/>
      <c r="W14987"/>
    </row>
    <row r="14988" spans="16:23" s="1" customFormat="1" x14ac:dyDescent="0.2">
      <c r="P14988" s="95"/>
      <c r="R14988"/>
      <c r="S14988"/>
      <c r="T14988"/>
      <c r="U14988"/>
      <c r="V14988"/>
      <c r="W14988"/>
    </row>
    <row r="14989" spans="16:23" s="1" customFormat="1" x14ac:dyDescent="0.2">
      <c r="P14989" s="95"/>
      <c r="R14989"/>
      <c r="S14989"/>
      <c r="T14989"/>
      <c r="U14989"/>
      <c r="V14989"/>
      <c r="W14989"/>
    </row>
    <row r="14990" spans="16:23" s="1" customFormat="1" x14ac:dyDescent="0.2">
      <c r="P14990" s="95"/>
      <c r="R14990"/>
      <c r="S14990"/>
      <c r="T14990"/>
      <c r="U14990"/>
      <c r="V14990"/>
      <c r="W14990"/>
    </row>
    <row r="14991" spans="16:23" s="1" customFormat="1" x14ac:dyDescent="0.2">
      <c r="P14991" s="95"/>
      <c r="R14991"/>
      <c r="S14991"/>
      <c r="T14991"/>
      <c r="U14991"/>
      <c r="V14991"/>
      <c r="W14991"/>
    </row>
    <row r="14992" spans="16:23" s="1" customFormat="1" x14ac:dyDescent="0.2">
      <c r="P14992" s="95"/>
      <c r="R14992"/>
      <c r="S14992"/>
      <c r="T14992"/>
      <c r="U14992"/>
      <c r="V14992"/>
      <c r="W14992"/>
    </row>
    <row r="14993" spans="16:23" s="1" customFormat="1" x14ac:dyDescent="0.2">
      <c r="P14993" s="95"/>
      <c r="R14993"/>
      <c r="S14993"/>
      <c r="T14993"/>
      <c r="U14993"/>
      <c r="V14993"/>
      <c r="W14993"/>
    </row>
    <row r="14994" spans="16:23" s="1" customFormat="1" x14ac:dyDescent="0.2">
      <c r="P14994" s="95"/>
      <c r="R14994"/>
      <c r="S14994"/>
      <c r="T14994"/>
      <c r="U14994"/>
      <c r="V14994"/>
      <c r="W14994"/>
    </row>
    <row r="14995" spans="16:23" s="1" customFormat="1" x14ac:dyDescent="0.2">
      <c r="P14995" s="95"/>
      <c r="R14995"/>
      <c r="S14995"/>
      <c r="T14995"/>
      <c r="U14995"/>
      <c r="V14995"/>
      <c r="W14995"/>
    </row>
    <row r="14996" spans="16:23" s="1" customFormat="1" x14ac:dyDescent="0.2">
      <c r="P14996" s="95"/>
      <c r="R14996"/>
      <c r="S14996"/>
      <c r="T14996"/>
      <c r="U14996"/>
      <c r="V14996"/>
      <c r="W14996"/>
    </row>
    <row r="14997" spans="16:23" s="1" customFormat="1" x14ac:dyDescent="0.2">
      <c r="P14997" s="95"/>
      <c r="R14997"/>
      <c r="S14997"/>
      <c r="T14997"/>
      <c r="U14997"/>
      <c r="V14997"/>
      <c r="W14997"/>
    </row>
    <row r="14998" spans="16:23" s="1" customFormat="1" x14ac:dyDescent="0.2">
      <c r="P14998" s="95"/>
      <c r="R14998"/>
      <c r="S14998"/>
      <c r="T14998"/>
      <c r="U14998"/>
      <c r="V14998"/>
      <c r="W14998"/>
    </row>
    <row r="14999" spans="16:23" s="1" customFormat="1" x14ac:dyDescent="0.2">
      <c r="P14999" s="95"/>
      <c r="R14999"/>
      <c r="S14999"/>
      <c r="T14999"/>
      <c r="U14999"/>
      <c r="V14999"/>
      <c r="W14999"/>
    </row>
    <row r="15000" spans="16:23" s="1" customFormat="1" x14ac:dyDescent="0.2">
      <c r="P15000" s="95"/>
      <c r="R15000"/>
      <c r="S15000"/>
      <c r="T15000"/>
      <c r="U15000"/>
      <c r="V15000"/>
      <c r="W15000"/>
    </row>
    <row r="15001" spans="16:23" s="1" customFormat="1" x14ac:dyDescent="0.2">
      <c r="P15001" s="95"/>
      <c r="R15001"/>
      <c r="S15001"/>
      <c r="T15001"/>
      <c r="U15001"/>
      <c r="V15001"/>
      <c r="W15001"/>
    </row>
    <row r="15002" spans="16:23" s="1" customFormat="1" x14ac:dyDescent="0.2">
      <c r="P15002" s="95"/>
      <c r="R15002"/>
      <c r="S15002"/>
      <c r="T15002"/>
      <c r="U15002"/>
      <c r="V15002"/>
      <c r="W15002"/>
    </row>
    <row r="15003" spans="16:23" s="1" customFormat="1" x14ac:dyDescent="0.2">
      <c r="P15003" s="95"/>
      <c r="R15003"/>
      <c r="S15003"/>
      <c r="T15003"/>
      <c r="U15003"/>
      <c r="V15003"/>
      <c r="W15003"/>
    </row>
    <row r="15004" spans="16:23" s="1" customFormat="1" x14ac:dyDescent="0.2">
      <c r="P15004" s="95"/>
      <c r="R15004"/>
      <c r="S15004"/>
      <c r="T15004"/>
      <c r="U15004"/>
      <c r="V15004"/>
      <c r="W15004"/>
    </row>
    <row r="15005" spans="16:23" s="1" customFormat="1" x14ac:dyDescent="0.2">
      <c r="P15005" s="95"/>
      <c r="R15005"/>
      <c r="S15005"/>
      <c r="T15005"/>
      <c r="U15005"/>
      <c r="V15005"/>
      <c r="W15005"/>
    </row>
    <row r="15006" spans="16:23" s="1" customFormat="1" x14ac:dyDescent="0.2">
      <c r="P15006" s="95"/>
      <c r="R15006"/>
      <c r="S15006"/>
      <c r="T15006"/>
      <c r="U15006"/>
      <c r="V15006"/>
      <c r="W15006"/>
    </row>
    <row r="15007" spans="16:23" s="1" customFormat="1" x14ac:dyDescent="0.2">
      <c r="P15007" s="95"/>
      <c r="R15007"/>
      <c r="S15007"/>
      <c r="T15007"/>
      <c r="U15007"/>
      <c r="V15007"/>
      <c r="W15007"/>
    </row>
    <row r="15008" spans="16:23" s="1" customFormat="1" x14ac:dyDescent="0.2">
      <c r="P15008" s="95"/>
      <c r="R15008"/>
      <c r="S15008"/>
      <c r="T15008"/>
      <c r="U15008"/>
      <c r="V15008"/>
      <c r="W15008"/>
    </row>
    <row r="15009" spans="16:23" s="1" customFormat="1" x14ac:dyDescent="0.2">
      <c r="P15009" s="95"/>
      <c r="R15009"/>
      <c r="S15009"/>
      <c r="T15009"/>
      <c r="U15009"/>
      <c r="V15009"/>
      <c r="W15009"/>
    </row>
    <row r="15010" spans="16:23" s="1" customFormat="1" x14ac:dyDescent="0.2">
      <c r="P15010" s="95"/>
      <c r="R15010"/>
      <c r="S15010"/>
      <c r="T15010"/>
      <c r="U15010"/>
      <c r="V15010"/>
      <c r="W15010"/>
    </row>
    <row r="15011" spans="16:23" s="1" customFormat="1" x14ac:dyDescent="0.2">
      <c r="P15011" s="95"/>
      <c r="R15011"/>
      <c r="S15011"/>
      <c r="T15011"/>
      <c r="U15011"/>
      <c r="V15011"/>
      <c r="W15011"/>
    </row>
    <row r="15012" spans="16:23" s="1" customFormat="1" x14ac:dyDescent="0.2">
      <c r="P15012" s="95"/>
      <c r="R15012"/>
      <c r="S15012"/>
      <c r="T15012"/>
      <c r="U15012"/>
      <c r="V15012"/>
      <c r="W15012"/>
    </row>
    <row r="15013" spans="16:23" s="1" customFormat="1" x14ac:dyDescent="0.2">
      <c r="P15013" s="95"/>
      <c r="R15013"/>
      <c r="S15013"/>
      <c r="T15013"/>
      <c r="U15013"/>
      <c r="V15013"/>
      <c r="W15013"/>
    </row>
    <row r="15014" spans="16:23" s="1" customFormat="1" x14ac:dyDescent="0.2">
      <c r="P15014" s="95"/>
      <c r="R15014"/>
      <c r="S15014"/>
      <c r="T15014"/>
      <c r="U15014"/>
      <c r="V15014"/>
      <c r="W15014"/>
    </row>
    <row r="15015" spans="16:23" s="1" customFormat="1" x14ac:dyDescent="0.2">
      <c r="P15015" s="95"/>
      <c r="R15015"/>
      <c r="S15015"/>
      <c r="T15015"/>
      <c r="U15015"/>
      <c r="V15015"/>
      <c r="W15015"/>
    </row>
    <row r="15016" spans="16:23" s="1" customFormat="1" x14ac:dyDescent="0.2">
      <c r="P15016" s="95"/>
      <c r="R15016"/>
      <c r="S15016"/>
      <c r="T15016"/>
      <c r="U15016"/>
      <c r="V15016"/>
      <c r="W15016"/>
    </row>
    <row r="15017" spans="16:23" s="1" customFormat="1" x14ac:dyDescent="0.2">
      <c r="P15017" s="95"/>
      <c r="R15017"/>
      <c r="S15017"/>
      <c r="T15017"/>
      <c r="U15017"/>
      <c r="V15017"/>
      <c r="W15017"/>
    </row>
    <row r="15018" spans="16:23" s="1" customFormat="1" x14ac:dyDescent="0.2">
      <c r="P15018" s="95"/>
      <c r="R15018"/>
      <c r="S15018"/>
      <c r="T15018"/>
      <c r="U15018"/>
      <c r="V15018"/>
      <c r="W15018"/>
    </row>
    <row r="15019" spans="16:23" s="1" customFormat="1" x14ac:dyDescent="0.2">
      <c r="P15019" s="95"/>
      <c r="R15019"/>
      <c r="S15019"/>
      <c r="T15019"/>
      <c r="U15019"/>
      <c r="V15019"/>
      <c r="W15019"/>
    </row>
    <row r="15020" spans="16:23" s="1" customFormat="1" x14ac:dyDescent="0.2">
      <c r="P15020" s="95"/>
      <c r="R15020"/>
      <c r="S15020"/>
      <c r="T15020"/>
      <c r="U15020"/>
      <c r="V15020"/>
      <c r="W15020"/>
    </row>
    <row r="15021" spans="16:23" s="1" customFormat="1" x14ac:dyDescent="0.2">
      <c r="P15021" s="95"/>
      <c r="R15021"/>
      <c r="S15021"/>
      <c r="T15021"/>
      <c r="U15021"/>
      <c r="V15021"/>
      <c r="W15021"/>
    </row>
    <row r="15022" spans="16:23" s="1" customFormat="1" x14ac:dyDescent="0.2">
      <c r="P15022" s="95"/>
      <c r="R15022"/>
      <c r="S15022"/>
      <c r="T15022"/>
      <c r="U15022"/>
      <c r="V15022"/>
      <c r="W15022"/>
    </row>
    <row r="15023" spans="16:23" s="1" customFormat="1" x14ac:dyDescent="0.2">
      <c r="P15023" s="95"/>
      <c r="R15023"/>
      <c r="S15023"/>
      <c r="T15023"/>
      <c r="U15023"/>
      <c r="V15023"/>
      <c r="W15023"/>
    </row>
    <row r="15024" spans="16:23" s="1" customFormat="1" x14ac:dyDescent="0.2">
      <c r="P15024" s="95"/>
      <c r="R15024"/>
      <c r="S15024"/>
      <c r="T15024"/>
      <c r="U15024"/>
      <c r="V15024"/>
      <c r="W15024"/>
    </row>
    <row r="15025" spans="16:23" s="1" customFormat="1" x14ac:dyDescent="0.2">
      <c r="P15025" s="95"/>
      <c r="R15025"/>
      <c r="S15025"/>
      <c r="T15025"/>
      <c r="U15025"/>
      <c r="V15025"/>
      <c r="W15025"/>
    </row>
    <row r="15026" spans="16:23" s="1" customFormat="1" x14ac:dyDescent="0.2">
      <c r="P15026" s="95"/>
      <c r="R15026"/>
      <c r="S15026"/>
      <c r="T15026"/>
      <c r="U15026"/>
      <c r="V15026"/>
      <c r="W15026"/>
    </row>
    <row r="15027" spans="16:23" s="1" customFormat="1" x14ac:dyDescent="0.2">
      <c r="P15027" s="95"/>
      <c r="R15027"/>
      <c r="S15027"/>
      <c r="T15027"/>
      <c r="U15027"/>
      <c r="V15027"/>
      <c r="W15027"/>
    </row>
    <row r="15028" spans="16:23" s="1" customFormat="1" x14ac:dyDescent="0.2">
      <c r="P15028" s="95"/>
      <c r="R15028"/>
      <c r="S15028"/>
      <c r="T15028"/>
      <c r="U15028"/>
      <c r="V15028"/>
      <c r="W15028"/>
    </row>
    <row r="15029" spans="16:23" s="1" customFormat="1" x14ac:dyDescent="0.2">
      <c r="P15029" s="95"/>
      <c r="R15029"/>
      <c r="S15029"/>
      <c r="T15029"/>
      <c r="U15029"/>
      <c r="V15029"/>
      <c r="W15029"/>
    </row>
    <row r="15030" spans="16:23" s="1" customFormat="1" x14ac:dyDescent="0.2">
      <c r="P15030" s="95"/>
      <c r="R15030"/>
      <c r="S15030"/>
      <c r="T15030"/>
      <c r="U15030"/>
      <c r="V15030"/>
      <c r="W15030"/>
    </row>
    <row r="15031" spans="16:23" s="1" customFormat="1" x14ac:dyDescent="0.2">
      <c r="P15031" s="95"/>
      <c r="R15031"/>
      <c r="S15031"/>
      <c r="T15031"/>
      <c r="U15031"/>
      <c r="V15031"/>
      <c r="W15031"/>
    </row>
    <row r="15032" spans="16:23" s="1" customFormat="1" x14ac:dyDescent="0.2">
      <c r="P15032" s="95"/>
      <c r="R15032"/>
      <c r="S15032"/>
      <c r="T15032"/>
      <c r="U15032"/>
      <c r="V15032"/>
      <c r="W15032"/>
    </row>
    <row r="15033" spans="16:23" s="1" customFormat="1" x14ac:dyDescent="0.2">
      <c r="P15033" s="95"/>
      <c r="R15033"/>
      <c r="S15033"/>
      <c r="T15033"/>
      <c r="U15033"/>
      <c r="V15033"/>
      <c r="W15033"/>
    </row>
    <row r="15034" spans="16:23" s="1" customFormat="1" x14ac:dyDescent="0.2">
      <c r="P15034" s="95"/>
      <c r="R15034"/>
      <c r="S15034"/>
      <c r="T15034"/>
      <c r="U15034"/>
      <c r="V15034"/>
      <c r="W15034"/>
    </row>
    <row r="15035" spans="16:23" s="1" customFormat="1" x14ac:dyDescent="0.2">
      <c r="P15035" s="95"/>
      <c r="R15035"/>
      <c r="S15035"/>
      <c r="T15035"/>
      <c r="U15035"/>
      <c r="V15035"/>
      <c r="W15035"/>
    </row>
    <row r="15036" spans="16:23" s="1" customFormat="1" x14ac:dyDescent="0.2">
      <c r="P15036" s="95"/>
      <c r="R15036"/>
      <c r="S15036"/>
      <c r="T15036"/>
      <c r="U15036"/>
      <c r="V15036"/>
      <c r="W15036"/>
    </row>
    <row r="15037" spans="16:23" s="1" customFormat="1" x14ac:dyDescent="0.2">
      <c r="P15037" s="95"/>
      <c r="R15037"/>
      <c r="S15037"/>
      <c r="T15037"/>
      <c r="U15037"/>
      <c r="V15037"/>
      <c r="W15037"/>
    </row>
    <row r="15038" spans="16:23" s="1" customFormat="1" x14ac:dyDescent="0.2">
      <c r="P15038" s="95"/>
      <c r="R15038"/>
      <c r="S15038"/>
      <c r="T15038"/>
      <c r="U15038"/>
      <c r="V15038"/>
      <c r="W15038"/>
    </row>
    <row r="15039" spans="16:23" s="1" customFormat="1" x14ac:dyDescent="0.2">
      <c r="P15039" s="95"/>
      <c r="R15039"/>
      <c r="S15039"/>
      <c r="T15039"/>
      <c r="U15039"/>
      <c r="V15039"/>
      <c r="W15039"/>
    </row>
    <row r="15040" spans="16:23" s="1" customFormat="1" x14ac:dyDescent="0.2">
      <c r="P15040" s="95"/>
      <c r="R15040"/>
      <c r="S15040"/>
      <c r="T15040"/>
      <c r="U15040"/>
      <c r="V15040"/>
      <c r="W15040"/>
    </row>
    <row r="15041" spans="16:23" s="1" customFormat="1" x14ac:dyDescent="0.2">
      <c r="P15041" s="95"/>
      <c r="R15041"/>
      <c r="S15041"/>
      <c r="T15041"/>
      <c r="U15041"/>
      <c r="V15041"/>
      <c r="W15041"/>
    </row>
    <row r="15042" spans="16:23" s="1" customFormat="1" x14ac:dyDescent="0.2">
      <c r="P15042" s="95"/>
      <c r="R15042"/>
      <c r="S15042"/>
      <c r="T15042"/>
      <c r="U15042"/>
      <c r="V15042"/>
      <c r="W15042"/>
    </row>
    <row r="15043" spans="16:23" s="1" customFormat="1" x14ac:dyDescent="0.2">
      <c r="P15043" s="95"/>
      <c r="R15043"/>
      <c r="S15043"/>
      <c r="T15043"/>
      <c r="U15043"/>
      <c r="V15043"/>
      <c r="W15043"/>
    </row>
    <row r="15044" spans="16:23" s="1" customFormat="1" x14ac:dyDescent="0.2">
      <c r="P15044" s="95"/>
      <c r="R15044"/>
      <c r="S15044"/>
      <c r="T15044"/>
      <c r="U15044"/>
      <c r="V15044"/>
      <c r="W15044"/>
    </row>
    <row r="15045" spans="16:23" s="1" customFormat="1" x14ac:dyDescent="0.2">
      <c r="P15045" s="95"/>
      <c r="R15045"/>
      <c r="S15045"/>
      <c r="T15045"/>
      <c r="U15045"/>
      <c r="V15045"/>
      <c r="W15045"/>
    </row>
    <row r="15046" spans="16:23" s="1" customFormat="1" x14ac:dyDescent="0.2">
      <c r="P15046" s="95"/>
      <c r="R15046"/>
      <c r="S15046"/>
      <c r="T15046"/>
      <c r="U15046"/>
      <c r="V15046"/>
      <c r="W15046"/>
    </row>
    <row r="15047" spans="16:23" s="1" customFormat="1" x14ac:dyDescent="0.2">
      <c r="P15047" s="95"/>
      <c r="R15047"/>
      <c r="S15047"/>
      <c r="T15047"/>
      <c r="U15047"/>
      <c r="V15047"/>
      <c r="W15047"/>
    </row>
    <row r="15048" spans="16:23" s="1" customFormat="1" x14ac:dyDescent="0.2">
      <c r="P15048" s="95"/>
      <c r="R15048"/>
      <c r="S15048"/>
      <c r="T15048"/>
      <c r="U15048"/>
      <c r="V15048"/>
      <c r="W15048"/>
    </row>
    <row r="15049" spans="16:23" s="1" customFormat="1" x14ac:dyDescent="0.2">
      <c r="P15049" s="95"/>
      <c r="R15049"/>
      <c r="S15049"/>
      <c r="T15049"/>
      <c r="U15049"/>
      <c r="V15049"/>
      <c r="W15049"/>
    </row>
    <row r="15050" spans="16:23" s="1" customFormat="1" x14ac:dyDescent="0.2">
      <c r="P15050" s="95"/>
      <c r="R15050"/>
      <c r="S15050"/>
      <c r="T15050"/>
      <c r="U15050"/>
      <c r="V15050"/>
      <c r="W15050"/>
    </row>
    <row r="15051" spans="16:23" s="1" customFormat="1" x14ac:dyDescent="0.2">
      <c r="P15051" s="95"/>
      <c r="R15051"/>
      <c r="S15051"/>
      <c r="T15051"/>
      <c r="U15051"/>
      <c r="V15051"/>
      <c r="W15051"/>
    </row>
    <row r="15052" spans="16:23" s="1" customFormat="1" x14ac:dyDescent="0.2">
      <c r="P15052" s="95"/>
      <c r="R15052"/>
      <c r="S15052"/>
      <c r="T15052"/>
      <c r="U15052"/>
      <c r="V15052"/>
      <c r="W15052"/>
    </row>
    <row r="15053" spans="16:23" s="1" customFormat="1" x14ac:dyDescent="0.2">
      <c r="P15053" s="95"/>
      <c r="R15053"/>
      <c r="S15053"/>
      <c r="T15053"/>
      <c r="U15053"/>
      <c r="V15053"/>
      <c r="W15053"/>
    </row>
    <row r="15054" spans="16:23" s="1" customFormat="1" x14ac:dyDescent="0.2">
      <c r="P15054" s="95"/>
      <c r="R15054"/>
      <c r="S15054"/>
      <c r="T15054"/>
      <c r="U15054"/>
      <c r="V15054"/>
      <c r="W15054"/>
    </row>
    <row r="15055" spans="16:23" s="1" customFormat="1" x14ac:dyDescent="0.2">
      <c r="P15055" s="95"/>
      <c r="R15055"/>
      <c r="S15055"/>
      <c r="T15055"/>
      <c r="U15055"/>
      <c r="V15055"/>
      <c r="W15055"/>
    </row>
    <row r="15056" spans="16:23" s="1" customFormat="1" x14ac:dyDescent="0.2">
      <c r="P15056" s="95"/>
      <c r="R15056"/>
      <c r="S15056"/>
      <c r="T15056"/>
      <c r="U15056"/>
      <c r="V15056"/>
      <c r="W15056"/>
    </row>
    <row r="15057" spans="16:23" s="1" customFormat="1" x14ac:dyDescent="0.2">
      <c r="P15057" s="95"/>
      <c r="R15057"/>
      <c r="S15057"/>
      <c r="T15057"/>
      <c r="U15057"/>
      <c r="V15057"/>
      <c r="W15057"/>
    </row>
    <row r="15058" spans="16:23" s="1" customFormat="1" x14ac:dyDescent="0.2">
      <c r="P15058" s="95"/>
      <c r="R15058"/>
      <c r="S15058"/>
      <c r="T15058"/>
      <c r="U15058"/>
      <c r="V15058"/>
      <c r="W15058"/>
    </row>
    <row r="15059" spans="16:23" s="1" customFormat="1" x14ac:dyDescent="0.2">
      <c r="P15059" s="95"/>
      <c r="R15059"/>
      <c r="S15059"/>
      <c r="T15059"/>
      <c r="U15059"/>
      <c r="V15059"/>
      <c r="W15059"/>
    </row>
    <row r="15060" spans="16:23" s="1" customFormat="1" x14ac:dyDescent="0.2">
      <c r="P15060" s="95"/>
      <c r="R15060"/>
      <c r="S15060"/>
      <c r="T15060"/>
      <c r="U15060"/>
      <c r="V15060"/>
      <c r="W15060"/>
    </row>
    <row r="15061" spans="16:23" s="1" customFormat="1" x14ac:dyDescent="0.2">
      <c r="P15061" s="95"/>
      <c r="R15061"/>
      <c r="S15061"/>
      <c r="T15061"/>
      <c r="U15061"/>
      <c r="V15061"/>
      <c r="W15061"/>
    </row>
    <row r="15062" spans="16:23" s="1" customFormat="1" x14ac:dyDescent="0.2">
      <c r="P15062" s="95"/>
      <c r="R15062"/>
      <c r="S15062"/>
      <c r="T15062"/>
      <c r="U15062"/>
      <c r="V15062"/>
      <c r="W15062"/>
    </row>
    <row r="15063" spans="16:23" s="1" customFormat="1" x14ac:dyDescent="0.2">
      <c r="P15063" s="95"/>
      <c r="R15063"/>
      <c r="S15063"/>
      <c r="T15063"/>
      <c r="U15063"/>
      <c r="V15063"/>
      <c r="W15063"/>
    </row>
    <row r="15064" spans="16:23" s="1" customFormat="1" x14ac:dyDescent="0.2">
      <c r="P15064" s="95"/>
      <c r="R15064"/>
      <c r="S15064"/>
      <c r="T15064"/>
      <c r="U15064"/>
      <c r="V15064"/>
      <c r="W15064"/>
    </row>
    <row r="15065" spans="16:23" s="1" customFormat="1" x14ac:dyDescent="0.2">
      <c r="P15065" s="95"/>
      <c r="R15065"/>
      <c r="S15065"/>
      <c r="T15065"/>
      <c r="U15065"/>
      <c r="V15065"/>
      <c r="W15065"/>
    </row>
    <row r="15066" spans="16:23" s="1" customFormat="1" x14ac:dyDescent="0.2">
      <c r="P15066" s="95"/>
      <c r="R15066"/>
      <c r="S15066"/>
      <c r="T15066"/>
      <c r="U15066"/>
      <c r="V15066"/>
      <c r="W15066"/>
    </row>
    <row r="15067" spans="16:23" s="1" customFormat="1" x14ac:dyDescent="0.2">
      <c r="P15067" s="95"/>
      <c r="R15067"/>
      <c r="S15067"/>
      <c r="T15067"/>
      <c r="U15067"/>
      <c r="V15067"/>
      <c r="W15067"/>
    </row>
    <row r="15068" spans="16:23" s="1" customFormat="1" x14ac:dyDescent="0.2">
      <c r="P15068" s="95"/>
      <c r="R15068"/>
      <c r="S15068"/>
      <c r="T15068"/>
      <c r="U15068"/>
      <c r="V15068"/>
      <c r="W15068"/>
    </row>
    <row r="15069" spans="16:23" s="1" customFormat="1" x14ac:dyDescent="0.2">
      <c r="P15069" s="95"/>
      <c r="R15069"/>
      <c r="S15069"/>
      <c r="T15069"/>
      <c r="U15069"/>
      <c r="V15069"/>
      <c r="W15069"/>
    </row>
    <row r="15070" spans="16:23" s="1" customFormat="1" x14ac:dyDescent="0.2">
      <c r="P15070" s="95"/>
      <c r="R15070"/>
      <c r="S15070"/>
      <c r="T15070"/>
      <c r="U15070"/>
      <c r="V15070"/>
      <c r="W15070"/>
    </row>
    <row r="15071" spans="16:23" s="1" customFormat="1" x14ac:dyDescent="0.2">
      <c r="P15071" s="95"/>
      <c r="R15071"/>
      <c r="S15071"/>
      <c r="T15071"/>
      <c r="U15071"/>
      <c r="V15071"/>
      <c r="W15071"/>
    </row>
    <row r="15072" spans="16:23" s="1" customFormat="1" x14ac:dyDescent="0.2">
      <c r="P15072" s="95"/>
      <c r="R15072"/>
      <c r="S15072"/>
      <c r="T15072"/>
      <c r="U15072"/>
      <c r="V15072"/>
      <c r="W15072"/>
    </row>
    <row r="15073" spans="16:23" s="1" customFormat="1" x14ac:dyDescent="0.2">
      <c r="P15073" s="95"/>
      <c r="R15073"/>
      <c r="S15073"/>
      <c r="T15073"/>
      <c r="U15073"/>
      <c r="V15073"/>
      <c r="W15073"/>
    </row>
    <row r="15074" spans="16:23" s="1" customFormat="1" x14ac:dyDescent="0.2">
      <c r="P15074" s="95"/>
      <c r="R15074"/>
      <c r="S15074"/>
      <c r="T15074"/>
      <c r="U15074"/>
      <c r="V15074"/>
      <c r="W15074"/>
    </row>
    <row r="15075" spans="16:23" s="1" customFormat="1" x14ac:dyDescent="0.2">
      <c r="P15075" s="95"/>
      <c r="R15075"/>
      <c r="S15075"/>
      <c r="T15075"/>
      <c r="U15075"/>
      <c r="V15075"/>
      <c r="W15075"/>
    </row>
    <row r="15076" spans="16:23" s="1" customFormat="1" x14ac:dyDescent="0.2">
      <c r="P15076" s="95"/>
      <c r="R15076"/>
      <c r="S15076"/>
      <c r="T15076"/>
      <c r="U15076"/>
      <c r="V15076"/>
      <c r="W15076"/>
    </row>
    <row r="15077" spans="16:23" s="1" customFormat="1" x14ac:dyDescent="0.2">
      <c r="P15077" s="95"/>
      <c r="R15077"/>
      <c r="S15077"/>
      <c r="T15077"/>
      <c r="U15077"/>
      <c r="V15077"/>
      <c r="W15077"/>
    </row>
    <row r="15078" spans="16:23" s="1" customFormat="1" x14ac:dyDescent="0.2">
      <c r="P15078" s="95"/>
      <c r="R15078"/>
      <c r="S15078"/>
      <c r="T15078"/>
      <c r="U15078"/>
      <c r="V15078"/>
      <c r="W15078"/>
    </row>
    <row r="15079" spans="16:23" s="1" customFormat="1" x14ac:dyDescent="0.2">
      <c r="P15079" s="95"/>
      <c r="R15079"/>
      <c r="S15079"/>
      <c r="T15079"/>
      <c r="U15079"/>
      <c r="V15079"/>
      <c r="W15079"/>
    </row>
    <row r="15080" spans="16:23" s="1" customFormat="1" x14ac:dyDescent="0.2">
      <c r="P15080" s="95"/>
      <c r="R15080"/>
      <c r="S15080"/>
      <c r="T15080"/>
      <c r="U15080"/>
      <c r="V15080"/>
      <c r="W15080"/>
    </row>
    <row r="15081" spans="16:23" s="1" customFormat="1" x14ac:dyDescent="0.2">
      <c r="P15081" s="95"/>
      <c r="R15081"/>
      <c r="S15081"/>
      <c r="T15081"/>
      <c r="U15081"/>
      <c r="V15081"/>
      <c r="W15081"/>
    </row>
    <row r="15082" spans="16:23" s="1" customFormat="1" x14ac:dyDescent="0.2">
      <c r="P15082" s="95"/>
      <c r="R15082"/>
      <c r="S15082"/>
      <c r="T15082"/>
      <c r="U15082"/>
      <c r="V15082"/>
      <c r="W15082"/>
    </row>
    <row r="15083" spans="16:23" s="1" customFormat="1" x14ac:dyDescent="0.2">
      <c r="P15083" s="95"/>
      <c r="R15083"/>
      <c r="S15083"/>
      <c r="T15083"/>
      <c r="U15083"/>
      <c r="V15083"/>
      <c r="W15083"/>
    </row>
    <row r="15084" spans="16:23" s="1" customFormat="1" x14ac:dyDescent="0.2">
      <c r="P15084" s="95"/>
      <c r="R15084"/>
      <c r="S15084"/>
      <c r="T15084"/>
      <c r="U15084"/>
      <c r="V15084"/>
      <c r="W15084"/>
    </row>
    <row r="15085" spans="16:23" s="1" customFormat="1" x14ac:dyDescent="0.2">
      <c r="P15085" s="95"/>
      <c r="R15085"/>
      <c r="S15085"/>
      <c r="T15085"/>
      <c r="U15085"/>
      <c r="V15085"/>
      <c r="W15085"/>
    </row>
    <row r="15086" spans="16:23" s="1" customFormat="1" x14ac:dyDescent="0.2">
      <c r="P15086" s="95"/>
      <c r="R15086"/>
      <c r="S15086"/>
      <c r="T15086"/>
      <c r="U15086"/>
      <c r="V15086"/>
      <c r="W15086"/>
    </row>
    <row r="15087" spans="16:23" s="1" customFormat="1" x14ac:dyDescent="0.2">
      <c r="P15087" s="95"/>
      <c r="R15087"/>
      <c r="S15087"/>
      <c r="T15087"/>
      <c r="U15087"/>
      <c r="V15087"/>
      <c r="W15087"/>
    </row>
    <row r="15088" spans="16:23" s="1" customFormat="1" x14ac:dyDescent="0.2">
      <c r="P15088" s="95"/>
      <c r="R15088"/>
      <c r="S15088"/>
      <c r="T15088"/>
      <c r="U15088"/>
      <c r="V15088"/>
      <c r="W15088"/>
    </row>
    <row r="15089" spans="16:23" s="1" customFormat="1" x14ac:dyDescent="0.2">
      <c r="P15089" s="95"/>
      <c r="R15089"/>
      <c r="S15089"/>
      <c r="T15089"/>
      <c r="U15089"/>
      <c r="V15089"/>
      <c r="W15089"/>
    </row>
    <row r="15090" spans="16:23" s="1" customFormat="1" x14ac:dyDescent="0.2">
      <c r="P15090" s="95"/>
      <c r="R15090"/>
      <c r="S15090"/>
      <c r="T15090"/>
      <c r="U15090"/>
      <c r="V15090"/>
      <c r="W15090"/>
    </row>
    <row r="15091" spans="16:23" s="1" customFormat="1" x14ac:dyDescent="0.2">
      <c r="P15091" s="95"/>
      <c r="R15091"/>
      <c r="S15091"/>
      <c r="T15091"/>
      <c r="U15091"/>
      <c r="V15091"/>
      <c r="W15091"/>
    </row>
    <row r="15092" spans="16:23" s="1" customFormat="1" x14ac:dyDescent="0.2">
      <c r="P15092" s="95"/>
      <c r="R15092"/>
      <c r="S15092"/>
      <c r="T15092"/>
      <c r="U15092"/>
      <c r="V15092"/>
      <c r="W15092"/>
    </row>
    <row r="15093" spans="16:23" s="1" customFormat="1" x14ac:dyDescent="0.2">
      <c r="P15093" s="95"/>
      <c r="R15093"/>
      <c r="S15093"/>
      <c r="T15093"/>
      <c r="U15093"/>
      <c r="V15093"/>
      <c r="W15093"/>
    </row>
    <row r="15094" spans="16:23" s="1" customFormat="1" x14ac:dyDescent="0.2">
      <c r="P15094" s="95"/>
      <c r="R15094"/>
      <c r="S15094"/>
      <c r="T15094"/>
      <c r="U15094"/>
      <c r="V15094"/>
      <c r="W15094"/>
    </row>
    <row r="15095" spans="16:23" s="1" customFormat="1" x14ac:dyDescent="0.2">
      <c r="P15095" s="95"/>
      <c r="R15095"/>
      <c r="S15095"/>
      <c r="T15095"/>
      <c r="U15095"/>
      <c r="V15095"/>
      <c r="W15095"/>
    </row>
    <row r="15096" spans="16:23" s="1" customFormat="1" x14ac:dyDescent="0.2">
      <c r="P15096" s="95"/>
      <c r="R15096"/>
      <c r="S15096"/>
      <c r="T15096"/>
      <c r="U15096"/>
      <c r="V15096"/>
      <c r="W15096"/>
    </row>
    <row r="15097" spans="16:23" s="1" customFormat="1" x14ac:dyDescent="0.2">
      <c r="P15097" s="95"/>
      <c r="R15097"/>
      <c r="S15097"/>
      <c r="T15097"/>
      <c r="U15097"/>
      <c r="V15097"/>
      <c r="W15097"/>
    </row>
    <row r="15098" spans="16:23" s="1" customFormat="1" x14ac:dyDescent="0.2">
      <c r="P15098" s="95"/>
      <c r="R15098"/>
      <c r="S15098"/>
      <c r="T15098"/>
      <c r="U15098"/>
      <c r="V15098"/>
      <c r="W15098"/>
    </row>
    <row r="15099" spans="16:23" s="1" customFormat="1" x14ac:dyDescent="0.2">
      <c r="P15099" s="95"/>
      <c r="R15099"/>
      <c r="S15099"/>
      <c r="T15099"/>
      <c r="U15099"/>
      <c r="V15099"/>
      <c r="W15099"/>
    </row>
    <row r="15100" spans="16:23" s="1" customFormat="1" x14ac:dyDescent="0.2">
      <c r="P15100" s="95"/>
      <c r="R15100"/>
      <c r="S15100"/>
      <c r="T15100"/>
      <c r="U15100"/>
      <c r="V15100"/>
      <c r="W15100"/>
    </row>
    <row r="15101" spans="16:23" s="1" customFormat="1" x14ac:dyDescent="0.2">
      <c r="P15101" s="95"/>
      <c r="R15101"/>
      <c r="S15101"/>
      <c r="T15101"/>
      <c r="U15101"/>
      <c r="V15101"/>
      <c r="W15101"/>
    </row>
    <row r="15102" spans="16:23" s="1" customFormat="1" x14ac:dyDescent="0.2">
      <c r="P15102" s="95"/>
      <c r="R15102"/>
      <c r="S15102"/>
      <c r="T15102"/>
      <c r="U15102"/>
      <c r="V15102"/>
      <c r="W15102"/>
    </row>
    <row r="15103" spans="16:23" s="1" customFormat="1" x14ac:dyDescent="0.2">
      <c r="P15103" s="95"/>
      <c r="R15103"/>
      <c r="S15103"/>
      <c r="T15103"/>
      <c r="U15103"/>
      <c r="V15103"/>
      <c r="W15103"/>
    </row>
    <row r="15104" spans="16:23" s="1" customFormat="1" x14ac:dyDescent="0.2">
      <c r="P15104" s="95"/>
      <c r="R15104"/>
      <c r="S15104"/>
      <c r="T15104"/>
      <c r="U15104"/>
      <c r="V15104"/>
      <c r="W15104"/>
    </row>
    <row r="15105" spans="16:23" s="1" customFormat="1" x14ac:dyDescent="0.2">
      <c r="P15105" s="95"/>
      <c r="R15105"/>
      <c r="S15105"/>
      <c r="T15105"/>
      <c r="U15105"/>
      <c r="V15105"/>
      <c r="W15105"/>
    </row>
    <row r="15106" spans="16:23" s="1" customFormat="1" x14ac:dyDescent="0.2">
      <c r="P15106" s="95"/>
      <c r="R15106"/>
      <c r="S15106"/>
      <c r="T15106"/>
      <c r="U15106"/>
      <c r="V15106"/>
      <c r="W15106"/>
    </row>
    <row r="15107" spans="16:23" s="1" customFormat="1" x14ac:dyDescent="0.2">
      <c r="P15107" s="95"/>
      <c r="R15107"/>
      <c r="S15107"/>
      <c r="T15107"/>
      <c r="U15107"/>
      <c r="V15107"/>
      <c r="W15107"/>
    </row>
    <row r="15108" spans="16:23" s="1" customFormat="1" x14ac:dyDescent="0.2">
      <c r="P15108" s="95"/>
      <c r="R15108"/>
      <c r="S15108"/>
      <c r="T15108"/>
      <c r="U15108"/>
      <c r="V15108"/>
      <c r="W15108"/>
    </row>
    <row r="15109" spans="16:23" s="1" customFormat="1" x14ac:dyDescent="0.2">
      <c r="P15109" s="95"/>
      <c r="R15109"/>
      <c r="S15109"/>
      <c r="T15109"/>
      <c r="U15109"/>
      <c r="V15109"/>
      <c r="W15109"/>
    </row>
    <row r="15110" spans="16:23" s="1" customFormat="1" x14ac:dyDescent="0.2">
      <c r="P15110" s="95"/>
      <c r="R15110"/>
      <c r="S15110"/>
      <c r="T15110"/>
      <c r="U15110"/>
      <c r="V15110"/>
      <c r="W15110"/>
    </row>
    <row r="15111" spans="16:23" s="1" customFormat="1" x14ac:dyDescent="0.2">
      <c r="P15111" s="95"/>
      <c r="R15111"/>
      <c r="S15111"/>
      <c r="T15111"/>
      <c r="U15111"/>
      <c r="V15111"/>
      <c r="W15111"/>
    </row>
    <row r="15112" spans="16:23" s="1" customFormat="1" x14ac:dyDescent="0.2">
      <c r="P15112" s="95"/>
      <c r="R15112"/>
      <c r="S15112"/>
      <c r="T15112"/>
      <c r="U15112"/>
      <c r="V15112"/>
      <c r="W15112"/>
    </row>
    <row r="15113" spans="16:23" s="1" customFormat="1" x14ac:dyDescent="0.2">
      <c r="P15113" s="95"/>
      <c r="R15113"/>
      <c r="S15113"/>
      <c r="T15113"/>
      <c r="U15113"/>
      <c r="V15113"/>
      <c r="W15113"/>
    </row>
    <row r="15114" spans="16:23" s="1" customFormat="1" x14ac:dyDescent="0.2">
      <c r="P15114" s="95"/>
      <c r="R15114"/>
      <c r="S15114"/>
      <c r="T15114"/>
      <c r="U15114"/>
      <c r="V15114"/>
      <c r="W15114"/>
    </row>
    <row r="15115" spans="16:23" s="1" customFormat="1" x14ac:dyDescent="0.2">
      <c r="P15115" s="95"/>
      <c r="R15115"/>
      <c r="S15115"/>
      <c r="T15115"/>
      <c r="U15115"/>
      <c r="V15115"/>
      <c r="W15115"/>
    </row>
    <row r="15116" spans="16:23" s="1" customFormat="1" x14ac:dyDescent="0.2">
      <c r="P15116" s="95"/>
      <c r="R15116"/>
      <c r="S15116"/>
      <c r="T15116"/>
      <c r="U15116"/>
      <c r="V15116"/>
      <c r="W15116"/>
    </row>
    <row r="15117" spans="16:23" s="1" customFormat="1" x14ac:dyDescent="0.2">
      <c r="P15117" s="95"/>
      <c r="R15117"/>
      <c r="S15117"/>
      <c r="T15117"/>
      <c r="U15117"/>
      <c r="V15117"/>
      <c r="W15117"/>
    </row>
    <row r="15118" spans="16:23" s="1" customFormat="1" x14ac:dyDescent="0.2">
      <c r="P15118" s="95"/>
      <c r="R15118"/>
      <c r="S15118"/>
      <c r="T15118"/>
      <c r="U15118"/>
      <c r="V15118"/>
      <c r="W15118"/>
    </row>
    <row r="15119" spans="16:23" s="1" customFormat="1" x14ac:dyDescent="0.2">
      <c r="P15119" s="95"/>
      <c r="R15119"/>
      <c r="S15119"/>
      <c r="T15119"/>
      <c r="U15119"/>
      <c r="V15119"/>
      <c r="W15119"/>
    </row>
    <row r="15120" spans="16:23" s="1" customFormat="1" x14ac:dyDescent="0.2">
      <c r="P15120" s="95"/>
      <c r="R15120"/>
      <c r="S15120"/>
      <c r="T15120"/>
      <c r="U15120"/>
      <c r="V15120"/>
      <c r="W15120"/>
    </row>
    <row r="15121" spans="16:23" s="1" customFormat="1" x14ac:dyDescent="0.2">
      <c r="P15121" s="95"/>
      <c r="R15121"/>
      <c r="S15121"/>
      <c r="T15121"/>
      <c r="U15121"/>
      <c r="V15121"/>
      <c r="W15121"/>
    </row>
    <row r="15122" spans="16:23" s="1" customFormat="1" x14ac:dyDescent="0.2">
      <c r="P15122" s="95"/>
      <c r="R15122"/>
      <c r="S15122"/>
      <c r="T15122"/>
      <c r="U15122"/>
      <c r="V15122"/>
      <c r="W15122"/>
    </row>
    <row r="15123" spans="16:23" s="1" customFormat="1" x14ac:dyDescent="0.2">
      <c r="P15123" s="95"/>
      <c r="R15123"/>
      <c r="S15123"/>
      <c r="T15123"/>
      <c r="U15123"/>
      <c r="V15123"/>
      <c r="W15123"/>
    </row>
    <row r="15124" spans="16:23" s="1" customFormat="1" x14ac:dyDescent="0.2">
      <c r="P15124" s="95"/>
      <c r="R15124"/>
      <c r="S15124"/>
      <c r="T15124"/>
      <c r="U15124"/>
      <c r="V15124"/>
      <c r="W15124"/>
    </row>
    <row r="15125" spans="16:23" s="1" customFormat="1" x14ac:dyDescent="0.2">
      <c r="P15125" s="95"/>
      <c r="R15125"/>
      <c r="S15125"/>
      <c r="T15125"/>
      <c r="U15125"/>
      <c r="V15125"/>
      <c r="W15125"/>
    </row>
    <row r="15126" spans="16:23" s="1" customFormat="1" x14ac:dyDescent="0.2">
      <c r="P15126" s="95"/>
      <c r="R15126"/>
      <c r="S15126"/>
      <c r="T15126"/>
      <c r="U15126"/>
      <c r="V15126"/>
      <c r="W15126"/>
    </row>
    <row r="15127" spans="16:23" s="1" customFormat="1" x14ac:dyDescent="0.2">
      <c r="P15127" s="95"/>
      <c r="R15127"/>
      <c r="S15127"/>
      <c r="T15127"/>
      <c r="U15127"/>
      <c r="V15127"/>
      <c r="W15127"/>
    </row>
    <row r="15128" spans="16:23" s="1" customFormat="1" x14ac:dyDescent="0.2">
      <c r="P15128" s="95"/>
      <c r="R15128"/>
      <c r="S15128"/>
      <c r="T15128"/>
      <c r="U15128"/>
      <c r="V15128"/>
      <c r="W15128"/>
    </row>
    <row r="15129" spans="16:23" s="1" customFormat="1" x14ac:dyDescent="0.2">
      <c r="P15129" s="95"/>
      <c r="R15129"/>
      <c r="S15129"/>
      <c r="T15129"/>
      <c r="U15129"/>
      <c r="V15129"/>
      <c r="W15129"/>
    </row>
    <row r="15130" spans="16:23" s="1" customFormat="1" x14ac:dyDescent="0.2">
      <c r="P15130" s="95"/>
      <c r="R15130"/>
      <c r="S15130"/>
      <c r="T15130"/>
      <c r="U15130"/>
      <c r="V15130"/>
      <c r="W15130"/>
    </row>
    <row r="15131" spans="16:23" s="1" customFormat="1" x14ac:dyDescent="0.2">
      <c r="P15131" s="95"/>
      <c r="R15131"/>
      <c r="S15131"/>
      <c r="T15131"/>
      <c r="U15131"/>
      <c r="V15131"/>
      <c r="W15131"/>
    </row>
    <row r="15132" spans="16:23" s="1" customFormat="1" x14ac:dyDescent="0.2">
      <c r="P15132" s="95"/>
      <c r="R15132"/>
      <c r="S15132"/>
      <c r="T15132"/>
      <c r="U15132"/>
      <c r="V15132"/>
      <c r="W15132"/>
    </row>
    <row r="15133" spans="16:23" s="1" customFormat="1" x14ac:dyDescent="0.2">
      <c r="P15133" s="95"/>
      <c r="R15133"/>
      <c r="S15133"/>
      <c r="T15133"/>
      <c r="U15133"/>
      <c r="V15133"/>
      <c r="W15133"/>
    </row>
    <row r="15134" spans="16:23" s="1" customFormat="1" x14ac:dyDescent="0.2">
      <c r="P15134" s="95"/>
      <c r="R15134"/>
      <c r="S15134"/>
      <c r="T15134"/>
      <c r="U15134"/>
      <c r="V15134"/>
      <c r="W15134"/>
    </row>
    <row r="15135" spans="16:23" s="1" customFormat="1" x14ac:dyDescent="0.2">
      <c r="P15135" s="95"/>
      <c r="R15135"/>
      <c r="S15135"/>
      <c r="T15135"/>
      <c r="U15135"/>
      <c r="V15135"/>
      <c r="W15135"/>
    </row>
    <row r="15136" spans="16:23" s="1" customFormat="1" x14ac:dyDescent="0.2">
      <c r="P15136" s="95"/>
      <c r="R15136"/>
      <c r="S15136"/>
      <c r="T15136"/>
      <c r="U15136"/>
      <c r="V15136"/>
      <c r="W15136"/>
    </row>
    <row r="15137" spans="16:23" s="1" customFormat="1" x14ac:dyDescent="0.2">
      <c r="P15137" s="95"/>
      <c r="R15137"/>
      <c r="S15137"/>
      <c r="T15137"/>
      <c r="U15137"/>
      <c r="V15137"/>
      <c r="W15137"/>
    </row>
    <row r="15138" spans="16:23" s="1" customFormat="1" x14ac:dyDescent="0.2">
      <c r="P15138" s="95"/>
      <c r="R15138"/>
      <c r="S15138"/>
      <c r="T15138"/>
      <c r="U15138"/>
      <c r="V15138"/>
      <c r="W15138"/>
    </row>
    <row r="15139" spans="16:23" s="1" customFormat="1" x14ac:dyDescent="0.2">
      <c r="P15139" s="95"/>
      <c r="R15139"/>
      <c r="S15139"/>
      <c r="T15139"/>
      <c r="U15139"/>
      <c r="V15139"/>
      <c r="W15139"/>
    </row>
    <row r="15140" spans="16:23" s="1" customFormat="1" x14ac:dyDescent="0.2">
      <c r="P15140" s="95"/>
      <c r="R15140"/>
      <c r="S15140"/>
      <c r="T15140"/>
      <c r="U15140"/>
      <c r="V15140"/>
      <c r="W15140"/>
    </row>
    <row r="15141" spans="16:23" s="1" customFormat="1" x14ac:dyDescent="0.2">
      <c r="P15141" s="95"/>
      <c r="R15141"/>
      <c r="S15141"/>
      <c r="T15141"/>
      <c r="U15141"/>
      <c r="V15141"/>
      <c r="W15141"/>
    </row>
    <row r="15142" spans="16:23" s="1" customFormat="1" x14ac:dyDescent="0.2">
      <c r="P15142" s="95"/>
      <c r="R15142"/>
      <c r="S15142"/>
      <c r="T15142"/>
      <c r="U15142"/>
      <c r="V15142"/>
      <c r="W15142"/>
    </row>
    <row r="15143" spans="16:23" s="1" customFormat="1" x14ac:dyDescent="0.2">
      <c r="P15143" s="95"/>
      <c r="R15143"/>
      <c r="S15143"/>
      <c r="T15143"/>
      <c r="U15143"/>
      <c r="V15143"/>
      <c r="W15143"/>
    </row>
    <row r="15144" spans="16:23" s="1" customFormat="1" x14ac:dyDescent="0.2">
      <c r="P15144" s="95"/>
      <c r="R15144"/>
      <c r="S15144"/>
      <c r="T15144"/>
      <c r="U15144"/>
      <c r="V15144"/>
      <c r="W15144"/>
    </row>
    <row r="15145" spans="16:23" s="1" customFormat="1" x14ac:dyDescent="0.2">
      <c r="P15145" s="95"/>
      <c r="R15145"/>
      <c r="S15145"/>
      <c r="T15145"/>
      <c r="U15145"/>
      <c r="V15145"/>
      <c r="W15145"/>
    </row>
    <row r="15146" spans="16:23" s="1" customFormat="1" x14ac:dyDescent="0.2">
      <c r="P15146" s="95"/>
      <c r="R15146"/>
      <c r="S15146"/>
      <c r="T15146"/>
      <c r="U15146"/>
      <c r="V15146"/>
      <c r="W15146"/>
    </row>
    <row r="15147" spans="16:23" s="1" customFormat="1" x14ac:dyDescent="0.2">
      <c r="P15147" s="95"/>
      <c r="R15147"/>
      <c r="S15147"/>
      <c r="T15147"/>
      <c r="U15147"/>
      <c r="V15147"/>
      <c r="W15147"/>
    </row>
    <row r="15148" spans="16:23" s="1" customFormat="1" x14ac:dyDescent="0.2">
      <c r="P15148" s="95"/>
      <c r="R15148"/>
      <c r="S15148"/>
      <c r="T15148"/>
      <c r="U15148"/>
      <c r="V15148"/>
      <c r="W15148"/>
    </row>
    <row r="15149" spans="16:23" s="1" customFormat="1" x14ac:dyDescent="0.2">
      <c r="P15149" s="95"/>
      <c r="R15149"/>
      <c r="S15149"/>
      <c r="T15149"/>
      <c r="U15149"/>
      <c r="V15149"/>
      <c r="W15149"/>
    </row>
    <row r="15150" spans="16:23" s="1" customFormat="1" x14ac:dyDescent="0.2">
      <c r="P15150" s="95"/>
      <c r="R15150"/>
      <c r="S15150"/>
      <c r="T15150"/>
      <c r="U15150"/>
      <c r="V15150"/>
      <c r="W15150"/>
    </row>
    <row r="15151" spans="16:23" s="1" customFormat="1" x14ac:dyDescent="0.2">
      <c r="P15151" s="95"/>
      <c r="R15151"/>
      <c r="S15151"/>
      <c r="T15151"/>
      <c r="U15151"/>
      <c r="V15151"/>
      <c r="W15151"/>
    </row>
    <row r="15152" spans="16:23" s="1" customFormat="1" x14ac:dyDescent="0.2">
      <c r="P15152" s="95"/>
      <c r="R15152"/>
      <c r="S15152"/>
      <c r="T15152"/>
      <c r="U15152"/>
      <c r="V15152"/>
      <c r="W15152"/>
    </row>
    <row r="15153" spans="16:23" s="1" customFormat="1" x14ac:dyDescent="0.2">
      <c r="P15153" s="95"/>
      <c r="R15153"/>
      <c r="S15153"/>
      <c r="T15153"/>
      <c r="U15153"/>
      <c r="V15153"/>
      <c r="W15153"/>
    </row>
    <row r="15154" spans="16:23" s="1" customFormat="1" x14ac:dyDescent="0.2">
      <c r="P15154" s="95"/>
      <c r="R15154"/>
      <c r="S15154"/>
      <c r="T15154"/>
      <c r="U15154"/>
      <c r="V15154"/>
      <c r="W15154"/>
    </row>
    <row r="15155" spans="16:23" s="1" customFormat="1" x14ac:dyDescent="0.2">
      <c r="P15155" s="95"/>
      <c r="R15155"/>
      <c r="S15155"/>
      <c r="T15155"/>
      <c r="U15155"/>
      <c r="V15155"/>
      <c r="W15155"/>
    </row>
    <row r="15156" spans="16:23" s="1" customFormat="1" x14ac:dyDescent="0.2">
      <c r="P15156" s="95"/>
      <c r="R15156"/>
      <c r="S15156"/>
      <c r="T15156"/>
      <c r="U15156"/>
      <c r="V15156"/>
      <c r="W15156"/>
    </row>
    <row r="15157" spans="16:23" s="1" customFormat="1" x14ac:dyDescent="0.2">
      <c r="P15157" s="95"/>
      <c r="R15157"/>
      <c r="S15157"/>
      <c r="T15157"/>
      <c r="U15157"/>
      <c r="V15157"/>
      <c r="W15157"/>
    </row>
    <row r="15158" spans="16:23" s="1" customFormat="1" x14ac:dyDescent="0.2">
      <c r="P15158" s="95"/>
      <c r="R15158"/>
      <c r="S15158"/>
      <c r="T15158"/>
      <c r="U15158"/>
      <c r="V15158"/>
      <c r="W15158"/>
    </row>
    <row r="15159" spans="16:23" s="1" customFormat="1" x14ac:dyDescent="0.2">
      <c r="P15159" s="95"/>
      <c r="R15159"/>
      <c r="S15159"/>
      <c r="T15159"/>
      <c r="U15159"/>
      <c r="V15159"/>
      <c r="W15159"/>
    </row>
    <row r="15160" spans="16:23" s="1" customFormat="1" x14ac:dyDescent="0.2">
      <c r="P15160" s="95"/>
      <c r="R15160"/>
      <c r="S15160"/>
      <c r="T15160"/>
      <c r="U15160"/>
      <c r="V15160"/>
      <c r="W15160"/>
    </row>
    <row r="15161" spans="16:23" s="1" customFormat="1" x14ac:dyDescent="0.2">
      <c r="P15161" s="95"/>
      <c r="R15161"/>
      <c r="S15161"/>
      <c r="T15161"/>
      <c r="U15161"/>
      <c r="V15161"/>
      <c r="W15161"/>
    </row>
    <row r="15162" spans="16:23" s="1" customFormat="1" x14ac:dyDescent="0.2">
      <c r="P15162" s="95"/>
      <c r="R15162"/>
      <c r="S15162"/>
      <c r="T15162"/>
      <c r="U15162"/>
      <c r="V15162"/>
      <c r="W15162"/>
    </row>
    <row r="15163" spans="16:23" s="1" customFormat="1" x14ac:dyDescent="0.2">
      <c r="P15163" s="95"/>
      <c r="R15163"/>
      <c r="S15163"/>
      <c r="T15163"/>
      <c r="U15163"/>
      <c r="V15163"/>
      <c r="W15163"/>
    </row>
    <row r="15164" spans="16:23" s="1" customFormat="1" x14ac:dyDescent="0.2">
      <c r="P15164" s="95"/>
      <c r="R15164"/>
      <c r="S15164"/>
      <c r="T15164"/>
      <c r="U15164"/>
      <c r="V15164"/>
      <c r="W15164"/>
    </row>
    <row r="15165" spans="16:23" s="1" customFormat="1" x14ac:dyDescent="0.2">
      <c r="P15165" s="95"/>
      <c r="R15165"/>
      <c r="S15165"/>
      <c r="T15165"/>
      <c r="U15165"/>
      <c r="V15165"/>
      <c r="W15165"/>
    </row>
    <row r="15166" spans="16:23" s="1" customFormat="1" x14ac:dyDescent="0.2">
      <c r="P15166" s="95"/>
      <c r="R15166"/>
      <c r="S15166"/>
      <c r="T15166"/>
      <c r="U15166"/>
      <c r="V15166"/>
      <c r="W15166"/>
    </row>
    <row r="15167" spans="16:23" s="1" customFormat="1" x14ac:dyDescent="0.2">
      <c r="P15167" s="95"/>
      <c r="R15167"/>
      <c r="S15167"/>
      <c r="T15167"/>
      <c r="U15167"/>
      <c r="V15167"/>
      <c r="W15167"/>
    </row>
    <row r="15168" spans="16:23" s="1" customFormat="1" x14ac:dyDescent="0.2">
      <c r="P15168" s="95"/>
      <c r="R15168"/>
      <c r="S15168"/>
      <c r="T15168"/>
      <c r="U15168"/>
      <c r="V15168"/>
      <c r="W15168"/>
    </row>
    <row r="15169" spans="16:23" s="1" customFormat="1" x14ac:dyDescent="0.2">
      <c r="P15169" s="95"/>
      <c r="R15169"/>
      <c r="S15169"/>
      <c r="T15169"/>
      <c r="U15169"/>
      <c r="V15169"/>
      <c r="W15169"/>
    </row>
    <row r="15170" spans="16:23" s="1" customFormat="1" x14ac:dyDescent="0.2">
      <c r="P15170" s="95"/>
      <c r="R15170"/>
      <c r="S15170"/>
      <c r="T15170"/>
      <c r="U15170"/>
      <c r="V15170"/>
      <c r="W15170"/>
    </row>
    <row r="15171" spans="16:23" s="1" customFormat="1" x14ac:dyDescent="0.2">
      <c r="P15171" s="95"/>
      <c r="R15171"/>
      <c r="S15171"/>
      <c r="T15171"/>
      <c r="U15171"/>
      <c r="V15171"/>
      <c r="W15171"/>
    </row>
    <row r="15172" spans="16:23" s="1" customFormat="1" x14ac:dyDescent="0.2">
      <c r="P15172" s="95"/>
      <c r="R15172"/>
      <c r="S15172"/>
      <c r="T15172"/>
      <c r="U15172"/>
      <c r="V15172"/>
      <c r="W15172"/>
    </row>
    <row r="15173" spans="16:23" s="1" customFormat="1" x14ac:dyDescent="0.2">
      <c r="P15173" s="95"/>
      <c r="R15173"/>
      <c r="S15173"/>
      <c r="T15173"/>
      <c r="U15173"/>
      <c r="V15173"/>
      <c r="W15173"/>
    </row>
    <row r="15174" spans="16:23" s="1" customFormat="1" x14ac:dyDescent="0.2">
      <c r="P15174" s="95"/>
      <c r="R15174"/>
      <c r="S15174"/>
      <c r="T15174"/>
      <c r="U15174"/>
      <c r="V15174"/>
      <c r="W15174"/>
    </row>
    <row r="15175" spans="16:23" s="1" customFormat="1" x14ac:dyDescent="0.2">
      <c r="P15175" s="95"/>
      <c r="R15175"/>
      <c r="S15175"/>
      <c r="T15175"/>
      <c r="U15175"/>
      <c r="V15175"/>
      <c r="W15175"/>
    </row>
    <row r="15176" spans="16:23" s="1" customFormat="1" x14ac:dyDescent="0.2">
      <c r="P15176" s="95"/>
      <c r="R15176"/>
      <c r="S15176"/>
      <c r="T15176"/>
      <c r="U15176"/>
      <c r="V15176"/>
      <c r="W15176"/>
    </row>
    <row r="15177" spans="16:23" s="1" customFormat="1" x14ac:dyDescent="0.2">
      <c r="P15177" s="95"/>
      <c r="R15177"/>
      <c r="S15177"/>
      <c r="T15177"/>
      <c r="U15177"/>
      <c r="V15177"/>
      <c r="W15177"/>
    </row>
    <row r="15178" spans="16:23" s="1" customFormat="1" x14ac:dyDescent="0.2">
      <c r="P15178" s="95"/>
      <c r="R15178"/>
      <c r="S15178"/>
      <c r="T15178"/>
      <c r="U15178"/>
      <c r="V15178"/>
      <c r="W15178"/>
    </row>
    <row r="15179" spans="16:23" s="1" customFormat="1" x14ac:dyDescent="0.2">
      <c r="P15179" s="95"/>
      <c r="R15179"/>
      <c r="S15179"/>
      <c r="T15179"/>
      <c r="U15179"/>
      <c r="V15179"/>
      <c r="W15179"/>
    </row>
    <row r="15180" spans="16:23" s="1" customFormat="1" x14ac:dyDescent="0.2">
      <c r="P15180" s="95"/>
      <c r="R15180"/>
      <c r="S15180"/>
      <c r="T15180"/>
      <c r="U15180"/>
      <c r="V15180"/>
      <c r="W15180"/>
    </row>
    <row r="15181" spans="16:23" s="1" customFormat="1" x14ac:dyDescent="0.2">
      <c r="P15181" s="95"/>
      <c r="R15181"/>
      <c r="S15181"/>
      <c r="T15181"/>
      <c r="U15181"/>
      <c r="V15181"/>
      <c r="W15181"/>
    </row>
    <row r="15182" spans="16:23" s="1" customFormat="1" x14ac:dyDescent="0.2">
      <c r="P15182" s="95"/>
      <c r="R15182"/>
      <c r="S15182"/>
      <c r="T15182"/>
      <c r="U15182"/>
      <c r="V15182"/>
      <c r="W15182"/>
    </row>
    <row r="15183" spans="16:23" s="1" customFormat="1" x14ac:dyDescent="0.2">
      <c r="P15183" s="95"/>
      <c r="R15183"/>
      <c r="S15183"/>
      <c r="T15183"/>
      <c r="U15183"/>
      <c r="V15183"/>
      <c r="W15183"/>
    </row>
    <row r="15184" spans="16:23" s="1" customFormat="1" x14ac:dyDescent="0.2">
      <c r="P15184" s="95"/>
      <c r="R15184"/>
      <c r="S15184"/>
      <c r="T15184"/>
      <c r="U15184"/>
      <c r="V15184"/>
      <c r="W15184"/>
    </row>
    <row r="15185" spans="16:23" s="1" customFormat="1" x14ac:dyDescent="0.2">
      <c r="P15185" s="95"/>
      <c r="R15185"/>
      <c r="S15185"/>
      <c r="T15185"/>
      <c r="U15185"/>
      <c r="V15185"/>
      <c r="W15185"/>
    </row>
    <row r="15186" spans="16:23" s="1" customFormat="1" x14ac:dyDescent="0.2">
      <c r="P15186" s="95"/>
      <c r="R15186"/>
      <c r="S15186"/>
      <c r="T15186"/>
      <c r="U15186"/>
      <c r="V15186"/>
      <c r="W15186"/>
    </row>
    <row r="15187" spans="16:23" s="1" customFormat="1" x14ac:dyDescent="0.2">
      <c r="P15187" s="95"/>
      <c r="R15187"/>
      <c r="S15187"/>
      <c r="T15187"/>
      <c r="U15187"/>
      <c r="V15187"/>
      <c r="W15187"/>
    </row>
    <row r="15188" spans="16:23" s="1" customFormat="1" x14ac:dyDescent="0.2">
      <c r="P15188" s="95"/>
      <c r="R15188"/>
      <c r="S15188"/>
      <c r="T15188"/>
      <c r="U15188"/>
      <c r="V15188"/>
      <c r="W15188"/>
    </row>
    <row r="15189" spans="16:23" s="1" customFormat="1" x14ac:dyDescent="0.2">
      <c r="P15189" s="95"/>
      <c r="R15189"/>
      <c r="S15189"/>
      <c r="T15189"/>
      <c r="U15189"/>
      <c r="V15189"/>
      <c r="W15189"/>
    </row>
    <row r="15190" spans="16:23" s="1" customFormat="1" x14ac:dyDescent="0.2">
      <c r="P15190" s="95"/>
      <c r="R15190"/>
      <c r="S15190"/>
      <c r="T15190"/>
      <c r="U15190"/>
      <c r="V15190"/>
      <c r="W15190"/>
    </row>
    <row r="15191" spans="16:23" s="1" customFormat="1" x14ac:dyDescent="0.2">
      <c r="P15191" s="95"/>
      <c r="R15191"/>
      <c r="S15191"/>
      <c r="T15191"/>
      <c r="U15191"/>
      <c r="V15191"/>
      <c r="W15191"/>
    </row>
    <row r="15192" spans="16:23" s="1" customFormat="1" x14ac:dyDescent="0.2">
      <c r="P15192" s="95"/>
      <c r="R15192"/>
      <c r="S15192"/>
      <c r="T15192"/>
      <c r="U15192"/>
      <c r="V15192"/>
      <c r="W15192"/>
    </row>
    <row r="15193" spans="16:23" s="1" customFormat="1" x14ac:dyDescent="0.2">
      <c r="P15193" s="95"/>
      <c r="R15193"/>
      <c r="S15193"/>
      <c r="T15193"/>
      <c r="U15193"/>
      <c r="V15193"/>
      <c r="W15193"/>
    </row>
    <row r="15194" spans="16:23" s="1" customFormat="1" x14ac:dyDescent="0.2">
      <c r="P15194" s="95"/>
      <c r="R15194"/>
      <c r="S15194"/>
      <c r="T15194"/>
      <c r="U15194"/>
      <c r="V15194"/>
      <c r="W15194"/>
    </row>
    <row r="15195" spans="16:23" s="1" customFormat="1" x14ac:dyDescent="0.2">
      <c r="P15195" s="95"/>
      <c r="R15195"/>
      <c r="S15195"/>
      <c r="T15195"/>
      <c r="U15195"/>
      <c r="V15195"/>
      <c r="W15195"/>
    </row>
    <row r="15196" spans="16:23" s="1" customFormat="1" x14ac:dyDescent="0.2">
      <c r="P15196" s="95"/>
      <c r="R15196"/>
      <c r="S15196"/>
      <c r="T15196"/>
      <c r="U15196"/>
      <c r="V15196"/>
      <c r="W15196"/>
    </row>
    <row r="15197" spans="16:23" s="1" customFormat="1" x14ac:dyDescent="0.2">
      <c r="P15197" s="95"/>
      <c r="R15197"/>
      <c r="S15197"/>
      <c r="T15197"/>
      <c r="U15197"/>
      <c r="V15197"/>
      <c r="W15197"/>
    </row>
    <row r="15198" spans="16:23" s="1" customFormat="1" x14ac:dyDescent="0.2">
      <c r="P15198" s="95"/>
      <c r="R15198"/>
      <c r="S15198"/>
      <c r="T15198"/>
      <c r="U15198"/>
      <c r="V15198"/>
      <c r="W15198"/>
    </row>
    <row r="15199" spans="16:23" s="1" customFormat="1" x14ac:dyDescent="0.2">
      <c r="P15199" s="95"/>
      <c r="R15199"/>
      <c r="S15199"/>
      <c r="T15199"/>
      <c r="U15199"/>
      <c r="V15199"/>
      <c r="W15199"/>
    </row>
    <row r="15200" spans="16:23" s="1" customFormat="1" x14ac:dyDescent="0.2">
      <c r="P15200" s="95"/>
      <c r="R15200"/>
      <c r="S15200"/>
      <c r="T15200"/>
      <c r="U15200"/>
      <c r="V15200"/>
      <c r="W15200"/>
    </row>
    <row r="15201" spans="16:23" s="1" customFormat="1" x14ac:dyDescent="0.2">
      <c r="P15201" s="95"/>
      <c r="R15201"/>
      <c r="S15201"/>
      <c r="T15201"/>
      <c r="U15201"/>
      <c r="V15201"/>
      <c r="W15201"/>
    </row>
    <row r="15202" spans="16:23" s="1" customFormat="1" x14ac:dyDescent="0.2">
      <c r="P15202" s="95"/>
      <c r="R15202"/>
      <c r="S15202"/>
      <c r="T15202"/>
      <c r="U15202"/>
      <c r="V15202"/>
      <c r="W15202"/>
    </row>
    <row r="15203" spans="16:23" s="1" customFormat="1" x14ac:dyDescent="0.2">
      <c r="P15203" s="95"/>
      <c r="R15203"/>
      <c r="S15203"/>
      <c r="T15203"/>
      <c r="U15203"/>
      <c r="V15203"/>
      <c r="W15203"/>
    </row>
    <row r="15204" spans="16:23" s="1" customFormat="1" x14ac:dyDescent="0.2">
      <c r="P15204" s="95"/>
      <c r="R15204"/>
      <c r="S15204"/>
      <c r="T15204"/>
      <c r="U15204"/>
      <c r="V15204"/>
      <c r="W15204"/>
    </row>
    <row r="15205" spans="16:23" s="1" customFormat="1" x14ac:dyDescent="0.2">
      <c r="P15205" s="95"/>
      <c r="R15205"/>
      <c r="S15205"/>
      <c r="T15205"/>
      <c r="U15205"/>
      <c r="V15205"/>
      <c r="W15205"/>
    </row>
    <row r="15206" spans="16:23" s="1" customFormat="1" x14ac:dyDescent="0.2">
      <c r="P15206" s="95"/>
      <c r="R15206"/>
      <c r="S15206"/>
      <c r="T15206"/>
      <c r="U15206"/>
      <c r="V15206"/>
      <c r="W15206"/>
    </row>
    <row r="15207" spans="16:23" s="1" customFormat="1" x14ac:dyDescent="0.2">
      <c r="P15207" s="95"/>
      <c r="R15207"/>
      <c r="S15207"/>
      <c r="T15207"/>
      <c r="U15207"/>
      <c r="V15207"/>
      <c r="W15207"/>
    </row>
    <row r="15208" spans="16:23" s="1" customFormat="1" x14ac:dyDescent="0.2">
      <c r="P15208" s="95"/>
      <c r="R15208"/>
      <c r="S15208"/>
      <c r="T15208"/>
      <c r="U15208"/>
      <c r="V15208"/>
      <c r="W15208"/>
    </row>
    <row r="15209" spans="16:23" s="1" customFormat="1" x14ac:dyDescent="0.2">
      <c r="P15209" s="95"/>
      <c r="R15209"/>
      <c r="S15209"/>
      <c r="T15209"/>
      <c r="U15209"/>
      <c r="V15209"/>
      <c r="W15209"/>
    </row>
    <row r="15210" spans="16:23" s="1" customFormat="1" x14ac:dyDescent="0.2">
      <c r="P15210" s="95"/>
      <c r="R15210"/>
      <c r="S15210"/>
      <c r="T15210"/>
      <c r="U15210"/>
      <c r="V15210"/>
      <c r="W15210"/>
    </row>
    <row r="15211" spans="16:23" s="1" customFormat="1" x14ac:dyDescent="0.2">
      <c r="P15211" s="95"/>
      <c r="R15211"/>
      <c r="S15211"/>
      <c r="T15211"/>
      <c r="U15211"/>
      <c r="V15211"/>
      <c r="W15211"/>
    </row>
    <row r="15212" spans="16:23" s="1" customFormat="1" x14ac:dyDescent="0.2">
      <c r="P15212" s="95"/>
      <c r="R15212"/>
      <c r="S15212"/>
      <c r="T15212"/>
      <c r="U15212"/>
      <c r="V15212"/>
      <c r="W15212"/>
    </row>
    <row r="15213" spans="16:23" s="1" customFormat="1" x14ac:dyDescent="0.2">
      <c r="P15213" s="95"/>
      <c r="R15213"/>
      <c r="S15213"/>
      <c r="T15213"/>
      <c r="U15213"/>
      <c r="V15213"/>
      <c r="W15213"/>
    </row>
    <row r="15214" spans="16:23" s="1" customFormat="1" x14ac:dyDescent="0.2">
      <c r="P15214" s="95"/>
      <c r="R15214"/>
      <c r="S15214"/>
      <c r="T15214"/>
      <c r="U15214"/>
      <c r="V15214"/>
      <c r="W15214"/>
    </row>
    <row r="15215" spans="16:23" s="1" customFormat="1" x14ac:dyDescent="0.2">
      <c r="P15215" s="95"/>
      <c r="R15215"/>
      <c r="S15215"/>
      <c r="T15215"/>
      <c r="U15215"/>
      <c r="V15215"/>
      <c r="W15215"/>
    </row>
    <row r="15216" spans="16:23" s="1" customFormat="1" x14ac:dyDescent="0.2">
      <c r="P15216" s="95"/>
      <c r="R15216"/>
      <c r="S15216"/>
      <c r="T15216"/>
      <c r="U15216"/>
      <c r="V15216"/>
      <c r="W15216"/>
    </row>
    <row r="15217" spans="16:23" s="1" customFormat="1" x14ac:dyDescent="0.2">
      <c r="P15217" s="95"/>
      <c r="R15217"/>
      <c r="S15217"/>
      <c r="T15217"/>
      <c r="U15217"/>
      <c r="V15217"/>
      <c r="W15217"/>
    </row>
    <row r="15218" spans="16:23" s="1" customFormat="1" x14ac:dyDescent="0.2">
      <c r="P15218" s="95"/>
      <c r="R15218"/>
      <c r="S15218"/>
      <c r="T15218"/>
      <c r="U15218"/>
      <c r="V15218"/>
      <c r="W15218"/>
    </row>
    <row r="15219" spans="16:23" s="1" customFormat="1" x14ac:dyDescent="0.2">
      <c r="P15219" s="95"/>
      <c r="R15219"/>
      <c r="S15219"/>
      <c r="T15219"/>
      <c r="U15219"/>
      <c r="V15219"/>
      <c r="W15219"/>
    </row>
    <row r="15220" spans="16:23" s="1" customFormat="1" x14ac:dyDescent="0.2">
      <c r="P15220" s="95"/>
      <c r="R15220"/>
      <c r="S15220"/>
      <c r="T15220"/>
      <c r="U15220"/>
      <c r="V15220"/>
      <c r="W15220"/>
    </row>
    <row r="15221" spans="16:23" s="1" customFormat="1" x14ac:dyDescent="0.2">
      <c r="P15221" s="95"/>
      <c r="R15221"/>
      <c r="S15221"/>
      <c r="T15221"/>
      <c r="U15221"/>
      <c r="V15221"/>
      <c r="W15221"/>
    </row>
    <row r="15222" spans="16:23" s="1" customFormat="1" x14ac:dyDescent="0.2">
      <c r="P15222" s="95"/>
      <c r="R15222"/>
      <c r="S15222"/>
      <c r="T15222"/>
      <c r="U15222"/>
      <c r="V15222"/>
      <c r="W15222"/>
    </row>
    <row r="15223" spans="16:23" s="1" customFormat="1" x14ac:dyDescent="0.2">
      <c r="P15223" s="95"/>
      <c r="R15223"/>
      <c r="S15223"/>
      <c r="T15223"/>
      <c r="U15223"/>
      <c r="V15223"/>
      <c r="W15223"/>
    </row>
    <row r="15224" spans="16:23" s="1" customFormat="1" x14ac:dyDescent="0.2">
      <c r="P15224" s="95"/>
      <c r="R15224"/>
      <c r="S15224"/>
      <c r="T15224"/>
      <c r="U15224"/>
      <c r="V15224"/>
      <c r="W15224"/>
    </row>
    <row r="15225" spans="16:23" s="1" customFormat="1" x14ac:dyDescent="0.2">
      <c r="P15225" s="95"/>
      <c r="R15225"/>
      <c r="S15225"/>
      <c r="T15225"/>
      <c r="U15225"/>
      <c r="V15225"/>
      <c r="W15225"/>
    </row>
    <row r="15226" spans="16:23" s="1" customFormat="1" x14ac:dyDescent="0.2">
      <c r="P15226" s="95"/>
      <c r="R15226"/>
      <c r="S15226"/>
      <c r="T15226"/>
      <c r="U15226"/>
      <c r="V15226"/>
      <c r="W15226"/>
    </row>
    <row r="15227" spans="16:23" s="1" customFormat="1" x14ac:dyDescent="0.2">
      <c r="P15227" s="95"/>
      <c r="R15227"/>
      <c r="S15227"/>
      <c r="T15227"/>
      <c r="U15227"/>
      <c r="V15227"/>
      <c r="W15227"/>
    </row>
    <row r="15228" spans="16:23" s="1" customFormat="1" x14ac:dyDescent="0.2">
      <c r="P15228" s="95"/>
      <c r="R15228"/>
      <c r="S15228"/>
      <c r="T15228"/>
      <c r="U15228"/>
      <c r="V15228"/>
      <c r="W15228"/>
    </row>
    <row r="15229" spans="16:23" s="1" customFormat="1" x14ac:dyDescent="0.2">
      <c r="P15229" s="95"/>
      <c r="R15229"/>
      <c r="S15229"/>
      <c r="T15229"/>
      <c r="U15229"/>
      <c r="V15229"/>
      <c r="W15229"/>
    </row>
    <row r="15230" spans="16:23" s="1" customFormat="1" x14ac:dyDescent="0.2">
      <c r="P15230" s="95"/>
      <c r="R15230"/>
      <c r="S15230"/>
      <c r="T15230"/>
      <c r="U15230"/>
      <c r="V15230"/>
      <c r="W15230"/>
    </row>
    <row r="15231" spans="16:23" s="1" customFormat="1" x14ac:dyDescent="0.2">
      <c r="P15231" s="95"/>
      <c r="R15231"/>
      <c r="S15231"/>
      <c r="T15231"/>
      <c r="U15231"/>
      <c r="V15231"/>
      <c r="W15231"/>
    </row>
    <row r="15232" spans="16:23" s="1" customFormat="1" x14ac:dyDescent="0.2">
      <c r="P15232" s="95"/>
      <c r="R15232"/>
      <c r="S15232"/>
      <c r="T15232"/>
      <c r="U15232"/>
      <c r="V15232"/>
      <c r="W15232"/>
    </row>
    <row r="15233" spans="16:23" s="1" customFormat="1" x14ac:dyDescent="0.2">
      <c r="P15233" s="95"/>
      <c r="R15233"/>
      <c r="S15233"/>
      <c r="T15233"/>
      <c r="U15233"/>
      <c r="V15233"/>
      <c r="W15233"/>
    </row>
    <row r="15234" spans="16:23" s="1" customFormat="1" x14ac:dyDescent="0.2">
      <c r="P15234" s="95"/>
      <c r="R15234"/>
      <c r="S15234"/>
      <c r="T15234"/>
      <c r="U15234"/>
      <c r="V15234"/>
      <c r="W15234"/>
    </row>
    <row r="15235" spans="16:23" s="1" customFormat="1" x14ac:dyDescent="0.2">
      <c r="P15235" s="95"/>
      <c r="R15235"/>
      <c r="S15235"/>
      <c r="T15235"/>
      <c r="U15235"/>
      <c r="V15235"/>
      <c r="W15235"/>
    </row>
    <row r="15236" spans="16:23" s="1" customFormat="1" x14ac:dyDescent="0.2">
      <c r="P15236" s="95"/>
      <c r="R15236"/>
      <c r="S15236"/>
      <c r="T15236"/>
      <c r="U15236"/>
      <c r="V15236"/>
      <c r="W15236"/>
    </row>
    <row r="15237" spans="16:23" s="1" customFormat="1" x14ac:dyDescent="0.2">
      <c r="P15237" s="95"/>
      <c r="R15237"/>
      <c r="S15237"/>
      <c r="T15237"/>
      <c r="U15237"/>
      <c r="V15237"/>
      <c r="W15237"/>
    </row>
    <row r="15238" spans="16:23" s="1" customFormat="1" x14ac:dyDescent="0.2">
      <c r="P15238" s="95"/>
      <c r="R15238"/>
      <c r="S15238"/>
      <c r="T15238"/>
      <c r="U15238"/>
      <c r="V15238"/>
      <c r="W15238"/>
    </row>
    <row r="15239" spans="16:23" s="1" customFormat="1" x14ac:dyDescent="0.2">
      <c r="P15239" s="95"/>
      <c r="R15239"/>
      <c r="S15239"/>
      <c r="T15239"/>
      <c r="U15239"/>
      <c r="V15239"/>
      <c r="W15239"/>
    </row>
    <row r="15240" spans="16:23" s="1" customFormat="1" x14ac:dyDescent="0.2">
      <c r="P15240" s="95"/>
      <c r="R15240"/>
      <c r="S15240"/>
      <c r="T15240"/>
      <c r="U15240"/>
      <c r="V15240"/>
      <c r="W15240"/>
    </row>
    <row r="15241" spans="16:23" s="1" customFormat="1" x14ac:dyDescent="0.2">
      <c r="P15241" s="95"/>
      <c r="R15241"/>
      <c r="S15241"/>
      <c r="T15241"/>
      <c r="U15241"/>
      <c r="V15241"/>
      <c r="W15241"/>
    </row>
    <row r="15242" spans="16:23" s="1" customFormat="1" x14ac:dyDescent="0.2">
      <c r="P15242" s="95"/>
      <c r="R15242"/>
      <c r="S15242"/>
      <c r="T15242"/>
      <c r="U15242"/>
      <c r="V15242"/>
      <c r="W15242"/>
    </row>
    <row r="15243" spans="16:23" s="1" customFormat="1" x14ac:dyDescent="0.2">
      <c r="P15243" s="95"/>
      <c r="R15243"/>
      <c r="S15243"/>
      <c r="T15243"/>
      <c r="U15243"/>
      <c r="V15243"/>
      <c r="W15243"/>
    </row>
    <row r="15244" spans="16:23" s="1" customFormat="1" x14ac:dyDescent="0.2">
      <c r="P15244" s="95"/>
      <c r="R15244"/>
      <c r="S15244"/>
      <c r="T15244"/>
      <c r="U15244"/>
      <c r="V15244"/>
      <c r="W15244"/>
    </row>
    <row r="15245" spans="16:23" s="1" customFormat="1" x14ac:dyDescent="0.2">
      <c r="P15245" s="95"/>
      <c r="R15245"/>
      <c r="S15245"/>
      <c r="T15245"/>
      <c r="U15245"/>
      <c r="V15245"/>
      <c r="W15245"/>
    </row>
    <row r="15246" spans="16:23" s="1" customFormat="1" x14ac:dyDescent="0.2">
      <c r="P15246" s="95"/>
      <c r="R15246"/>
      <c r="S15246"/>
      <c r="T15246"/>
      <c r="U15246"/>
      <c r="V15246"/>
      <c r="W15246"/>
    </row>
    <row r="15247" spans="16:23" s="1" customFormat="1" x14ac:dyDescent="0.2">
      <c r="P15247" s="95"/>
      <c r="R15247"/>
      <c r="S15247"/>
      <c r="T15247"/>
      <c r="U15247"/>
      <c r="V15247"/>
      <c r="W15247"/>
    </row>
    <row r="15248" spans="16:23" s="1" customFormat="1" x14ac:dyDescent="0.2">
      <c r="P15248" s="95"/>
      <c r="R15248"/>
      <c r="S15248"/>
      <c r="T15248"/>
      <c r="U15248"/>
      <c r="V15248"/>
      <c r="W15248"/>
    </row>
    <row r="15249" spans="16:23" s="1" customFormat="1" x14ac:dyDescent="0.2">
      <c r="P15249" s="95"/>
      <c r="R15249"/>
      <c r="S15249"/>
      <c r="T15249"/>
      <c r="U15249"/>
      <c r="V15249"/>
      <c r="W15249"/>
    </row>
    <row r="15250" spans="16:23" s="1" customFormat="1" x14ac:dyDescent="0.2">
      <c r="P15250" s="95"/>
      <c r="R15250"/>
      <c r="S15250"/>
      <c r="T15250"/>
      <c r="U15250"/>
      <c r="V15250"/>
      <c r="W15250"/>
    </row>
    <row r="15251" spans="16:23" s="1" customFormat="1" x14ac:dyDescent="0.2">
      <c r="P15251" s="95"/>
      <c r="R15251"/>
      <c r="S15251"/>
      <c r="T15251"/>
      <c r="U15251"/>
      <c r="V15251"/>
      <c r="W15251"/>
    </row>
    <row r="15252" spans="16:23" s="1" customFormat="1" x14ac:dyDescent="0.2">
      <c r="P15252" s="95"/>
      <c r="R15252"/>
      <c r="S15252"/>
      <c r="T15252"/>
      <c r="U15252"/>
      <c r="V15252"/>
      <c r="W15252"/>
    </row>
    <row r="15253" spans="16:23" s="1" customFormat="1" x14ac:dyDescent="0.2">
      <c r="P15253" s="95"/>
      <c r="R15253"/>
      <c r="S15253"/>
      <c r="T15253"/>
      <c r="U15253"/>
      <c r="V15253"/>
      <c r="W15253"/>
    </row>
    <row r="15254" spans="16:23" s="1" customFormat="1" x14ac:dyDescent="0.2">
      <c r="P15254" s="95"/>
      <c r="R15254"/>
      <c r="S15254"/>
      <c r="T15254"/>
      <c r="U15254"/>
      <c r="V15254"/>
      <c r="W15254"/>
    </row>
    <row r="15255" spans="16:23" s="1" customFormat="1" x14ac:dyDescent="0.2">
      <c r="P15255" s="95"/>
      <c r="R15255"/>
      <c r="S15255"/>
      <c r="T15255"/>
      <c r="U15255"/>
      <c r="V15255"/>
      <c r="W15255"/>
    </row>
    <row r="15256" spans="16:23" s="1" customFormat="1" x14ac:dyDescent="0.2">
      <c r="P15256" s="95"/>
      <c r="R15256"/>
      <c r="S15256"/>
      <c r="T15256"/>
      <c r="U15256"/>
      <c r="V15256"/>
      <c r="W15256"/>
    </row>
    <row r="15257" spans="16:23" s="1" customFormat="1" x14ac:dyDescent="0.2">
      <c r="P15257" s="95"/>
      <c r="R15257"/>
      <c r="S15257"/>
      <c r="T15257"/>
      <c r="U15257"/>
      <c r="V15257"/>
      <c r="W15257"/>
    </row>
    <row r="15258" spans="16:23" s="1" customFormat="1" x14ac:dyDescent="0.2">
      <c r="P15258" s="95"/>
      <c r="R15258"/>
      <c r="S15258"/>
      <c r="T15258"/>
      <c r="U15258"/>
      <c r="V15258"/>
      <c r="W15258"/>
    </row>
    <row r="15259" spans="16:23" s="1" customFormat="1" x14ac:dyDescent="0.2">
      <c r="P15259" s="95"/>
      <c r="R15259"/>
      <c r="S15259"/>
      <c r="T15259"/>
      <c r="U15259"/>
      <c r="V15259"/>
      <c r="W15259"/>
    </row>
    <row r="15260" spans="16:23" s="1" customFormat="1" x14ac:dyDescent="0.2">
      <c r="P15260" s="95"/>
      <c r="R15260"/>
      <c r="S15260"/>
      <c r="T15260"/>
      <c r="U15260"/>
      <c r="V15260"/>
      <c r="W15260"/>
    </row>
    <row r="15261" spans="16:23" s="1" customFormat="1" x14ac:dyDescent="0.2">
      <c r="P15261" s="95"/>
      <c r="R15261"/>
      <c r="S15261"/>
      <c r="T15261"/>
      <c r="U15261"/>
      <c r="V15261"/>
      <c r="W15261"/>
    </row>
    <row r="15262" spans="16:23" s="1" customFormat="1" x14ac:dyDescent="0.2">
      <c r="P15262" s="95"/>
      <c r="R15262"/>
      <c r="S15262"/>
      <c r="T15262"/>
      <c r="U15262"/>
      <c r="V15262"/>
      <c r="W15262"/>
    </row>
    <row r="15263" spans="16:23" s="1" customFormat="1" x14ac:dyDescent="0.2">
      <c r="P15263" s="95"/>
      <c r="R15263"/>
      <c r="S15263"/>
      <c r="T15263"/>
      <c r="U15263"/>
      <c r="V15263"/>
      <c r="W15263"/>
    </row>
    <row r="15264" spans="16:23" s="1" customFormat="1" x14ac:dyDescent="0.2">
      <c r="P15264" s="95"/>
      <c r="R15264"/>
      <c r="S15264"/>
      <c r="T15264"/>
      <c r="U15264"/>
      <c r="V15264"/>
      <c r="W15264"/>
    </row>
    <row r="15265" spans="16:23" s="1" customFormat="1" x14ac:dyDescent="0.2">
      <c r="P15265" s="95"/>
      <c r="R15265"/>
      <c r="S15265"/>
      <c r="T15265"/>
      <c r="U15265"/>
      <c r="V15265"/>
      <c r="W15265"/>
    </row>
    <row r="15266" spans="16:23" s="1" customFormat="1" x14ac:dyDescent="0.2">
      <c r="P15266" s="95"/>
      <c r="R15266"/>
      <c r="S15266"/>
      <c r="T15266"/>
      <c r="U15266"/>
      <c r="V15266"/>
      <c r="W15266"/>
    </row>
    <row r="15267" spans="16:23" s="1" customFormat="1" x14ac:dyDescent="0.2">
      <c r="P15267" s="95"/>
      <c r="R15267"/>
      <c r="S15267"/>
      <c r="T15267"/>
      <c r="U15267"/>
      <c r="V15267"/>
      <c r="W15267"/>
    </row>
    <row r="15268" spans="16:23" s="1" customFormat="1" x14ac:dyDescent="0.2">
      <c r="P15268" s="95"/>
      <c r="R15268"/>
      <c r="S15268"/>
      <c r="T15268"/>
      <c r="U15268"/>
      <c r="V15268"/>
      <c r="W15268"/>
    </row>
    <row r="15269" spans="16:23" s="1" customFormat="1" x14ac:dyDescent="0.2">
      <c r="P15269" s="95"/>
      <c r="R15269"/>
      <c r="S15269"/>
      <c r="T15269"/>
      <c r="U15269"/>
      <c r="V15269"/>
      <c r="W15269"/>
    </row>
    <row r="15270" spans="16:23" s="1" customFormat="1" x14ac:dyDescent="0.2">
      <c r="P15270" s="95"/>
      <c r="R15270"/>
      <c r="S15270"/>
      <c r="T15270"/>
      <c r="U15270"/>
      <c r="V15270"/>
      <c r="W15270"/>
    </row>
    <row r="15271" spans="16:23" s="1" customFormat="1" x14ac:dyDescent="0.2">
      <c r="P15271" s="95"/>
      <c r="R15271"/>
      <c r="S15271"/>
      <c r="T15271"/>
      <c r="U15271"/>
      <c r="V15271"/>
      <c r="W15271"/>
    </row>
    <row r="15272" spans="16:23" s="1" customFormat="1" x14ac:dyDescent="0.2">
      <c r="P15272" s="95"/>
      <c r="R15272"/>
      <c r="S15272"/>
      <c r="T15272"/>
      <c r="U15272"/>
      <c r="V15272"/>
      <c r="W15272"/>
    </row>
    <row r="15273" spans="16:23" s="1" customFormat="1" x14ac:dyDescent="0.2">
      <c r="P15273" s="95"/>
      <c r="R15273"/>
      <c r="S15273"/>
      <c r="T15273"/>
      <c r="U15273"/>
      <c r="V15273"/>
      <c r="W15273"/>
    </row>
    <row r="15274" spans="16:23" s="1" customFormat="1" x14ac:dyDescent="0.2">
      <c r="P15274" s="95"/>
      <c r="R15274"/>
      <c r="S15274"/>
      <c r="T15274"/>
      <c r="U15274"/>
      <c r="V15274"/>
      <c r="W15274"/>
    </row>
    <row r="15275" spans="16:23" s="1" customFormat="1" x14ac:dyDescent="0.2">
      <c r="P15275" s="95"/>
      <c r="R15275"/>
      <c r="S15275"/>
      <c r="T15275"/>
      <c r="U15275"/>
      <c r="V15275"/>
      <c r="W15275"/>
    </row>
    <row r="15276" spans="16:23" s="1" customFormat="1" x14ac:dyDescent="0.2">
      <c r="P15276" s="95"/>
      <c r="R15276"/>
      <c r="S15276"/>
      <c r="T15276"/>
      <c r="U15276"/>
      <c r="V15276"/>
      <c r="W15276"/>
    </row>
    <row r="15277" spans="16:23" s="1" customFormat="1" x14ac:dyDescent="0.2">
      <c r="P15277" s="95"/>
      <c r="R15277"/>
      <c r="S15277"/>
      <c r="T15277"/>
      <c r="U15277"/>
      <c r="V15277"/>
      <c r="W15277"/>
    </row>
    <row r="15278" spans="16:23" s="1" customFormat="1" x14ac:dyDescent="0.2">
      <c r="P15278" s="95"/>
      <c r="R15278"/>
      <c r="S15278"/>
      <c r="T15278"/>
      <c r="U15278"/>
      <c r="V15278"/>
      <c r="W15278"/>
    </row>
    <row r="15279" spans="16:23" s="1" customFormat="1" x14ac:dyDescent="0.2">
      <c r="P15279" s="95"/>
      <c r="R15279"/>
      <c r="S15279"/>
      <c r="T15279"/>
      <c r="U15279"/>
      <c r="V15279"/>
      <c r="W15279"/>
    </row>
    <row r="15280" spans="16:23" s="1" customFormat="1" x14ac:dyDescent="0.2">
      <c r="P15280" s="95"/>
      <c r="R15280"/>
      <c r="S15280"/>
      <c r="T15280"/>
      <c r="U15280"/>
      <c r="V15280"/>
      <c r="W15280"/>
    </row>
    <row r="15281" spans="16:23" s="1" customFormat="1" x14ac:dyDescent="0.2">
      <c r="P15281" s="95"/>
      <c r="R15281"/>
      <c r="S15281"/>
      <c r="T15281"/>
      <c r="U15281"/>
      <c r="V15281"/>
      <c r="W15281"/>
    </row>
    <row r="15282" spans="16:23" s="1" customFormat="1" x14ac:dyDescent="0.2">
      <c r="P15282" s="95"/>
      <c r="R15282"/>
      <c r="S15282"/>
      <c r="T15282"/>
      <c r="U15282"/>
      <c r="V15282"/>
      <c r="W15282"/>
    </row>
    <row r="15283" spans="16:23" s="1" customFormat="1" x14ac:dyDescent="0.2">
      <c r="P15283" s="95"/>
      <c r="R15283"/>
      <c r="S15283"/>
      <c r="T15283"/>
      <c r="U15283"/>
      <c r="V15283"/>
      <c r="W15283"/>
    </row>
    <row r="15284" spans="16:23" s="1" customFormat="1" x14ac:dyDescent="0.2">
      <c r="P15284" s="95"/>
      <c r="R15284"/>
      <c r="S15284"/>
      <c r="T15284"/>
      <c r="U15284"/>
      <c r="V15284"/>
      <c r="W15284"/>
    </row>
    <row r="15285" spans="16:23" s="1" customFormat="1" x14ac:dyDescent="0.2">
      <c r="P15285" s="95"/>
      <c r="R15285"/>
      <c r="S15285"/>
      <c r="T15285"/>
      <c r="U15285"/>
      <c r="V15285"/>
      <c r="W15285"/>
    </row>
    <row r="15286" spans="16:23" s="1" customFormat="1" x14ac:dyDescent="0.2">
      <c r="P15286" s="95"/>
      <c r="R15286"/>
      <c r="S15286"/>
      <c r="T15286"/>
      <c r="U15286"/>
      <c r="V15286"/>
      <c r="W15286"/>
    </row>
    <row r="15287" spans="16:23" s="1" customFormat="1" x14ac:dyDescent="0.2">
      <c r="P15287" s="95"/>
      <c r="R15287"/>
      <c r="S15287"/>
      <c r="T15287"/>
      <c r="U15287"/>
      <c r="V15287"/>
      <c r="W15287"/>
    </row>
    <row r="15288" spans="16:23" s="1" customFormat="1" x14ac:dyDescent="0.2">
      <c r="P15288" s="95"/>
      <c r="R15288"/>
      <c r="S15288"/>
      <c r="T15288"/>
      <c r="U15288"/>
      <c r="V15288"/>
      <c r="W15288"/>
    </row>
    <row r="15289" spans="16:23" s="1" customFormat="1" x14ac:dyDescent="0.2">
      <c r="P15289" s="95"/>
      <c r="R15289"/>
      <c r="S15289"/>
      <c r="T15289"/>
      <c r="U15289"/>
      <c r="V15289"/>
      <c r="W15289"/>
    </row>
    <row r="15290" spans="16:23" s="1" customFormat="1" x14ac:dyDescent="0.2">
      <c r="P15290" s="95"/>
      <c r="R15290"/>
      <c r="S15290"/>
      <c r="T15290"/>
      <c r="U15290"/>
      <c r="V15290"/>
      <c r="W15290"/>
    </row>
    <row r="15291" spans="16:23" s="1" customFormat="1" x14ac:dyDescent="0.2">
      <c r="P15291" s="95"/>
      <c r="R15291"/>
      <c r="S15291"/>
      <c r="T15291"/>
      <c r="U15291"/>
      <c r="V15291"/>
      <c r="W15291"/>
    </row>
    <row r="15292" spans="16:23" s="1" customFormat="1" x14ac:dyDescent="0.2">
      <c r="P15292" s="95"/>
      <c r="R15292"/>
      <c r="S15292"/>
      <c r="T15292"/>
      <c r="U15292"/>
      <c r="V15292"/>
      <c r="W15292"/>
    </row>
    <row r="15293" spans="16:23" s="1" customFormat="1" x14ac:dyDescent="0.2">
      <c r="P15293" s="95"/>
      <c r="R15293"/>
      <c r="S15293"/>
      <c r="T15293"/>
      <c r="U15293"/>
      <c r="V15293"/>
      <c r="W15293"/>
    </row>
    <row r="15294" spans="16:23" s="1" customFormat="1" x14ac:dyDescent="0.2">
      <c r="P15294" s="95"/>
      <c r="R15294"/>
      <c r="S15294"/>
      <c r="T15294"/>
      <c r="U15294"/>
      <c r="V15294"/>
      <c r="W15294"/>
    </row>
    <row r="15295" spans="16:23" s="1" customFormat="1" x14ac:dyDescent="0.2">
      <c r="P15295" s="95"/>
      <c r="R15295"/>
      <c r="S15295"/>
      <c r="T15295"/>
      <c r="U15295"/>
      <c r="V15295"/>
      <c r="W15295"/>
    </row>
    <row r="15296" spans="16:23" s="1" customFormat="1" x14ac:dyDescent="0.2">
      <c r="P15296" s="95"/>
      <c r="R15296"/>
      <c r="S15296"/>
      <c r="T15296"/>
      <c r="U15296"/>
      <c r="V15296"/>
      <c r="W15296"/>
    </row>
    <row r="15297" spans="16:23" s="1" customFormat="1" x14ac:dyDescent="0.2">
      <c r="P15297" s="95"/>
      <c r="R15297"/>
      <c r="S15297"/>
      <c r="T15297"/>
      <c r="U15297"/>
      <c r="V15297"/>
      <c r="W15297"/>
    </row>
    <row r="15298" spans="16:23" s="1" customFormat="1" x14ac:dyDescent="0.2">
      <c r="P15298" s="95"/>
      <c r="R15298"/>
      <c r="S15298"/>
      <c r="T15298"/>
      <c r="U15298"/>
      <c r="V15298"/>
      <c r="W15298"/>
    </row>
    <row r="15299" spans="16:23" s="1" customFormat="1" x14ac:dyDescent="0.2">
      <c r="P15299" s="95"/>
      <c r="R15299"/>
      <c r="S15299"/>
      <c r="T15299"/>
      <c r="U15299"/>
      <c r="V15299"/>
      <c r="W15299"/>
    </row>
    <row r="15300" spans="16:23" s="1" customFormat="1" x14ac:dyDescent="0.2">
      <c r="P15300" s="95"/>
      <c r="R15300"/>
      <c r="S15300"/>
      <c r="T15300"/>
      <c r="U15300"/>
      <c r="V15300"/>
      <c r="W15300"/>
    </row>
    <row r="15301" spans="16:23" s="1" customFormat="1" x14ac:dyDescent="0.2">
      <c r="P15301" s="95"/>
      <c r="R15301"/>
      <c r="S15301"/>
      <c r="T15301"/>
      <c r="U15301"/>
      <c r="V15301"/>
      <c r="W15301"/>
    </row>
    <row r="15302" spans="16:23" s="1" customFormat="1" x14ac:dyDescent="0.2">
      <c r="P15302" s="95"/>
      <c r="R15302"/>
      <c r="S15302"/>
      <c r="T15302"/>
      <c r="U15302"/>
      <c r="V15302"/>
      <c r="W15302"/>
    </row>
    <row r="15303" spans="16:23" s="1" customFormat="1" x14ac:dyDescent="0.2">
      <c r="P15303" s="95"/>
      <c r="R15303"/>
      <c r="S15303"/>
      <c r="T15303"/>
      <c r="U15303"/>
      <c r="V15303"/>
      <c r="W15303"/>
    </row>
    <row r="15304" spans="16:23" s="1" customFormat="1" x14ac:dyDescent="0.2">
      <c r="P15304" s="95"/>
      <c r="R15304"/>
      <c r="S15304"/>
      <c r="T15304"/>
      <c r="U15304"/>
      <c r="V15304"/>
      <c r="W15304"/>
    </row>
    <row r="15305" spans="16:23" s="1" customFormat="1" x14ac:dyDescent="0.2">
      <c r="P15305" s="95"/>
      <c r="R15305"/>
      <c r="S15305"/>
      <c r="T15305"/>
      <c r="U15305"/>
      <c r="V15305"/>
      <c r="W15305"/>
    </row>
    <row r="15306" spans="16:23" s="1" customFormat="1" x14ac:dyDescent="0.2">
      <c r="P15306" s="95"/>
      <c r="R15306"/>
      <c r="S15306"/>
      <c r="T15306"/>
      <c r="U15306"/>
      <c r="V15306"/>
      <c r="W15306"/>
    </row>
    <row r="15307" spans="16:23" s="1" customFormat="1" x14ac:dyDescent="0.2">
      <c r="P15307" s="95"/>
      <c r="R15307"/>
      <c r="S15307"/>
      <c r="T15307"/>
      <c r="U15307"/>
      <c r="V15307"/>
      <c r="W15307"/>
    </row>
    <row r="15308" spans="16:23" s="1" customFormat="1" x14ac:dyDescent="0.2">
      <c r="P15308" s="95"/>
      <c r="R15308"/>
      <c r="S15308"/>
      <c r="T15308"/>
      <c r="U15308"/>
      <c r="V15308"/>
      <c r="W15308"/>
    </row>
    <row r="15309" spans="16:23" s="1" customFormat="1" x14ac:dyDescent="0.2">
      <c r="P15309" s="95"/>
      <c r="R15309"/>
      <c r="S15309"/>
      <c r="T15309"/>
      <c r="U15309"/>
      <c r="V15309"/>
      <c r="W15309"/>
    </row>
    <row r="15310" spans="16:23" s="1" customFormat="1" x14ac:dyDescent="0.2">
      <c r="P15310" s="95"/>
      <c r="R15310"/>
      <c r="S15310"/>
      <c r="T15310"/>
      <c r="U15310"/>
      <c r="V15310"/>
      <c r="W15310"/>
    </row>
    <row r="15311" spans="16:23" s="1" customFormat="1" x14ac:dyDescent="0.2">
      <c r="P15311" s="95"/>
      <c r="R15311"/>
      <c r="S15311"/>
      <c r="T15311"/>
      <c r="U15311"/>
      <c r="V15311"/>
      <c r="W15311"/>
    </row>
    <row r="15312" spans="16:23" s="1" customFormat="1" x14ac:dyDescent="0.2">
      <c r="P15312" s="95"/>
      <c r="R15312"/>
      <c r="S15312"/>
      <c r="T15312"/>
      <c r="U15312"/>
      <c r="V15312"/>
      <c r="W15312"/>
    </row>
    <row r="15313" spans="16:23" s="1" customFormat="1" x14ac:dyDescent="0.2">
      <c r="P15313" s="95"/>
      <c r="R15313"/>
      <c r="S15313"/>
      <c r="T15313"/>
      <c r="U15313"/>
      <c r="V15313"/>
      <c r="W15313"/>
    </row>
    <row r="15314" spans="16:23" s="1" customFormat="1" x14ac:dyDescent="0.2">
      <c r="P15314" s="95"/>
      <c r="R15314"/>
      <c r="S15314"/>
      <c r="T15314"/>
      <c r="U15314"/>
      <c r="V15314"/>
      <c r="W15314"/>
    </row>
    <row r="15315" spans="16:23" s="1" customFormat="1" x14ac:dyDescent="0.2">
      <c r="P15315" s="95"/>
      <c r="R15315"/>
      <c r="S15315"/>
      <c r="T15315"/>
      <c r="U15315"/>
      <c r="V15315"/>
      <c r="W15315"/>
    </row>
    <row r="15316" spans="16:23" s="1" customFormat="1" x14ac:dyDescent="0.2">
      <c r="P15316" s="95"/>
      <c r="R15316"/>
      <c r="S15316"/>
      <c r="T15316"/>
      <c r="U15316"/>
      <c r="V15316"/>
      <c r="W15316"/>
    </row>
    <row r="15317" spans="16:23" s="1" customFormat="1" x14ac:dyDescent="0.2">
      <c r="P15317" s="95"/>
      <c r="R15317"/>
      <c r="S15317"/>
      <c r="T15317"/>
      <c r="U15317"/>
      <c r="V15317"/>
      <c r="W15317"/>
    </row>
    <row r="15318" spans="16:23" s="1" customFormat="1" x14ac:dyDescent="0.2">
      <c r="P15318" s="95"/>
      <c r="R15318"/>
      <c r="S15318"/>
      <c r="T15318"/>
      <c r="U15318"/>
      <c r="V15318"/>
      <c r="W15318"/>
    </row>
    <row r="15319" spans="16:23" s="1" customFormat="1" x14ac:dyDescent="0.2">
      <c r="P15319" s="95"/>
      <c r="R15319"/>
      <c r="S15319"/>
      <c r="T15319"/>
      <c r="U15319"/>
      <c r="V15319"/>
      <c r="W15319"/>
    </row>
    <row r="15320" spans="16:23" s="1" customFormat="1" x14ac:dyDescent="0.2">
      <c r="P15320" s="95"/>
      <c r="R15320"/>
      <c r="S15320"/>
      <c r="T15320"/>
      <c r="U15320"/>
      <c r="V15320"/>
      <c r="W15320"/>
    </row>
    <row r="15321" spans="16:23" s="1" customFormat="1" x14ac:dyDescent="0.2">
      <c r="P15321" s="95"/>
      <c r="R15321"/>
      <c r="S15321"/>
      <c r="T15321"/>
      <c r="U15321"/>
      <c r="V15321"/>
      <c r="W15321"/>
    </row>
    <row r="15322" spans="16:23" s="1" customFormat="1" x14ac:dyDescent="0.2">
      <c r="P15322" s="95"/>
      <c r="R15322"/>
      <c r="S15322"/>
      <c r="T15322"/>
      <c r="U15322"/>
      <c r="V15322"/>
      <c r="W15322"/>
    </row>
    <row r="15323" spans="16:23" s="1" customFormat="1" x14ac:dyDescent="0.2">
      <c r="P15323" s="95"/>
      <c r="R15323"/>
      <c r="S15323"/>
      <c r="T15323"/>
      <c r="U15323"/>
      <c r="V15323"/>
      <c r="W15323"/>
    </row>
    <row r="15324" spans="16:23" s="1" customFormat="1" x14ac:dyDescent="0.2">
      <c r="P15324" s="95"/>
      <c r="R15324"/>
      <c r="S15324"/>
      <c r="T15324"/>
      <c r="U15324"/>
      <c r="V15324"/>
      <c r="W15324"/>
    </row>
    <row r="15325" spans="16:23" s="1" customFormat="1" x14ac:dyDescent="0.2">
      <c r="P15325" s="95"/>
      <c r="R15325"/>
      <c r="S15325"/>
      <c r="T15325"/>
      <c r="U15325"/>
      <c r="V15325"/>
      <c r="W15325"/>
    </row>
    <row r="15326" spans="16:23" s="1" customFormat="1" x14ac:dyDescent="0.2">
      <c r="P15326" s="95"/>
      <c r="R15326"/>
      <c r="S15326"/>
      <c r="T15326"/>
      <c r="U15326"/>
      <c r="V15326"/>
      <c r="W15326"/>
    </row>
    <row r="15327" spans="16:23" s="1" customFormat="1" x14ac:dyDescent="0.2">
      <c r="P15327" s="95"/>
      <c r="R15327"/>
      <c r="S15327"/>
      <c r="T15327"/>
      <c r="U15327"/>
      <c r="V15327"/>
      <c r="W15327"/>
    </row>
    <row r="15328" spans="16:23" s="1" customFormat="1" x14ac:dyDescent="0.2">
      <c r="P15328" s="95"/>
      <c r="R15328"/>
      <c r="S15328"/>
      <c r="T15328"/>
      <c r="U15328"/>
      <c r="V15328"/>
      <c r="W15328"/>
    </row>
    <row r="15329" spans="16:23" s="1" customFormat="1" x14ac:dyDescent="0.2">
      <c r="P15329" s="95"/>
      <c r="R15329"/>
      <c r="S15329"/>
      <c r="T15329"/>
      <c r="U15329"/>
      <c r="V15329"/>
      <c r="W15329"/>
    </row>
    <row r="15330" spans="16:23" s="1" customFormat="1" x14ac:dyDescent="0.2">
      <c r="P15330" s="95"/>
      <c r="R15330"/>
      <c r="S15330"/>
      <c r="T15330"/>
      <c r="U15330"/>
      <c r="V15330"/>
      <c r="W15330"/>
    </row>
    <row r="15331" spans="16:23" s="1" customFormat="1" x14ac:dyDescent="0.2">
      <c r="P15331" s="95"/>
      <c r="R15331"/>
      <c r="S15331"/>
      <c r="T15331"/>
      <c r="U15331"/>
      <c r="V15331"/>
      <c r="W15331"/>
    </row>
    <row r="15332" spans="16:23" s="1" customFormat="1" x14ac:dyDescent="0.2">
      <c r="P15332" s="95"/>
      <c r="R15332"/>
      <c r="S15332"/>
      <c r="T15332"/>
      <c r="U15332"/>
      <c r="V15332"/>
      <c r="W15332"/>
    </row>
    <row r="15333" spans="16:23" s="1" customFormat="1" x14ac:dyDescent="0.2">
      <c r="P15333" s="95"/>
      <c r="R15333"/>
      <c r="S15333"/>
      <c r="T15333"/>
      <c r="U15333"/>
      <c r="V15333"/>
      <c r="W15333"/>
    </row>
    <row r="15334" spans="16:23" s="1" customFormat="1" x14ac:dyDescent="0.2">
      <c r="P15334" s="95"/>
      <c r="R15334"/>
      <c r="S15334"/>
      <c r="T15334"/>
      <c r="U15334"/>
      <c r="V15334"/>
      <c r="W15334"/>
    </row>
    <row r="15335" spans="16:23" s="1" customFormat="1" x14ac:dyDescent="0.2">
      <c r="P15335" s="95"/>
      <c r="R15335"/>
      <c r="S15335"/>
      <c r="T15335"/>
      <c r="U15335"/>
      <c r="V15335"/>
      <c r="W15335"/>
    </row>
    <row r="15336" spans="16:23" s="1" customFormat="1" x14ac:dyDescent="0.2">
      <c r="P15336" s="95"/>
      <c r="R15336"/>
      <c r="S15336"/>
      <c r="T15336"/>
      <c r="U15336"/>
      <c r="V15336"/>
      <c r="W15336"/>
    </row>
    <row r="15337" spans="16:23" s="1" customFormat="1" x14ac:dyDescent="0.2">
      <c r="P15337" s="95"/>
      <c r="R15337"/>
      <c r="S15337"/>
      <c r="T15337"/>
      <c r="U15337"/>
      <c r="V15337"/>
      <c r="W15337"/>
    </row>
    <row r="15338" spans="16:23" s="1" customFormat="1" x14ac:dyDescent="0.2">
      <c r="P15338" s="95"/>
      <c r="R15338"/>
      <c r="S15338"/>
      <c r="T15338"/>
      <c r="U15338"/>
      <c r="V15338"/>
      <c r="W15338"/>
    </row>
    <row r="15339" spans="16:23" s="1" customFormat="1" x14ac:dyDescent="0.2">
      <c r="P15339" s="95"/>
      <c r="R15339"/>
      <c r="S15339"/>
      <c r="T15339"/>
      <c r="U15339"/>
      <c r="V15339"/>
      <c r="W15339"/>
    </row>
    <row r="15340" spans="16:23" s="1" customFormat="1" x14ac:dyDescent="0.2">
      <c r="P15340" s="95"/>
      <c r="R15340"/>
      <c r="S15340"/>
      <c r="T15340"/>
      <c r="U15340"/>
      <c r="V15340"/>
      <c r="W15340"/>
    </row>
    <row r="15341" spans="16:23" s="1" customFormat="1" x14ac:dyDescent="0.2">
      <c r="P15341" s="95"/>
      <c r="R15341"/>
      <c r="S15341"/>
      <c r="T15341"/>
      <c r="U15341"/>
      <c r="V15341"/>
      <c r="W15341"/>
    </row>
    <row r="15342" spans="16:23" s="1" customFormat="1" x14ac:dyDescent="0.2">
      <c r="P15342" s="95"/>
      <c r="R15342"/>
      <c r="S15342"/>
      <c r="T15342"/>
      <c r="U15342"/>
      <c r="V15342"/>
      <c r="W15342"/>
    </row>
    <row r="15343" spans="16:23" s="1" customFormat="1" x14ac:dyDescent="0.2">
      <c r="P15343" s="95"/>
      <c r="R15343"/>
      <c r="S15343"/>
      <c r="T15343"/>
      <c r="U15343"/>
      <c r="V15343"/>
      <c r="W15343"/>
    </row>
    <row r="15344" spans="16:23" s="1" customFormat="1" x14ac:dyDescent="0.2">
      <c r="P15344" s="95"/>
      <c r="R15344"/>
      <c r="S15344"/>
      <c r="T15344"/>
      <c r="U15344"/>
      <c r="V15344"/>
      <c r="W15344"/>
    </row>
    <row r="15345" spans="16:23" s="1" customFormat="1" x14ac:dyDescent="0.2">
      <c r="P15345" s="95"/>
      <c r="R15345"/>
      <c r="S15345"/>
      <c r="T15345"/>
      <c r="U15345"/>
      <c r="V15345"/>
      <c r="W15345"/>
    </row>
    <row r="15346" spans="16:23" s="1" customFormat="1" x14ac:dyDescent="0.2">
      <c r="P15346" s="95"/>
      <c r="R15346"/>
      <c r="S15346"/>
      <c r="T15346"/>
      <c r="U15346"/>
      <c r="V15346"/>
      <c r="W15346"/>
    </row>
    <row r="15347" spans="16:23" s="1" customFormat="1" x14ac:dyDescent="0.2">
      <c r="P15347" s="95"/>
      <c r="R15347"/>
      <c r="S15347"/>
      <c r="T15347"/>
      <c r="U15347"/>
      <c r="V15347"/>
      <c r="W15347"/>
    </row>
    <row r="15348" spans="16:23" s="1" customFormat="1" x14ac:dyDescent="0.2">
      <c r="P15348" s="95"/>
      <c r="R15348"/>
      <c r="S15348"/>
      <c r="T15348"/>
      <c r="U15348"/>
      <c r="V15348"/>
      <c r="W15348"/>
    </row>
    <row r="15349" spans="16:23" s="1" customFormat="1" x14ac:dyDescent="0.2">
      <c r="P15349" s="95"/>
      <c r="R15349"/>
      <c r="S15349"/>
      <c r="T15349"/>
      <c r="U15349"/>
      <c r="V15349"/>
      <c r="W15349"/>
    </row>
    <row r="15350" spans="16:23" s="1" customFormat="1" x14ac:dyDescent="0.2">
      <c r="P15350" s="95"/>
      <c r="R15350"/>
      <c r="S15350"/>
      <c r="T15350"/>
      <c r="U15350"/>
      <c r="V15350"/>
      <c r="W15350"/>
    </row>
    <row r="15351" spans="16:23" s="1" customFormat="1" x14ac:dyDescent="0.2">
      <c r="P15351" s="95"/>
      <c r="R15351"/>
      <c r="S15351"/>
      <c r="T15351"/>
      <c r="U15351"/>
      <c r="V15351"/>
      <c r="W15351"/>
    </row>
    <row r="15352" spans="16:23" s="1" customFormat="1" x14ac:dyDescent="0.2">
      <c r="P15352" s="95"/>
      <c r="R15352"/>
      <c r="S15352"/>
      <c r="T15352"/>
      <c r="U15352"/>
      <c r="V15352"/>
      <c r="W15352"/>
    </row>
    <row r="15353" spans="16:23" s="1" customFormat="1" x14ac:dyDescent="0.2">
      <c r="P15353" s="95"/>
      <c r="R15353"/>
      <c r="S15353"/>
      <c r="T15353"/>
      <c r="U15353"/>
      <c r="V15353"/>
      <c r="W15353"/>
    </row>
    <row r="15354" spans="16:23" s="1" customFormat="1" x14ac:dyDescent="0.2">
      <c r="P15354" s="95"/>
      <c r="R15354"/>
      <c r="S15354"/>
      <c r="T15354"/>
      <c r="U15354"/>
      <c r="V15354"/>
      <c r="W15354"/>
    </row>
    <row r="15355" spans="16:23" s="1" customFormat="1" x14ac:dyDescent="0.2">
      <c r="P15355" s="95"/>
      <c r="R15355"/>
      <c r="S15355"/>
      <c r="T15355"/>
      <c r="U15355"/>
      <c r="V15355"/>
      <c r="W15355"/>
    </row>
    <row r="15356" spans="16:23" s="1" customFormat="1" x14ac:dyDescent="0.2">
      <c r="P15356" s="95"/>
      <c r="R15356"/>
      <c r="S15356"/>
      <c r="T15356"/>
      <c r="U15356"/>
      <c r="V15356"/>
      <c r="W15356"/>
    </row>
    <row r="15357" spans="16:23" s="1" customFormat="1" x14ac:dyDescent="0.2">
      <c r="P15357" s="95"/>
      <c r="R15357"/>
      <c r="S15357"/>
      <c r="T15357"/>
      <c r="U15357"/>
      <c r="V15357"/>
      <c r="W15357"/>
    </row>
    <row r="15358" spans="16:23" s="1" customFormat="1" x14ac:dyDescent="0.2">
      <c r="P15358" s="95"/>
      <c r="R15358"/>
      <c r="S15358"/>
      <c r="T15358"/>
      <c r="U15358"/>
      <c r="V15358"/>
      <c r="W15358"/>
    </row>
    <row r="15359" spans="16:23" s="1" customFormat="1" x14ac:dyDescent="0.2">
      <c r="P15359" s="95"/>
      <c r="R15359"/>
      <c r="S15359"/>
      <c r="T15359"/>
      <c r="U15359"/>
      <c r="V15359"/>
      <c r="W15359"/>
    </row>
    <row r="15360" spans="16:23" s="1" customFormat="1" x14ac:dyDescent="0.2">
      <c r="P15360" s="95"/>
      <c r="R15360"/>
      <c r="S15360"/>
      <c r="T15360"/>
      <c r="U15360"/>
      <c r="V15360"/>
      <c r="W15360"/>
    </row>
    <row r="15361" spans="16:23" s="1" customFormat="1" x14ac:dyDescent="0.2">
      <c r="P15361" s="95"/>
      <c r="R15361"/>
      <c r="S15361"/>
      <c r="T15361"/>
      <c r="U15361"/>
      <c r="V15361"/>
      <c r="W15361"/>
    </row>
    <row r="15362" spans="16:23" s="1" customFormat="1" x14ac:dyDescent="0.2">
      <c r="P15362" s="95"/>
      <c r="R15362"/>
      <c r="S15362"/>
      <c r="T15362"/>
      <c r="U15362"/>
      <c r="V15362"/>
      <c r="W15362"/>
    </row>
    <row r="15363" spans="16:23" s="1" customFormat="1" x14ac:dyDescent="0.2">
      <c r="P15363" s="95"/>
      <c r="R15363"/>
      <c r="S15363"/>
      <c r="T15363"/>
      <c r="U15363"/>
      <c r="V15363"/>
      <c r="W15363"/>
    </row>
    <row r="15364" spans="16:23" s="1" customFormat="1" x14ac:dyDescent="0.2">
      <c r="P15364" s="95"/>
      <c r="R15364"/>
      <c r="S15364"/>
      <c r="T15364"/>
      <c r="U15364"/>
      <c r="V15364"/>
      <c r="W15364"/>
    </row>
    <row r="15365" spans="16:23" s="1" customFormat="1" x14ac:dyDescent="0.2">
      <c r="P15365" s="95"/>
      <c r="R15365"/>
      <c r="S15365"/>
      <c r="T15365"/>
      <c r="U15365"/>
      <c r="V15365"/>
      <c r="W15365"/>
    </row>
    <row r="15366" spans="16:23" s="1" customFormat="1" x14ac:dyDescent="0.2">
      <c r="P15366" s="95"/>
      <c r="R15366"/>
      <c r="S15366"/>
      <c r="T15366"/>
      <c r="U15366"/>
      <c r="V15366"/>
      <c r="W15366"/>
    </row>
    <row r="15367" spans="16:23" s="1" customFormat="1" x14ac:dyDescent="0.2">
      <c r="P15367" s="95"/>
      <c r="R15367"/>
      <c r="S15367"/>
      <c r="T15367"/>
      <c r="U15367"/>
      <c r="V15367"/>
      <c r="W15367"/>
    </row>
    <row r="15368" spans="16:23" s="1" customFormat="1" x14ac:dyDescent="0.2">
      <c r="P15368" s="95"/>
      <c r="R15368"/>
      <c r="S15368"/>
      <c r="T15368"/>
      <c r="U15368"/>
      <c r="V15368"/>
      <c r="W15368"/>
    </row>
    <row r="15369" spans="16:23" s="1" customFormat="1" x14ac:dyDescent="0.2">
      <c r="P15369" s="95"/>
      <c r="R15369"/>
      <c r="S15369"/>
      <c r="T15369"/>
      <c r="U15369"/>
      <c r="V15369"/>
      <c r="W15369"/>
    </row>
    <row r="15370" spans="16:23" s="1" customFormat="1" x14ac:dyDescent="0.2">
      <c r="P15370" s="95"/>
      <c r="R15370"/>
      <c r="S15370"/>
      <c r="T15370"/>
      <c r="U15370"/>
      <c r="V15370"/>
      <c r="W15370"/>
    </row>
    <row r="15371" spans="16:23" s="1" customFormat="1" x14ac:dyDescent="0.2">
      <c r="P15371" s="95"/>
      <c r="R15371"/>
      <c r="S15371"/>
      <c r="T15371"/>
      <c r="U15371"/>
      <c r="V15371"/>
      <c r="W15371"/>
    </row>
    <row r="15372" spans="16:23" s="1" customFormat="1" x14ac:dyDescent="0.2">
      <c r="P15372" s="95"/>
      <c r="R15372"/>
      <c r="S15372"/>
      <c r="T15372"/>
      <c r="U15372"/>
      <c r="V15372"/>
      <c r="W15372"/>
    </row>
    <row r="15373" spans="16:23" s="1" customFormat="1" x14ac:dyDescent="0.2">
      <c r="P15373" s="95"/>
      <c r="R15373"/>
      <c r="S15373"/>
      <c r="T15373"/>
      <c r="U15373"/>
      <c r="V15373"/>
      <c r="W15373"/>
    </row>
    <row r="15374" spans="16:23" s="1" customFormat="1" x14ac:dyDescent="0.2">
      <c r="P15374" s="95"/>
      <c r="R15374"/>
      <c r="S15374"/>
      <c r="T15374"/>
      <c r="U15374"/>
      <c r="V15374"/>
      <c r="W15374"/>
    </row>
    <row r="15375" spans="16:23" s="1" customFormat="1" x14ac:dyDescent="0.2">
      <c r="P15375" s="95"/>
      <c r="R15375"/>
      <c r="S15375"/>
      <c r="T15375"/>
      <c r="U15375"/>
      <c r="V15375"/>
      <c r="W15375"/>
    </row>
    <row r="15376" spans="16:23" s="1" customFormat="1" x14ac:dyDescent="0.2">
      <c r="P15376" s="95"/>
      <c r="R15376"/>
      <c r="S15376"/>
      <c r="T15376"/>
      <c r="U15376"/>
      <c r="V15376"/>
      <c r="W15376"/>
    </row>
    <row r="15377" spans="16:23" s="1" customFormat="1" x14ac:dyDescent="0.2">
      <c r="P15377" s="95"/>
      <c r="R15377"/>
      <c r="S15377"/>
      <c r="T15377"/>
      <c r="U15377"/>
      <c r="V15377"/>
      <c r="W15377"/>
    </row>
    <row r="15378" spans="16:23" s="1" customFormat="1" x14ac:dyDescent="0.2">
      <c r="P15378" s="95"/>
      <c r="R15378"/>
      <c r="S15378"/>
      <c r="T15378"/>
      <c r="U15378"/>
      <c r="V15378"/>
      <c r="W15378"/>
    </row>
    <row r="15379" spans="16:23" s="1" customFormat="1" x14ac:dyDescent="0.2">
      <c r="P15379" s="95"/>
      <c r="R15379"/>
      <c r="S15379"/>
      <c r="T15379"/>
      <c r="U15379"/>
      <c r="V15379"/>
      <c r="W15379"/>
    </row>
    <row r="15380" spans="16:23" s="1" customFormat="1" x14ac:dyDescent="0.2">
      <c r="P15380" s="95"/>
      <c r="R15380"/>
      <c r="S15380"/>
      <c r="T15380"/>
      <c r="U15380"/>
      <c r="V15380"/>
      <c r="W15380"/>
    </row>
    <row r="15381" spans="16:23" s="1" customFormat="1" x14ac:dyDescent="0.2">
      <c r="P15381" s="95"/>
      <c r="R15381"/>
      <c r="S15381"/>
      <c r="T15381"/>
      <c r="U15381"/>
      <c r="V15381"/>
      <c r="W15381"/>
    </row>
    <row r="15382" spans="16:23" s="1" customFormat="1" x14ac:dyDescent="0.2">
      <c r="P15382" s="95"/>
      <c r="R15382"/>
      <c r="S15382"/>
      <c r="T15382"/>
      <c r="U15382"/>
      <c r="V15382"/>
      <c r="W15382"/>
    </row>
    <row r="15383" spans="16:23" s="1" customFormat="1" x14ac:dyDescent="0.2">
      <c r="P15383" s="95"/>
      <c r="R15383"/>
      <c r="S15383"/>
      <c r="T15383"/>
      <c r="U15383"/>
      <c r="V15383"/>
      <c r="W15383"/>
    </row>
    <row r="15384" spans="16:23" s="1" customFormat="1" x14ac:dyDescent="0.2">
      <c r="P15384" s="95"/>
      <c r="R15384"/>
      <c r="S15384"/>
      <c r="T15384"/>
      <c r="U15384"/>
      <c r="V15384"/>
      <c r="W15384"/>
    </row>
    <row r="15385" spans="16:23" s="1" customFormat="1" x14ac:dyDescent="0.2">
      <c r="P15385" s="95"/>
      <c r="R15385"/>
      <c r="S15385"/>
      <c r="T15385"/>
      <c r="U15385"/>
      <c r="V15385"/>
      <c r="W15385"/>
    </row>
    <row r="15386" spans="16:23" s="1" customFormat="1" x14ac:dyDescent="0.2">
      <c r="P15386" s="95"/>
      <c r="R15386"/>
      <c r="S15386"/>
      <c r="T15386"/>
      <c r="U15386"/>
      <c r="V15386"/>
      <c r="W15386"/>
    </row>
    <row r="15387" spans="16:23" s="1" customFormat="1" x14ac:dyDescent="0.2">
      <c r="P15387" s="95"/>
      <c r="R15387"/>
      <c r="S15387"/>
      <c r="T15387"/>
      <c r="U15387"/>
      <c r="V15387"/>
      <c r="W15387"/>
    </row>
    <row r="15388" spans="16:23" s="1" customFormat="1" x14ac:dyDescent="0.2">
      <c r="P15388" s="95"/>
      <c r="R15388"/>
      <c r="S15388"/>
      <c r="T15388"/>
      <c r="U15388"/>
      <c r="V15388"/>
      <c r="W15388"/>
    </row>
    <row r="15389" spans="16:23" s="1" customFormat="1" x14ac:dyDescent="0.2">
      <c r="P15389" s="95"/>
      <c r="R15389"/>
      <c r="S15389"/>
      <c r="T15389"/>
      <c r="U15389"/>
      <c r="V15389"/>
      <c r="W15389"/>
    </row>
    <row r="15390" spans="16:23" s="1" customFormat="1" x14ac:dyDescent="0.2">
      <c r="P15390" s="95"/>
      <c r="R15390"/>
      <c r="S15390"/>
      <c r="T15390"/>
      <c r="U15390"/>
      <c r="V15390"/>
      <c r="W15390"/>
    </row>
    <row r="15391" spans="16:23" s="1" customFormat="1" x14ac:dyDescent="0.2">
      <c r="P15391" s="95"/>
      <c r="R15391"/>
      <c r="S15391"/>
      <c r="T15391"/>
      <c r="U15391"/>
      <c r="V15391"/>
      <c r="W15391"/>
    </row>
    <row r="15392" spans="16:23" s="1" customFormat="1" x14ac:dyDescent="0.2">
      <c r="P15392" s="95"/>
      <c r="R15392"/>
      <c r="S15392"/>
      <c r="T15392"/>
      <c r="U15392"/>
      <c r="V15392"/>
      <c r="W15392"/>
    </row>
    <row r="15393" spans="16:23" s="1" customFormat="1" x14ac:dyDescent="0.2">
      <c r="P15393" s="95"/>
      <c r="R15393"/>
      <c r="S15393"/>
      <c r="T15393"/>
      <c r="U15393"/>
      <c r="V15393"/>
      <c r="W15393"/>
    </row>
    <row r="15394" spans="16:23" s="1" customFormat="1" x14ac:dyDescent="0.2">
      <c r="P15394" s="95"/>
      <c r="R15394"/>
      <c r="S15394"/>
      <c r="T15394"/>
      <c r="U15394"/>
      <c r="V15394"/>
      <c r="W15394"/>
    </row>
    <row r="15395" spans="16:23" s="1" customFormat="1" x14ac:dyDescent="0.2">
      <c r="P15395" s="95"/>
      <c r="R15395"/>
      <c r="S15395"/>
      <c r="T15395"/>
      <c r="U15395"/>
      <c r="V15395"/>
      <c r="W15395"/>
    </row>
    <row r="15396" spans="16:23" s="1" customFormat="1" x14ac:dyDescent="0.2">
      <c r="P15396" s="95"/>
      <c r="R15396"/>
      <c r="S15396"/>
      <c r="T15396"/>
      <c r="U15396"/>
      <c r="V15396"/>
      <c r="W15396"/>
    </row>
    <row r="15397" spans="16:23" s="1" customFormat="1" x14ac:dyDescent="0.2">
      <c r="P15397" s="95"/>
      <c r="R15397"/>
      <c r="S15397"/>
      <c r="T15397"/>
      <c r="U15397"/>
      <c r="V15397"/>
      <c r="W15397"/>
    </row>
    <row r="15398" spans="16:23" s="1" customFormat="1" x14ac:dyDescent="0.2">
      <c r="P15398" s="95"/>
      <c r="R15398"/>
      <c r="S15398"/>
      <c r="T15398"/>
      <c r="U15398"/>
      <c r="V15398"/>
      <c r="W15398"/>
    </row>
    <row r="15399" spans="16:23" s="1" customFormat="1" x14ac:dyDescent="0.2">
      <c r="P15399" s="95"/>
      <c r="R15399"/>
      <c r="S15399"/>
      <c r="T15399"/>
      <c r="U15399"/>
      <c r="V15399"/>
      <c r="W15399"/>
    </row>
    <row r="15400" spans="16:23" s="1" customFormat="1" x14ac:dyDescent="0.2">
      <c r="P15400" s="95"/>
      <c r="R15400"/>
      <c r="S15400"/>
      <c r="T15400"/>
      <c r="U15400"/>
      <c r="V15400"/>
      <c r="W15400"/>
    </row>
    <row r="15401" spans="16:23" s="1" customFormat="1" x14ac:dyDescent="0.2">
      <c r="P15401" s="95"/>
      <c r="R15401"/>
      <c r="S15401"/>
      <c r="T15401"/>
      <c r="U15401"/>
      <c r="V15401"/>
      <c r="W15401"/>
    </row>
    <row r="15402" spans="16:23" s="1" customFormat="1" x14ac:dyDescent="0.2">
      <c r="P15402" s="95"/>
      <c r="R15402"/>
      <c r="S15402"/>
      <c r="T15402"/>
      <c r="U15402"/>
      <c r="V15402"/>
      <c r="W15402"/>
    </row>
    <row r="15403" spans="16:23" s="1" customFormat="1" x14ac:dyDescent="0.2">
      <c r="P15403" s="95"/>
      <c r="R15403"/>
      <c r="S15403"/>
      <c r="T15403"/>
      <c r="U15403"/>
      <c r="V15403"/>
      <c r="W15403"/>
    </row>
    <row r="15404" spans="16:23" s="1" customFormat="1" x14ac:dyDescent="0.2">
      <c r="P15404" s="95"/>
      <c r="R15404"/>
      <c r="S15404"/>
      <c r="T15404"/>
      <c r="U15404"/>
      <c r="V15404"/>
      <c r="W15404"/>
    </row>
    <row r="15405" spans="16:23" s="1" customFormat="1" x14ac:dyDescent="0.2">
      <c r="P15405" s="95"/>
      <c r="R15405"/>
      <c r="S15405"/>
      <c r="T15405"/>
      <c r="U15405"/>
      <c r="V15405"/>
      <c r="W15405"/>
    </row>
    <row r="15406" spans="16:23" s="1" customFormat="1" x14ac:dyDescent="0.2">
      <c r="P15406" s="95"/>
      <c r="R15406"/>
      <c r="S15406"/>
      <c r="T15406"/>
      <c r="U15406"/>
      <c r="V15406"/>
      <c r="W15406"/>
    </row>
    <row r="15407" spans="16:23" s="1" customFormat="1" x14ac:dyDescent="0.2">
      <c r="P15407" s="95"/>
      <c r="R15407"/>
      <c r="S15407"/>
      <c r="T15407"/>
      <c r="U15407"/>
      <c r="V15407"/>
      <c r="W15407"/>
    </row>
    <row r="15408" spans="16:23" s="1" customFormat="1" x14ac:dyDescent="0.2">
      <c r="P15408" s="95"/>
      <c r="R15408"/>
      <c r="S15408"/>
      <c r="T15408"/>
      <c r="U15408"/>
      <c r="V15408"/>
      <c r="W15408"/>
    </row>
    <row r="15409" spans="16:23" s="1" customFormat="1" x14ac:dyDescent="0.2">
      <c r="P15409" s="95"/>
      <c r="R15409"/>
      <c r="S15409"/>
      <c r="T15409"/>
      <c r="U15409"/>
      <c r="V15409"/>
      <c r="W15409"/>
    </row>
    <row r="15410" spans="16:23" s="1" customFormat="1" x14ac:dyDescent="0.2">
      <c r="P15410" s="95"/>
      <c r="R15410"/>
      <c r="S15410"/>
      <c r="T15410"/>
      <c r="U15410"/>
      <c r="V15410"/>
      <c r="W15410"/>
    </row>
    <row r="15411" spans="16:23" s="1" customFormat="1" x14ac:dyDescent="0.2">
      <c r="P15411" s="95"/>
      <c r="R15411"/>
      <c r="S15411"/>
      <c r="T15411"/>
      <c r="U15411"/>
      <c r="V15411"/>
      <c r="W15411"/>
    </row>
    <row r="15412" spans="16:23" s="1" customFormat="1" x14ac:dyDescent="0.2">
      <c r="P15412" s="95"/>
      <c r="R15412"/>
      <c r="S15412"/>
      <c r="T15412"/>
      <c r="U15412"/>
      <c r="V15412"/>
      <c r="W15412"/>
    </row>
    <row r="15413" spans="16:23" s="1" customFormat="1" x14ac:dyDescent="0.2">
      <c r="P15413" s="95"/>
      <c r="R15413"/>
      <c r="S15413"/>
      <c r="T15413"/>
      <c r="U15413"/>
      <c r="V15413"/>
      <c r="W15413"/>
    </row>
    <row r="15414" spans="16:23" s="1" customFormat="1" x14ac:dyDescent="0.2">
      <c r="P15414" s="95"/>
      <c r="R15414"/>
      <c r="S15414"/>
      <c r="T15414"/>
      <c r="U15414"/>
      <c r="V15414"/>
      <c r="W15414"/>
    </row>
    <row r="15415" spans="16:23" s="1" customFormat="1" x14ac:dyDescent="0.2">
      <c r="P15415" s="95"/>
      <c r="R15415"/>
      <c r="S15415"/>
      <c r="T15415"/>
      <c r="U15415"/>
      <c r="V15415"/>
      <c r="W15415"/>
    </row>
    <row r="15416" spans="16:23" s="1" customFormat="1" x14ac:dyDescent="0.2">
      <c r="P15416" s="95"/>
      <c r="R15416"/>
      <c r="S15416"/>
      <c r="T15416"/>
      <c r="U15416"/>
      <c r="V15416"/>
      <c r="W15416"/>
    </row>
    <row r="15417" spans="16:23" s="1" customFormat="1" x14ac:dyDescent="0.2">
      <c r="P15417" s="95"/>
      <c r="R15417"/>
      <c r="S15417"/>
      <c r="T15417"/>
      <c r="U15417"/>
      <c r="V15417"/>
      <c r="W15417"/>
    </row>
    <row r="15418" spans="16:23" s="1" customFormat="1" x14ac:dyDescent="0.2">
      <c r="P15418" s="95"/>
      <c r="R15418"/>
      <c r="S15418"/>
      <c r="T15418"/>
      <c r="U15418"/>
      <c r="V15418"/>
      <c r="W15418"/>
    </row>
    <row r="15419" spans="16:23" s="1" customFormat="1" x14ac:dyDescent="0.2">
      <c r="P15419" s="95"/>
      <c r="R15419"/>
      <c r="S15419"/>
      <c r="T15419"/>
      <c r="U15419"/>
      <c r="V15419"/>
      <c r="W15419"/>
    </row>
    <row r="15420" spans="16:23" s="1" customFormat="1" x14ac:dyDescent="0.2">
      <c r="P15420" s="95"/>
      <c r="R15420"/>
      <c r="S15420"/>
      <c r="T15420"/>
      <c r="U15420"/>
      <c r="V15420"/>
      <c r="W15420"/>
    </row>
    <row r="15421" spans="16:23" s="1" customFormat="1" x14ac:dyDescent="0.2">
      <c r="P15421" s="95"/>
      <c r="R15421"/>
      <c r="S15421"/>
      <c r="T15421"/>
      <c r="U15421"/>
      <c r="V15421"/>
      <c r="W15421"/>
    </row>
    <row r="15422" spans="16:23" s="1" customFormat="1" x14ac:dyDescent="0.2">
      <c r="P15422" s="95"/>
      <c r="R15422"/>
      <c r="S15422"/>
      <c r="T15422"/>
      <c r="U15422"/>
      <c r="V15422"/>
      <c r="W15422"/>
    </row>
    <row r="15423" spans="16:23" s="1" customFormat="1" x14ac:dyDescent="0.2">
      <c r="P15423" s="95"/>
      <c r="R15423"/>
      <c r="S15423"/>
      <c r="T15423"/>
      <c r="U15423"/>
      <c r="V15423"/>
      <c r="W15423"/>
    </row>
    <row r="15424" spans="16:23" s="1" customFormat="1" x14ac:dyDescent="0.2">
      <c r="P15424" s="95"/>
      <c r="R15424"/>
      <c r="S15424"/>
      <c r="T15424"/>
      <c r="U15424"/>
      <c r="V15424"/>
      <c r="W15424"/>
    </row>
    <row r="15425" spans="16:23" s="1" customFormat="1" x14ac:dyDescent="0.2">
      <c r="P15425" s="95"/>
      <c r="R15425"/>
      <c r="S15425"/>
      <c r="T15425"/>
      <c r="U15425"/>
      <c r="V15425"/>
      <c r="W15425"/>
    </row>
    <row r="15426" spans="16:23" s="1" customFormat="1" x14ac:dyDescent="0.2">
      <c r="P15426" s="95"/>
      <c r="R15426"/>
      <c r="S15426"/>
      <c r="T15426"/>
      <c r="U15426"/>
      <c r="V15426"/>
      <c r="W15426"/>
    </row>
    <row r="15427" spans="16:23" s="1" customFormat="1" x14ac:dyDescent="0.2">
      <c r="P15427" s="95"/>
      <c r="R15427"/>
      <c r="S15427"/>
      <c r="T15427"/>
      <c r="U15427"/>
      <c r="V15427"/>
      <c r="W15427"/>
    </row>
    <row r="15428" spans="16:23" s="1" customFormat="1" x14ac:dyDescent="0.2">
      <c r="P15428" s="95"/>
      <c r="R15428"/>
      <c r="S15428"/>
      <c r="T15428"/>
      <c r="U15428"/>
      <c r="V15428"/>
      <c r="W15428"/>
    </row>
    <row r="15429" spans="16:23" s="1" customFormat="1" x14ac:dyDescent="0.2">
      <c r="P15429" s="95"/>
      <c r="R15429"/>
      <c r="S15429"/>
      <c r="T15429"/>
      <c r="U15429"/>
      <c r="V15429"/>
      <c r="W15429"/>
    </row>
    <row r="15430" spans="16:23" s="1" customFormat="1" x14ac:dyDescent="0.2">
      <c r="P15430" s="95"/>
      <c r="R15430"/>
      <c r="S15430"/>
      <c r="T15430"/>
      <c r="U15430"/>
      <c r="V15430"/>
      <c r="W15430"/>
    </row>
    <row r="15431" spans="16:23" s="1" customFormat="1" x14ac:dyDescent="0.2">
      <c r="P15431" s="95"/>
      <c r="R15431"/>
      <c r="S15431"/>
      <c r="T15431"/>
      <c r="U15431"/>
      <c r="V15431"/>
      <c r="W15431"/>
    </row>
    <row r="15432" spans="16:23" s="1" customFormat="1" x14ac:dyDescent="0.2">
      <c r="P15432" s="95"/>
      <c r="R15432"/>
      <c r="S15432"/>
      <c r="T15432"/>
      <c r="U15432"/>
      <c r="V15432"/>
      <c r="W15432"/>
    </row>
    <row r="15433" spans="16:23" s="1" customFormat="1" x14ac:dyDescent="0.2">
      <c r="P15433" s="95"/>
      <c r="R15433"/>
      <c r="S15433"/>
      <c r="T15433"/>
      <c r="U15433"/>
      <c r="V15433"/>
      <c r="W15433"/>
    </row>
    <row r="15434" spans="16:23" s="1" customFormat="1" x14ac:dyDescent="0.2">
      <c r="P15434" s="95"/>
      <c r="R15434"/>
      <c r="S15434"/>
      <c r="T15434"/>
      <c r="U15434"/>
      <c r="V15434"/>
      <c r="W15434"/>
    </row>
    <row r="15435" spans="16:23" s="1" customFormat="1" x14ac:dyDescent="0.2">
      <c r="P15435" s="95"/>
      <c r="R15435"/>
      <c r="S15435"/>
      <c r="T15435"/>
      <c r="U15435"/>
      <c r="V15435"/>
      <c r="W15435"/>
    </row>
    <row r="15436" spans="16:23" s="1" customFormat="1" x14ac:dyDescent="0.2">
      <c r="P15436" s="95"/>
      <c r="R15436"/>
      <c r="S15436"/>
      <c r="T15436"/>
      <c r="U15436"/>
      <c r="V15436"/>
      <c r="W15436"/>
    </row>
    <row r="15437" spans="16:23" s="1" customFormat="1" x14ac:dyDescent="0.2">
      <c r="P15437" s="95"/>
      <c r="R15437"/>
      <c r="S15437"/>
      <c r="T15437"/>
      <c r="U15437"/>
      <c r="V15437"/>
      <c r="W15437"/>
    </row>
    <row r="15438" spans="16:23" s="1" customFormat="1" x14ac:dyDescent="0.2">
      <c r="P15438" s="95"/>
      <c r="R15438"/>
      <c r="S15438"/>
      <c r="T15438"/>
      <c r="U15438"/>
      <c r="V15438"/>
      <c r="W15438"/>
    </row>
    <row r="15439" spans="16:23" s="1" customFormat="1" x14ac:dyDescent="0.2">
      <c r="P15439" s="95"/>
      <c r="R15439"/>
      <c r="S15439"/>
      <c r="T15439"/>
      <c r="U15439"/>
      <c r="V15439"/>
      <c r="W15439"/>
    </row>
    <row r="15440" spans="16:23" s="1" customFormat="1" x14ac:dyDescent="0.2">
      <c r="P15440" s="95"/>
      <c r="R15440"/>
      <c r="S15440"/>
      <c r="T15440"/>
      <c r="U15440"/>
      <c r="V15440"/>
      <c r="W15440"/>
    </row>
    <row r="15441" spans="16:23" s="1" customFormat="1" x14ac:dyDescent="0.2">
      <c r="P15441" s="95"/>
      <c r="R15441"/>
      <c r="S15441"/>
      <c r="T15441"/>
      <c r="U15441"/>
      <c r="V15441"/>
      <c r="W15441"/>
    </row>
    <row r="15442" spans="16:23" s="1" customFormat="1" x14ac:dyDescent="0.2">
      <c r="P15442" s="95"/>
      <c r="R15442"/>
      <c r="S15442"/>
      <c r="T15442"/>
      <c r="U15442"/>
      <c r="V15442"/>
      <c r="W15442"/>
    </row>
    <row r="15443" spans="16:23" s="1" customFormat="1" x14ac:dyDescent="0.2">
      <c r="P15443" s="95"/>
      <c r="R15443"/>
      <c r="S15443"/>
      <c r="T15443"/>
      <c r="U15443"/>
      <c r="V15443"/>
      <c r="W15443"/>
    </row>
    <row r="15444" spans="16:23" s="1" customFormat="1" x14ac:dyDescent="0.2">
      <c r="P15444" s="95"/>
      <c r="R15444"/>
      <c r="S15444"/>
      <c r="T15444"/>
      <c r="U15444"/>
      <c r="V15444"/>
      <c r="W15444"/>
    </row>
    <row r="15445" spans="16:23" s="1" customFormat="1" x14ac:dyDescent="0.2">
      <c r="P15445" s="95"/>
      <c r="R15445"/>
      <c r="S15445"/>
      <c r="T15445"/>
      <c r="U15445"/>
      <c r="V15445"/>
      <c r="W15445"/>
    </row>
    <row r="15446" spans="16:23" s="1" customFormat="1" x14ac:dyDescent="0.2">
      <c r="P15446" s="95"/>
      <c r="R15446"/>
      <c r="S15446"/>
      <c r="T15446"/>
      <c r="U15446"/>
      <c r="V15446"/>
      <c r="W15446"/>
    </row>
    <row r="15447" spans="16:23" s="1" customFormat="1" x14ac:dyDescent="0.2">
      <c r="P15447" s="95"/>
      <c r="R15447"/>
      <c r="S15447"/>
      <c r="T15447"/>
      <c r="U15447"/>
      <c r="V15447"/>
      <c r="W15447"/>
    </row>
    <row r="15448" spans="16:23" s="1" customFormat="1" x14ac:dyDescent="0.2">
      <c r="P15448" s="95"/>
      <c r="R15448"/>
      <c r="S15448"/>
      <c r="T15448"/>
      <c r="U15448"/>
      <c r="V15448"/>
      <c r="W15448"/>
    </row>
    <row r="15449" spans="16:23" s="1" customFormat="1" x14ac:dyDescent="0.2">
      <c r="P15449" s="95"/>
      <c r="R15449"/>
      <c r="S15449"/>
      <c r="T15449"/>
      <c r="U15449"/>
      <c r="V15449"/>
      <c r="W15449"/>
    </row>
    <row r="15450" spans="16:23" s="1" customFormat="1" x14ac:dyDescent="0.2">
      <c r="P15450" s="95"/>
      <c r="R15450"/>
      <c r="S15450"/>
      <c r="T15450"/>
      <c r="U15450"/>
      <c r="V15450"/>
      <c r="W15450"/>
    </row>
    <row r="15451" spans="16:23" s="1" customFormat="1" x14ac:dyDescent="0.2">
      <c r="P15451" s="95"/>
      <c r="R15451"/>
      <c r="S15451"/>
      <c r="T15451"/>
      <c r="U15451"/>
      <c r="V15451"/>
      <c r="W15451"/>
    </row>
    <row r="15452" spans="16:23" s="1" customFormat="1" x14ac:dyDescent="0.2">
      <c r="P15452" s="95"/>
      <c r="R15452"/>
      <c r="S15452"/>
      <c r="T15452"/>
      <c r="U15452"/>
      <c r="V15452"/>
      <c r="W15452"/>
    </row>
    <row r="15453" spans="16:23" s="1" customFormat="1" x14ac:dyDescent="0.2">
      <c r="P15453" s="95"/>
      <c r="R15453"/>
      <c r="S15453"/>
      <c r="T15453"/>
      <c r="U15453"/>
      <c r="V15453"/>
      <c r="W15453"/>
    </row>
    <row r="15454" spans="16:23" s="1" customFormat="1" x14ac:dyDescent="0.2">
      <c r="P15454" s="95"/>
      <c r="R15454"/>
      <c r="S15454"/>
      <c r="T15454"/>
      <c r="U15454"/>
      <c r="V15454"/>
      <c r="W15454"/>
    </row>
    <row r="15455" spans="16:23" s="1" customFormat="1" x14ac:dyDescent="0.2">
      <c r="P15455" s="95"/>
      <c r="R15455"/>
      <c r="S15455"/>
      <c r="T15455"/>
      <c r="U15455"/>
      <c r="V15455"/>
      <c r="W15455"/>
    </row>
    <row r="15456" spans="16:23" s="1" customFormat="1" x14ac:dyDescent="0.2">
      <c r="P15456" s="95"/>
      <c r="R15456"/>
      <c r="S15456"/>
      <c r="T15456"/>
      <c r="U15456"/>
      <c r="V15456"/>
      <c r="W15456"/>
    </row>
    <row r="15457" spans="16:23" s="1" customFormat="1" x14ac:dyDescent="0.2">
      <c r="P15457" s="95"/>
      <c r="R15457"/>
      <c r="S15457"/>
      <c r="T15457"/>
      <c r="U15457"/>
      <c r="V15457"/>
      <c r="W15457"/>
    </row>
    <row r="15458" spans="16:23" s="1" customFormat="1" x14ac:dyDescent="0.2">
      <c r="P15458" s="95"/>
      <c r="R15458"/>
      <c r="S15458"/>
      <c r="T15458"/>
      <c r="U15458"/>
      <c r="V15458"/>
      <c r="W15458"/>
    </row>
    <row r="15459" spans="16:23" s="1" customFormat="1" x14ac:dyDescent="0.2">
      <c r="P15459" s="95"/>
      <c r="R15459"/>
      <c r="S15459"/>
      <c r="T15459"/>
      <c r="U15459"/>
      <c r="V15459"/>
      <c r="W15459"/>
    </row>
    <row r="15460" spans="16:23" s="1" customFormat="1" x14ac:dyDescent="0.2">
      <c r="P15460" s="95"/>
      <c r="R15460"/>
      <c r="S15460"/>
      <c r="T15460"/>
      <c r="U15460"/>
      <c r="V15460"/>
      <c r="W15460"/>
    </row>
    <row r="15461" spans="16:23" s="1" customFormat="1" x14ac:dyDescent="0.2">
      <c r="P15461" s="95"/>
      <c r="R15461"/>
      <c r="S15461"/>
      <c r="T15461"/>
      <c r="U15461"/>
      <c r="V15461"/>
      <c r="W15461"/>
    </row>
    <row r="15462" spans="16:23" s="1" customFormat="1" x14ac:dyDescent="0.2">
      <c r="P15462" s="95"/>
      <c r="R15462"/>
      <c r="S15462"/>
      <c r="T15462"/>
      <c r="U15462"/>
      <c r="V15462"/>
      <c r="W15462"/>
    </row>
    <row r="15463" spans="16:23" s="1" customFormat="1" x14ac:dyDescent="0.2">
      <c r="P15463" s="95"/>
      <c r="R15463"/>
      <c r="S15463"/>
      <c r="T15463"/>
      <c r="U15463"/>
      <c r="V15463"/>
      <c r="W15463"/>
    </row>
    <row r="15464" spans="16:23" s="1" customFormat="1" x14ac:dyDescent="0.2">
      <c r="P15464" s="95"/>
      <c r="R15464"/>
      <c r="S15464"/>
      <c r="T15464"/>
      <c r="U15464"/>
      <c r="V15464"/>
      <c r="W15464"/>
    </row>
    <row r="15465" spans="16:23" s="1" customFormat="1" x14ac:dyDescent="0.2">
      <c r="P15465" s="95"/>
      <c r="R15465"/>
      <c r="S15465"/>
      <c r="T15465"/>
      <c r="U15465"/>
      <c r="V15465"/>
      <c r="W15465"/>
    </row>
    <row r="15466" spans="16:23" s="1" customFormat="1" x14ac:dyDescent="0.2">
      <c r="P15466" s="95"/>
      <c r="R15466"/>
      <c r="S15466"/>
      <c r="T15466"/>
      <c r="U15466"/>
      <c r="V15466"/>
      <c r="W15466"/>
    </row>
    <row r="15467" spans="16:23" s="1" customFormat="1" x14ac:dyDescent="0.2">
      <c r="P15467" s="95"/>
      <c r="R15467"/>
      <c r="S15467"/>
      <c r="T15467"/>
      <c r="U15467"/>
      <c r="V15467"/>
      <c r="W15467"/>
    </row>
    <row r="15468" spans="16:23" s="1" customFormat="1" x14ac:dyDescent="0.2">
      <c r="P15468" s="95"/>
      <c r="R15468"/>
      <c r="S15468"/>
      <c r="T15468"/>
      <c r="U15468"/>
      <c r="V15468"/>
      <c r="W15468"/>
    </row>
    <row r="15469" spans="16:23" s="1" customFormat="1" x14ac:dyDescent="0.2">
      <c r="P15469" s="95"/>
      <c r="R15469"/>
      <c r="S15469"/>
      <c r="T15469"/>
      <c r="U15469"/>
      <c r="V15469"/>
      <c r="W15469"/>
    </row>
    <row r="15470" spans="16:23" s="1" customFormat="1" x14ac:dyDescent="0.2">
      <c r="P15470" s="95"/>
      <c r="R15470"/>
      <c r="S15470"/>
      <c r="T15470"/>
      <c r="U15470"/>
      <c r="V15470"/>
      <c r="W15470"/>
    </row>
    <row r="15471" spans="16:23" s="1" customFormat="1" x14ac:dyDescent="0.2">
      <c r="P15471" s="95"/>
      <c r="R15471"/>
      <c r="S15471"/>
      <c r="T15471"/>
      <c r="U15471"/>
      <c r="V15471"/>
      <c r="W15471"/>
    </row>
    <row r="15472" spans="16:23" s="1" customFormat="1" x14ac:dyDescent="0.2">
      <c r="P15472" s="95"/>
      <c r="R15472"/>
      <c r="S15472"/>
      <c r="T15472"/>
      <c r="U15472"/>
      <c r="V15472"/>
      <c r="W15472"/>
    </row>
    <row r="15473" spans="16:23" s="1" customFormat="1" x14ac:dyDescent="0.2">
      <c r="P15473" s="95"/>
      <c r="R15473"/>
      <c r="S15473"/>
      <c r="T15473"/>
      <c r="U15473"/>
      <c r="V15473"/>
      <c r="W15473"/>
    </row>
    <row r="15474" spans="16:23" s="1" customFormat="1" x14ac:dyDescent="0.2">
      <c r="P15474" s="95"/>
      <c r="R15474"/>
      <c r="S15474"/>
      <c r="T15474"/>
      <c r="U15474"/>
      <c r="V15474"/>
      <c r="W15474"/>
    </row>
    <row r="15475" spans="16:23" s="1" customFormat="1" x14ac:dyDescent="0.2">
      <c r="P15475" s="95"/>
      <c r="R15475"/>
      <c r="S15475"/>
      <c r="T15475"/>
      <c r="U15475"/>
      <c r="V15475"/>
      <c r="W15475"/>
    </row>
    <row r="15476" spans="16:23" s="1" customFormat="1" x14ac:dyDescent="0.2">
      <c r="P15476" s="95"/>
      <c r="R15476"/>
      <c r="S15476"/>
      <c r="T15476"/>
      <c r="U15476"/>
      <c r="V15476"/>
      <c r="W15476"/>
    </row>
    <row r="15477" spans="16:23" s="1" customFormat="1" x14ac:dyDescent="0.2">
      <c r="P15477" s="95"/>
      <c r="R15477"/>
      <c r="S15477"/>
      <c r="T15477"/>
      <c r="U15477"/>
      <c r="V15477"/>
      <c r="W15477"/>
    </row>
    <row r="15478" spans="16:23" s="1" customFormat="1" x14ac:dyDescent="0.2">
      <c r="P15478" s="95"/>
      <c r="R15478"/>
      <c r="S15478"/>
      <c r="T15478"/>
      <c r="U15478"/>
      <c r="V15478"/>
      <c r="W15478"/>
    </row>
    <row r="15479" spans="16:23" s="1" customFormat="1" x14ac:dyDescent="0.2">
      <c r="P15479" s="95"/>
      <c r="R15479"/>
      <c r="S15479"/>
      <c r="T15479"/>
      <c r="U15479"/>
      <c r="V15479"/>
      <c r="W15479"/>
    </row>
    <row r="15480" spans="16:23" s="1" customFormat="1" x14ac:dyDescent="0.2">
      <c r="P15480" s="95"/>
      <c r="R15480"/>
      <c r="S15480"/>
      <c r="T15480"/>
      <c r="U15480"/>
      <c r="V15480"/>
      <c r="W15480"/>
    </row>
    <row r="15481" spans="16:23" s="1" customFormat="1" x14ac:dyDescent="0.2">
      <c r="P15481" s="95"/>
      <c r="R15481"/>
      <c r="S15481"/>
      <c r="T15481"/>
      <c r="U15481"/>
      <c r="V15481"/>
      <c r="W15481"/>
    </row>
    <row r="15482" spans="16:23" s="1" customFormat="1" x14ac:dyDescent="0.2">
      <c r="P15482" s="95"/>
      <c r="R15482"/>
      <c r="S15482"/>
      <c r="T15482"/>
      <c r="U15482"/>
      <c r="V15482"/>
      <c r="W15482"/>
    </row>
    <row r="15483" spans="16:23" s="1" customFormat="1" x14ac:dyDescent="0.2">
      <c r="P15483" s="95"/>
      <c r="R15483"/>
      <c r="S15483"/>
      <c r="T15483"/>
      <c r="U15483"/>
      <c r="V15483"/>
      <c r="W15483"/>
    </row>
    <row r="15484" spans="16:23" s="1" customFormat="1" x14ac:dyDescent="0.2">
      <c r="P15484" s="95"/>
      <c r="R15484"/>
      <c r="S15484"/>
      <c r="T15484"/>
      <c r="U15484"/>
      <c r="V15484"/>
      <c r="W15484"/>
    </row>
    <row r="15485" spans="16:23" s="1" customFormat="1" x14ac:dyDescent="0.2">
      <c r="P15485" s="95"/>
      <c r="R15485"/>
      <c r="S15485"/>
      <c r="T15485"/>
      <c r="U15485"/>
      <c r="V15485"/>
      <c r="W15485"/>
    </row>
    <row r="15486" spans="16:23" s="1" customFormat="1" x14ac:dyDescent="0.2">
      <c r="P15486" s="95"/>
      <c r="R15486"/>
      <c r="S15486"/>
      <c r="T15486"/>
      <c r="U15486"/>
      <c r="V15486"/>
      <c r="W15486"/>
    </row>
    <row r="15487" spans="16:23" s="1" customFormat="1" x14ac:dyDescent="0.2">
      <c r="P15487" s="95"/>
      <c r="R15487"/>
      <c r="S15487"/>
      <c r="T15487"/>
      <c r="U15487"/>
      <c r="V15487"/>
      <c r="W15487"/>
    </row>
    <row r="15488" spans="16:23" s="1" customFormat="1" x14ac:dyDescent="0.2">
      <c r="P15488" s="95"/>
      <c r="R15488"/>
      <c r="S15488"/>
      <c r="T15488"/>
      <c r="U15488"/>
      <c r="V15488"/>
      <c r="W15488"/>
    </row>
    <row r="15489" spans="16:23" s="1" customFormat="1" x14ac:dyDescent="0.2">
      <c r="P15489" s="95"/>
      <c r="R15489"/>
      <c r="S15489"/>
      <c r="T15489"/>
      <c r="U15489"/>
      <c r="V15489"/>
      <c r="W15489"/>
    </row>
    <row r="15490" spans="16:23" s="1" customFormat="1" x14ac:dyDescent="0.2">
      <c r="P15490" s="95"/>
      <c r="R15490"/>
      <c r="S15490"/>
      <c r="T15490"/>
      <c r="U15490"/>
      <c r="V15490"/>
      <c r="W15490"/>
    </row>
    <row r="15491" spans="16:23" s="1" customFormat="1" x14ac:dyDescent="0.2">
      <c r="P15491" s="95"/>
      <c r="R15491"/>
      <c r="S15491"/>
      <c r="T15491"/>
      <c r="U15491"/>
      <c r="V15491"/>
      <c r="W15491"/>
    </row>
    <row r="15492" spans="16:23" s="1" customFormat="1" x14ac:dyDescent="0.2">
      <c r="P15492" s="95"/>
      <c r="R15492"/>
      <c r="S15492"/>
      <c r="T15492"/>
      <c r="U15492"/>
      <c r="V15492"/>
      <c r="W15492"/>
    </row>
    <row r="15493" spans="16:23" s="1" customFormat="1" x14ac:dyDescent="0.2">
      <c r="P15493" s="95"/>
      <c r="R15493"/>
      <c r="S15493"/>
      <c r="T15493"/>
      <c r="U15493"/>
      <c r="V15493"/>
      <c r="W15493"/>
    </row>
    <row r="15494" spans="16:23" s="1" customFormat="1" x14ac:dyDescent="0.2">
      <c r="P15494" s="95"/>
      <c r="R15494"/>
      <c r="S15494"/>
      <c r="T15494"/>
      <c r="U15494"/>
      <c r="V15494"/>
      <c r="W15494"/>
    </row>
    <row r="15495" spans="16:23" s="1" customFormat="1" x14ac:dyDescent="0.2">
      <c r="P15495" s="95"/>
      <c r="R15495"/>
      <c r="S15495"/>
      <c r="T15495"/>
      <c r="U15495"/>
      <c r="V15495"/>
      <c r="W15495"/>
    </row>
    <row r="15496" spans="16:23" s="1" customFormat="1" x14ac:dyDescent="0.2">
      <c r="P15496" s="95"/>
      <c r="R15496"/>
      <c r="S15496"/>
      <c r="T15496"/>
      <c r="U15496"/>
      <c r="V15496"/>
      <c r="W15496"/>
    </row>
    <row r="15497" spans="16:23" s="1" customFormat="1" x14ac:dyDescent="0.2">
      <c r="P15497" s="95"/>
      <c r="R15497"/>
      <c r="S15497"/>
      <c r="T15497"/>
      <c r="U15497"/>
      <c r="V15497"/>
      <c r="W15497"/>
    </row>
    <row r="15498" spans="16:23" s="1" customFormat="1" x14ac:dyDescent="0.2">
      <c r="P15498" s="95"/>
      <c r="R15498"/>
      <c r="S15498"/>
      <c r="T15498"/>
      <c r="U15498"/>
      <c r="V15498"/>
      <c r="W15498"/>
    </row>
    <row r="15499" spans="16:23" s="1" customFormat="1" x14ac:dyDescent="0.2">
      <c r="P15499" s="95"/>
      <c r="R15499"/>
      <c r="S15499"/>
      <c r="T15499"/>
      <c r="U15499"/>
      <c r="V15499"/>
      <c r="W15499"/>
    </row>
    <row r="15500" spans="16:23" s="1" customFormat="1" x14ac:dyDescent="0.2">
      <c r="P15500" s="95"/>
      <c r="R15500"/>
      <c r="S15500"/>
      <c r="T15500"/>
      <c r="U15500"/>
      <c r="V15500"/>
      <c r="W15500"/>
    </row>
    <row r="15501" spans="16:23" s="1" customFormat="1" x14ac:dyDescent="0.2">
      <c r="P15501" s="95"/>
      <c r="R15501"/>
      <c r="S15501"/>
      <c r="T15501"/>
      <c r="U15501"/>
      <c r="V15501"/>
      <c r="W15501"/>
    </row>
    <row r="15502" spans="16:23" s="1" customFormat="1" x14ac:dyDescent="0.2">
      <c r="P15502" s="95"/>
      <c r="R15502"/>
      <c r="S15502"/>
      <c r="T15502"/>
      <c r="U15502"/>
      <c r="V15502"/>
      <c r="W15502"/>
    </row>
    <row r="15503" spans="16:23" s="1" customFormat="1" x14ac:dyDescent="0.2">
      <c r="P15503" s="95"/>
      <c r="R15503"/>
      <c r="S15503"/>
      <c r="T15503"/>
      <c r="U15503"/>
      <c r="V15503"/>
      <c r="W15503"/>
    </row>
    <row r="15504" spans="16:23" s="1" customFormat="1" x14ac:dyDescent="0.2">
      <c r="P15504" s="95"/>
      <c r="R15504"/>
      <c r="S15504"/>
      <c r="T15504"/>
      <c r="U15504"/>
      <c r="V15504"/>
      <c r="W15504"/>
    </row>
    <row r="15505" spans="16:23" s="1" customFormat="1" x14ac:dyDescent="0.2">
      <c r="P15505" s="95"/>
      <c r="R15505"/>
      <c r="S15505"/>
      <c r="T15505"/>
      <c r="U15505"/>
      <c r="V15505"/>
      <c r="W15505"/>
    </row>
    <row r="15506" spans="16:23" s="1" customFormat="1" x14ac:dyDescent="0.2">
      <c r="P15506" s="95"/>
      <c r="R15506"/>
      <c r="S15506"/>
      <c r="T15506"/>
      <c r="U15506"/>
      <c r="V15506"/>
      <c r="W15506"/>
    </row>
    <row r="15507" spans="16:23" s="1" customFormat="1" x14ac:dyDescent="0.2">
      <c r="P15507" s="95"/>
      <c r="R15507"/>
      <c r="S15507"/>
      <c r="T15507"/>
      <c r="U15507"/>
      <c r="V15507"/>
      <c r="W15507"/>
    </row>
    <row r="15508" spans="16:23" s="1" customFormat="1" x14ac:dyDescent="0.2">
      <c r="P15508" s="95"/>
      <c r="R15508"/>
      <c r="S15508"/>
      <c r="T15508"/>
      <c r="U15508"/>
      <c r="V15508"/>
      <c r="W15508"/>
    </row>
    <row r="15509" spans="16:23" s="1" customFormat="1" x14ac:dyDescent="0.2">
      <c r="P15509" s="95"/>
      <c r="R15509"/>
      <c r="S15509"/>
      <c r="T15509"/>
      <c r="U15509"/>
      <c r="V15509"/>
      <c r="W15509"/>
    </row>
    <row r="15510" spans="16:23" s="1" customFormat="1" x14ac:dyDescent="0.2">
      <c r="P15510" s="95"/>
      <c r="R15510"/>
      <c r="S15510"/>
      <c r="T15510"/>
      <c r="U15510"/>
      <c r="V15510"/>
      <c r="W15510"/>
    </row>
    <row r="15511" spans="16:23" s="1" customFormat="1" x14ac:dyDescent="0.2">
      <c r="P15511" s="95"/>
      <c r="R15511"/>
      <c r="S15511"/>
      <c r="T15511"/>
      <c r="U15511"/>
      <c r="V15511"/>
      <c r="W15511"/>
    </row>
    <row r="15512" spans="16:23" s="1" customFormat="1" x14ac:dyDescent="0.2">
      <c r="P15512" s="95"/>
      <c r="R15512"/>
      <c r="S15512"/>
      <c r="T15512"/>
      <c r="U15512"/>
      <c r="V15512"/>
      <c r="W15512"/>
    </row>
    <row r="15513" spans="16:23" s="1" customFormat="1" x14ac:dyDescent="0.2">
      <c r="P15513" s="95"/>
      <c r="R15513"/>
      <c r="S15513"/>
      <c r="T15513"/>
      <c r="U15513"/>
      <c r="V15513"/>
      <c r="W15513"/>
    </row>
    <row r="15514" spans="16:23" s="1" customFormat="1" x14ac:dyDescent="0.2">
      <c r="P15514" s="95"/>
      <c r="R15514"/>
      <c r="S15514"/>
      <c r="T15514"/>
      <c r="U15514"/>
      <c r="V15514"/>
      <c r="W15514"/>
    </row>
    <row r="15515" spans="16:23" s="1" customFormat="1" x14ac:dyDescent="0.2">
      <c r="P15515" s="95"/>
      <c r="R15515"/>
      <c r="S15515"/>
      <c r="T15515"/>
      <c r="U15515"/>
      <c r="V15515"/>
      <c r="W15515"/>
    </row>
    <row r="15516" spans="16:23" s="1" customFormat="1" x14ac:dyDescent="0.2">
      <c r="P15516" s="95"/>
      <c r="R15516"/>
      <c r="S15516"/>
      <c r="T15516"/>
      <c r="U15516"/>
      <c r="V15516"/>
      <c r="W15516"/>
    </row>
    <row r="15517" spans="16:23" s="1" customFormat="1" x14ac:dyDescent="0.2">
      <c r="P15517" s="95"/>
      <c r="R15517"/>
      <c r="S15517"/>
      <c r="T15517"/>
      <c r="U15517"/>
      <c r="V15517"/>
      <c r="W15517"/>
    </row>
    <row r="15518" spans="16:23" s="1" customFormat="1" x14ac:dyDescent="0.2">
      <c r="P15518" s="95"/>
      <c r="R15518"/>
      <c r="S15518"/>
      <c r="T15518"/>
      <c r="U15518"/>
      <c r="V15518"/>
      <c r="W15518"/>
    </row>
    <row r="15519" spans="16:23" s="1" customFormat="1" x14ac:dyDescent="0.2">
      <c r="P15519" s="95"/>
      <c r="R15519"/>
      <c r="S15519"/>
      <c r="T15519"/>
      <c r="U15519"/>
      <c r="V15519"/>
      <c r="W15519"/>
    </row>
    <row r="15520" spans="16:23" s="1" customFormat="1" x14ac:dyDescent="0.2">
      <c r="P15520" s="95"/>
      <c r="R15520"/>
      <c r="S15520"/>
      <c r="T15520"/>
      <c r="U15520"/>
      <c r="V15520"/>
      <c r="W15520"/>
    </row>
    <row r="15521" spans="16:23" s="1" customFormat="1" x14ac:dyDescent="0.2">
      <c r="P15521" s="95"/>
      <c r="R15521"/>
      <c r="S15521"/>
      <c r="T15521"/>
      <c r="U15521"/>
      <c r="V15521"/>
      <c r="W15521"/>
    </row>
    <row r="15522" spans="16:23" s="1" customFormat="1" x14ac:dyDescent="0.2">
      <c r="P15522" s="95"/>
      <c r="R15522"/>
      <c r="S15522"/>
      <c r="T15522"/>
      <c r="U15522"/>
      <c r="V15522"/>
      <c r="W15522"/>
    </row>
    <row r="15523" spans="16:23" s="1" customFormat="1" x14ac:dyDescent="0.2">
      <c r="P15523" s="95"/>
      <c r="R15523"/>
      <c r="S15523"/>
      <c r="T15523"/>
      <c r="U15523"/>
      <c r="V15523"/>
      <c r="W15523"/>
    </row>
    <row r="15524" spans="16:23" s="1" customFormat="1" x14ac:dyDescent="0.2">
      <c r="P15524" s="95"/>
      <c r="R15524"/>
      <c r="S15524"/>
      <c r="T15524"/>
      <c r="U15524"/>
      <c r="V15524"/>
      <c r="W15524"/>
    </row>
    <row r="15525" spans="16:23" s="1" customFormat="1" x14ac:dyDescent="0.2">
      <c r="P15525" s="95"/>
      <c r="R15525"/>
      <c r="S15525"/>
      <c r="T15525"/>
      <c r="U15525"/>
      <c r="V15525"/>
      <c r="W15525"/>
    </row>
    <row r="15526" spans="16:23" s="1" customFormat="1" x14ac:dyDescent="0.2">
      <c r="P15526" s="95"/>
      <c r="R15526"/>
      <c r="S15526"/>
      <c r="T15526"/>
      <c r="U15526"/>
      <c r="V15526"/>
      <c r="W15526"/>
    </row>
    <row r="15527" spans="16:23" s="1" customFormat="1" x14ac:dyDescent="0.2">
      <c r="P15527" s="95"/>
      <c r="R15527"/>
      <c r="S15527"/>
      <c r="T15527"/>
      <c r="U15527"/>
      <c r="V15527"/>
      <c r="W15527"/>
    </row>
    <row r="15528" spans="16:23" s="1" customFormat="1" x14ac:dyDescent="0.2">
      <c r="P15528" s="95"/>
      <c r="R15528"/>
      <c r="S15528"/>
      <c r="T15528"/>
      <c r="U15528"/>
      <c r="V15528"/>
      <c r="W15528"/>
    </row>
    <row r="15529" spans="16:23" s="1" customFormat="1" x14ac:dyDescent="0.2">
      <c r="P15529" s="95"/>
      <c r="R15529"/>
      <c r="S15529"/>
      <c r="T15529"/>
      <c r="U15529"/>
      <c r="V15529"/>
      <c r="W15529"/>
    </row>
    <row r="15530" spans="16:23" s="1" customFormat="1" x14ac:dyDescent="0.2">
      <c r="P15530" s="95"/>
      <c r="R15530"/>
      <c r="S15530"/>
      <c r="T15530"/>
      <c r="U15530"/>
      <c r="V15530"/>
      <c r="W15530"/>
    </row>
    <row r="15531" spans="16:23" s="1" customFormat="1" x14ac:dyDescent="0.2">
      <c r="P15531" s="95"/>
      <c r="R15531"/>
      <c r="S15531"/>
      <c r="T15531"/>
      <c r="U15531"/>
      <c r="V15531"/>
      <c r="W15531"/>
    </row>
    <row r="15532" spans="16:23" s="1" customFormat="1" x14ac:dyDescent="0.2">
      <c r="P15532" s="95"/>
      <c r="R15532"/>
      <c r="S15532"/>
      <c r="T15532"/>
      <c r="U15532"/>
      <c r="V15532"/>
      <c r="W15532"/>
    </row>
    <row r="15533" spans="16:23" s="1" customFormat="1" x14ac:dyDescent="0.2">
      <c r="P15533" s="95"/>
      <c r="R15533"/>
      <c r="S15533"/>
      <c r="T15533"/>
      <c r="U15533"/>
      <c r="V15533"/>
      <c r="W15533"/>
    </row>
    <row r="15534" spans="16:23" s="1" customFormat="1" x14ac:dyDescent="0.2">
      <c r="P15534" s="95"/>
      <c r="R15534"/>
      <c r="S15534"/>
      <c r="T15534"/>
      <c r="U15534"/>
      <c r="V15534"/>
      <c r="W15534"/>
    </row>
    <row r="15535" spans="16:23" s="1" customFormat="1" x14ac:dyDescent="0.2">
      <c r="P15535" s="95"/>
      <c r="R15535"/>
      <c r="S15535"/>
      <c r="T15535"/>
      <c r="U15535"/>
      <c r="V15535"/>
      <c r="W15535"/>
    </row>
    <row r="15536" spans="16:23" s="1" customFormat="1" x14ac:dyDescent="0.2">
      <c r="P15536" s="95"/>
      <c r="R15536"/>
      <c r="S15536"/>
      <c r="T15536"/>
      <c r="U15536"/>
      <c r="V15536"/>
      <c r="W15536"/>
    </row>
    <row r="15537" spans="16:23" s="1" customFormat="1" x14ac:dyDescent="0.2">
      <c r="P15537" s="95"/>
      <c r="R15537"/>
      <c r="S15537"/>
      <c r="T15537"/>
      <c r="U15537"/>
      <c r="V15537"/>
      <c r="W15537"/>
    </row>
    <row r="15538" spans="16:23" s="1" customFormat="1" x14ac:dyDescent="0.2">
      <c r="P15538" s="95"/>
      <c r="R15538"/>
      <c r="S15538"/>
      <c r="T15538"/>
      <c r="U15538"/>
      <c r="V15538"/>
      <c r="W15538"/>
    </row>
    <row r="15539" spans="16:23" s="1" customFormat="1" x14ac:dyDescent="0.2">
      <c r="P15539" s="95"/>
      <c r="R15539"/>
      <c r="S15539"/>
      <c r="T15539"/>
      <c r="U15539"/>
      <c r="V15539"/>
      <c r="W15539"/>
    </row>
    <row r="15540" spans="16:23" s="1" customFormat="1" x14ac:dyDescent="0.2">
      <c r="P15540" s="95"/>
      <c r="R15540"/>
      <c r="S15540"/>
      <c r="T15540"/>
      <c r="U15540"/>
      <c r="V15540"/>
      <c r="W15540"/>
    </row>
    <row r="15541" spans="16:23" s="1" customFormat="1" x14ac:dyDescent="0.2">
      <c r="P15541" s="95"/>
      <c r="R15541"/>
      <c r="S15541"/>
      <c r="T15541"/>
      <c r="U15541"/>
      <c r="V15541"/>
      <c r="W15541"/>
    </row>
    <row r="15542" spans="16:23" s="1" customFormat="1" x14ac:dyDescent="0.2">
      <c r="P15542" s="95"/>
      <c r="R15542"/>
      <c r="S15542"/>
      <c r="T15542"/>
      <c r="U15542"/>
      <c r="V15542"/>
      <c r="W15542"/>
    </row>
    <row r="15543" spans="16:23" s="1" customFormat="1" x14ac:dyDescent="0.2">
      <c r="P15543" s="95"/>
      <c r="R15543"/>
      <c r="S15543"/>
      <c r="T15543"/>
      <c r="U15543"/>
      <c r="V15543"/>
      <c r="W15543"/>
    </row>
    <row r="15544" spans="16:23" s="1" customFormat="1" x14ac:dyDescent="0.2">
      <c r="P15544" s="95"/>
      <c r="R15544"/>
      <c r="S15544"/>
      <c r="T15544"/>
      <c r="U15544"/>
      <c r="V15544"/>
      <c r="W15544"/>
    </row>
    <row r="15545" spans="16:23" s="1" customFormat="1" x14ac:dyDescent="0.2">
      <c r="P15545" s="95"/>
      <c r="R15545"/>
      <c r="S15545"/>
      <c r="T15545"/>
      <c r="U15545"/>
      <c r="V15545"/>
      <c r="W15545"/>
    </row>
    <row r="15546" spans="16:23" s="1" customFormat="1" x14ac:dyDescent="0.2">
      <c r="P15546" s="95"/>
      <c r="R15546"/>
      <c r="S15546"/>
      <c r="T15546"/>
      <c r="U15546"/>
      <c r="V15546"/>
      <c r="W15546"/>
    </row>
    <row r="15547" spans="16:23" s="1" customFormat="1" x14ac:dyDescent="0.2">
      <c r="P15547" s="95"/>
      <c r="R15547"/>
      <c r="S15547"/>
      <c r="T15547"/>
      <c r="U15547"/>
      <c r="V15547"/>
      <c r="W15547"/>
    </row>
    <row r="15548" spans="16:23" s="1" customFormat="1" x14ac:dyDescent="0.2">
      <c r="P15548" s="95"/>
      <c r="R15548"/>
      <c r="S15548"/>
      <c r="T15548"/>
      <c r="U15548"/>
      <c r="V15548"/>
      <c r="W15548"/>
    </row>
    <row r="15549" spans="16:23" s="1" customFormat="1" x14ac:dyDescent="0.2">
      <c r="P15549" s="95"/>
      <c r="R15549"/>
      <c r="S15549"/>
      <c r="T15549"/>
      <c r="U15549"/>
      <c r="V15549"/>
      <c r="W15549"/>
    </row>
    <row r="15550" spans="16:23" s="1" customFormat="1" x14ac:dyDescent="0.2">
      <c r="P15550" s="95"/>
      <c r="R15550"/>
      <c r="S15550"/>
      <c r="T15550"/>
      <c r="U15550"/>
      <c r="V15550"/>
      <c r="W15550"/>
    </row>
    <row r="15551" spans="16:23" s="1" customFormat="1" x14ac:dyDescent="0.2">
      <c r="P15551" s="95"/>
      <c r="R15551"/>
      <c r="S15551"/>
      <c r="T15551"/>
      <c r="U15551"/>
      <c r="V15551"/>
      <c r="W15551"/>
    </row>
    <row r="15552" spans="16:23" s="1" customFormat="1" x14ac:dyDescent="0.2">
      <c r="P15552" s="95"/>
      <c r="R15552"/>
      <c r="S15552"/>
      <c r="T15552"/>
      <c r="U15552"/>
      <c r="V15552"/>
      <c r="W15552"/>
    </row>
    <row r="15553" spans="16:23" s="1" customFormat="1" x14ac:dyDescent="0.2">
      <c r="P15553" s="95"/>
      <c r="R15553"/>
      <c r="S15553"/>
      <c r="T15553"/>
      <c r="U15553"/>
      <c r="V15553"/>
      <c r="W15553"/>
    </row>
    <row r="15554" spans="16:23" s="1" customFormat="1" x14ac:dyDescent="0.2">
      <c r="P15554" s="95"/>
      <c r="R15554"/>
      <c r="S15554"/>
      <c r="T15554"/>
      <c r="U15554"/>
      <c r="V15554"/>
      <c r="W15554"/>
    </row>
    <row r="15555" spans="16:23" s="1" customFormat="1" x14ac:dyDescent="0.2">
      <c r="P15555" s="95"/>
      <c r="R15555"/>
      <c r="S15555"/>
      <c r="T15555"/>
      <c r="U15555"/>
      <c r="V15555"/>
      <c r="W15555"/>
    </row>
    <row r="15556" spans="16:23" s="1" customFormat="1" x14ac:dyDescent="0.2">
      <c r="P15556" s="95"/>
      <c r="R15556"/>
      <c r="S15556"/>
      <c r="T15556"/>
      <c r="U15556"/>
      <c r="V15556"/>
      <c r="W15556"/>
    </row>
    <row r="15557" spans="16:23" s="1" customFormat="1" x14ac:dyDescent="0.2">
      <c r="P15557" s="95"/>
      <c r="R15557"/>
      <c r="S15557"/>
      <c r="T15557"/>
      <c r="U15557"/>
      <c r="V15557"/>
      <c r="W15557"/>
    </row>
    <row r="15558" spans="16:23" s="1" customFormat="1" x14ac:dyDescent="0.2">
      <c r="P15558" s="95"/>
      <c r="R15558"/>
      <c r="S15558"/>
      <c r="T15558"/>
      <c r="U15558"/>
      <c r="V15558"/>
      <c r="W15558"/>
    </row>
    <row r="15559" spans="16:23" s="1" customFormat="1" x14ac:dyDescent="0.2">
      <c r="P15559" s="95"/>
      <c r="R15559"/>
      <c r="S15559"/>
      <c r="T15559"/>
      <c r="U15559"/>
      <c r="V15559"/>
      <c r="W15559"/>
    </row>
    <row r="15560" spans="16:23" s="1" customFormat="1" x14ac:dyDescent="0.2">
      <c r="P15560" s="95"/>
      <c r="R15560"/>
      <c r="S15560"/>
      <c r="T15560"/>
      <c r="U15560"/>
      <c r="V15560"/>
      <c r="W15560"/>
    </row>
    <row r="15561" spans="16:23" s="1" customFormat="1" x14ac:dyDescent="0.2">
      <c r="P15561" s="95"/>
      <c r="R15561"/>
      <c r="S15561"/>
      <c r="T15561"/>
      <c r="U15561"/>
      <c r="V15561"/>
      <c r="W15561"/>
    </row>
    <row r="15562" spans="16:23" s="1" customFormat="1" x14ac:dyDescent="0.2">
      <c r="P15562" s="95"/>
      <c r="R15562"/>
      <c r="S15562"/>
      <c r="T15562"/>
      <c r="U15562"/>
      <c r="V15562"/>
      <c r="W15562"/>
    </row>
    <row r="15563" spans="16:23" s="1" customFormat="1" x14ac:dyDescent="0.2">
      <c r="P15563" s="95"/>
      <c r="R15563"/>
      <c r="S15563"/>
      <c r="T15563"/>
      <c r="U15563"/>
      <c r="V15563"/>
      <c r="W15563"/>
    </row>
    <row r="15564" spans="16:23" s="1" customFormat="1" x14ac:dyDescent="0.2">
      <c r="P15564" s="95"/>
      <c r="R15564"/>
      <c r="S15564"/>
      <c r="T15564"/>
      <c r="U15564"/>
      <c r="V15564"/>
      <c r="W15564"/>
    </row>
    <row r="15565" spans="16:23" s="1" customFormat="1" x14ac:dyDescent="0.2">
      <c r="P15565" s="95"/>
      <c r="R15565"/>
      <c r="S15565"/>
      <c r="T15565"/>
      <c r="U15565"/>
      <c r="V15565"/>
      <c r="W15565"/>
    </row>
    <row r="15566" spans="16:23" s="1" customFormat="1" x14ac:dyDescent="0.2">
      <c r="P15566" s="95"/>
      <c r="R15566"/>
      <c r="S15566"/>
      <c r="T15566"/>
      <c r="U15566"/>
      <c r="V15566"/>
      <c r="W15566"/>
    </row>
    <row r="15567" spans="16:23" s="1" customFormat="1" x14ac:dyDescent="0.2">
      <c r="P15567" s="95"/>
      <c r="R15567"/>
      <c r="S15567"/>
      <c r="T15567"/>
      <c r="U15567"/>
      <c r="V15567"/>
      <c r="W15567"/>
    </row>
    <row r="15568" spans="16:23" s="1" customFormat="1" x14ac:dyDescent="0.2">
      <c r="P15568" s="95"/>
      <c r="R15568"/>
      <c r="S15568"/>
      <c r="T15568"/>
      <c r="U15568"/>
      <c r="V15568"/>
      <c r="W15568"/>
    </row>
    <row r="15569" spans="16:23" s="1" customFormat="1" x14ac:dyDescent="0.2">
      <c r="P15569" s="95"/>
      <c r="R15569"/>
      <c r="S15569"/>
      <c r="T15569"/>
      <c r="U15569"/>
      <c r="V15569"/>
      <c r="W15569"/>
    </row>
    <row r="15570" spans="16:23" s="1" customFormat="1" x14ac:dyDescent="0.2">
      <c r="P15570" s="95"/>
      <c r="R15570"/>
      <c r="S15570"/>
      <c r="T15570"/>
      <c r="U15570"/>
      <c r="V15570"/>
      <c r="W15570"/>
    </row>
    <row r="15571" spans="16:23" s="1" customFormat="1" x14ac:dyDescent="0.2">
      <c r="P15571" s="95"/>
      <c r="R15571"/>
      <c r="S15571"/>
      <c r="T15571"/>
      <c r="U15571"/>
      <c r="V15571"/>
      <c r="W15571"/>
    </row>
    <row r="15572" spans="16:23" s="1" customFormat="1" x14ac:dyDescent="0.2">
      <c r="P15572" s="95"/>
      <c r="R15572"/>
      <c r="S15572"/>
      <c r="T15572"/>
      <c r="U15572"/>
      <c r="V15572"/>
      <c r="W15572"/>
    </row>
    <row r="15573" spans="16:23" s="1" customFormat="1" x14ac:dyDescent="0.2">
      <c r="P15573" s="95"/>
      <c r="R15573"/>
      <c r="S15573"/>
      <c r="T15573"/>
      <c r="U15573"/>
      <c r="V15573"/>
      <c r="W15573"/>
    </row>
    <row r="15574" spans="16:23" s="1" customFormat="1" x14ac:dyDescent="0.2">
      <c r="P15574" s="95"/>
      <c r="R15574"/>
      <c r="S15574"/>
      <c r="T15574"/>
      <c r="U15574"/>
      <c r="V15574"/>
      <c r="W15574"/>
    </row>
    <row r="15575" spans="16:23" s="1" customFormat="1" x14ac:dyDescent="0.2">
      <c r="P15575" s="95"/>
      <c r="R15575"/>
      <c r="S15575"/>
      <c r="T15575"/>
      <c r="U15575"/>
      <c r="V15575"/>
      <c r="W15575"/>
    </row>
    <row r="15576" spans="16:23" s="1" customFormat="1" x14ac:dyDescent="0.2">
      <c r="P15576" s="95"/>
      <c r="R15576"/>
      <c r="S15576"/>
      <c r="T15576"/>
      <c r="U15576"/>
      <c r="V15576"/>
      <c r="W15576"/>
    </row>
    <row r="15577" spans="16:23" s="1" customFormat="1" x14ac:dyDescent="0.2">
      <c r="P15577" s="95"/>
      <c r="R15577"/>
      <c r="S15577"/>
      <c r="T15577"/>
      <c r="U15577"/>
      <c r="V15577"/>
      <c r="W15577"/>
    </row>
    <row r="15578" spans="16:23" s="1" customFormat="1" x14ac:dyDescent="0.2">
      <c r="P15578" s="95"/>
      <c r="R15578"/>
      <c r="S15578"/>
      <c r="T15578"/>
      <c r="U15578"/>
      <c r="V15578"/>
      <c r="W15578"/>
    </row>
    <row r="15579" spans="16:23" s="1" customFormat="1" x14ac:dyDescent="0.2">
      <c r="P15579" s="95"/>
      <c r="R15579"/>
      <c r="S15579"/>
      <c r="T15579"/>
      <c r="U15579"/>
      <c r="V15579"/>
      <c r="W15579"/>
    </row>
    <row r="15580" spans="16:23" s="1" customFormat="1" x14ac:dyDescent="0.2">
      <c r="P15580" s="95"/>
      <c r="R15580"/>
      <c r="S15580"/>
      <c r="T15580"/>
      <c r="U15580"/>
      <c r="V15580"/>
      <c r="W15580"/>
    </row>
    <row r="15581" spans="16:23" s="1" customFormat="1" x14ac:dyDescent="0.2">
      <c r="P15581" s="95"/>
      <c r="R15581"/>
      <c r="S15581"/>
      <c r="T15581"/>
      <c r="U15581"/>
      <c r="V15581"/>
      <c r="W15581"/>
    </row>
    <row r="15582" spans="16:23" s="1" customFormat="1" x14ac:dyDescent="0.2">
      <c r="P15582" s="95"/>
      <c r="R15582"/>
      <c r="S15582"/>
      <c r="T15582"/>
      <c r="U15582"/>
      <c r="V15582"/>
      <c r="W15582"/>
    </row>
    <row r="15583" spans="16:23" s="1" customFormat="1" x14ac:dyDescent="0.2">
      <c r="P15583" s="95"/>
      <c r="R15583"/>
      <c r="S15583"/>
      <c r="T15583"/>
      <c r="U15583"/>
      <c r="V15583"/>
      <c r="W15583"/>
    </row>
    <row r="15584" spans="16:23" s="1" customFormat="1" x14ac:dyDescent="0.2">
      <c r="P15584" s="95"/>
      <c r="R15584"/>
      <c r="S15584"/>
      <c r="T15584"/>
      <c r="U15584"/>
      <c r="V15584"/>
      <c r="W15584"/>
    </row>
    <row r="15585" spans="16:23" s="1" customFormat="1" x14ac:dyDescent="0.2">
      <c r="P15585" s="95"/>
      <c r="R15585"/>
      <c r="S15585"/>
      <c r="T15585"/>
      <c r="U15585"/>
      <c r="V15585"/>
      <c r="W15585"/>
    </row>
    <row r="15586" spans="16:23" s="1" customFormat="1" x14ac:dyDescent="0.2">
      <c r="P15586" s="95"/>
      <c r="R15586"/>
      <c r="S15586"/>
      <c r="T15586"/>
      <c r="U15586"/>
      <c r="V15586"/>
      <c r="W15586"/>
    </row>
    <row r="15587" spans="16:23" s="1" customFormat="1" x14ac:dyDescent="0.2">
      <c r="P15587" s="95"/>
      <c r="R15587"/>
      <c r="S15587"/>
      <c r="T15587"/>
      <c r="U15587"/>
      <c r="V15587"/>
      <c r="W15587"/>
    </row>
    <row r="15588" spans="16:23" s="1" customFormat="1" x14ac:dyDescent="0.2">
      <c r="P15588" s="95"/>
      <c r="R15588"/>
      <c r="S15588"/>
      <c r="T15588"/>
      <c r="U15588"/>
      <c r="V15588"/>
      <c r="W15588"/>
    </row>
    <row r="15589" spans="16:23" s="1" customFormat="1" x14ac:dyDescent="0.2">
      <c r="P15589" s="95"/>
      <c r="R15589"/>
      <c r="S15589"/>
      <c r="T15589"/>
      <c r="U15589"/>
      <c r="V15589"/>
      <c r="W15589"/>
    </row>
    <row r="15590" spans="16:23" s="1" customFormat="1" x14ac:dyDescent="0.2">
      <c r="P15590" s="95"/>
      <c r="R15590"/>
      <c r="S15590"/>
      <c r="T15590"/>
      <c r="U15590"/>
      <c r="V15590"/>
      <c r="W15590"/>
    </row>
    <row r="15591" spans="16:23" s="1" customFormat="1" x14ac:dyDescent="0.2">
      <c r="P15591" s="95"/>
      <c r="R15591"/>
      <c r="S15591"/>
      <c r="T15591"/>
      <c r="U15591"/>
      <c r="V15591"/>
      <c r="W15591"/>
    </row>
    <row r="15592" spans="16:23" s="1" customFormat="1" x14ac:dyDescent="0.2">
      <c r="P15592" s="95"/>
      <c r="R15592"/>
      <c r="S15592"/>
      <c r="T15592"/>
      <c r="U15592"/>
      <c r="V15592"/>
      <c r="W15592"/>
    </row>
    <row r="15593" spans="16:23" s="1" customFormat="1" x14ac:dyDescent="0.2">
      <c r="P15593" s="95"/>
      <c r="R15593"/>
      <c r="S15593"/>
      <c r="T15593"/>
      <c r="U15593"/>
      <c r="V15593"/>
      <c r="W15593"/>
    </row>
    <row r="15594" spans="16:23" s="1" customFormat="1" x14ac:dyDescent="0.2">
      <c r="P15594" s="95"/>
      <c r="R15594"/>
      <c r="S15594"/>
      <c r="T15594"/>
      <c r="U15594"/>
      <c r="V15594"/>
      <c r="W15594"/>
    </row>
    <row r="15595" spans="16:23" s="1" customFormat="1" x14ac:dyDescent="0.2">
      <c r="P15595" s="95"/>
      <c r="R15595"/>
      <c r="S15595"/>
      <c r="T15595"/>
      <c r="U15595"/>
      <c r="V15595"/>
      <c r="W15595"/>
    </row>
    <row r="15596" spans="16:23" s="1" customFormat="1" x14ac:dyDescent="0.2">
      <c r="P15596" s="95"/>
      <c r="R15596"/>
      <c r="S15596"/>
      <c r="T15596"/>
      <c r="U15596"/>
      <c r="V15596"/>
      <c r="W15596"/>
    </row>
    <row r="15597" spans="16:23" s="1" customFormat="1" x14ac:dyDescent="0.2">
      <c r="P15597" s="95"/>
      <c r="R15597"/>
      <c r="S15597"/>
      <c r="T15597"/>
      <c r="U15597"/>
      <c r="V15597"/>
      <c r="W15597"/>
    </row>
    <row r="15598" spans="16:23" s="1" customFormat="1" x14ac:dyDescent="0.2">
      <c r="P15598" s="95"/>
      <c r="R15598"/>
      <c r="S15598"/>
      <c r="T15598"/>
      <c r="U15598"/>
      <c r="V15598"/>
      <c r="W15598"/>
    </row>
    <row r="15599" spans="16:23" s="1" customFormat="1" x14ac:dyDescent="0.2">
      <c r="P15599" s="95"/>
      <c r="R15599"/>
      <c r="S15599"/>
      <c r="T15599"/>
      <c r="U15599"/>
      <c r="V15599"/>
      <c r="W15599"/>
    </row>
    <row r="15600" spans="16:23" s="1" customFormat="1" x14ac:dyDescent="0.2">
      <c r="P15600" s="95"/>
      <c r="R15600"/>
      <c r="S15600"/>
      <c r="T15600"/>
      <c r="U15600"/>
      <c r="V15600"/>
      <c r="W15600"/>
    </row>
    <row r="15601" spans="16:23" s="1" customFormat="1" x14ac:dyDescent="0.2">
      <c r="P15601" s="95"/>
      <c r="R15601"/>
      <c r="S15601"/>
      <c r="T15601"/>
      <c r="U15601"/>
      <c r="V15601"/>
      <c r="W15601"/>
    </row>
    <row r="15602" spans="16:23" s="1" customFormat="1" x14ac:dyDescent="0.2">
      <c r="P15602" s="95"/>
      <c r="R15602"/>
      <c r="S15602"/>
      <c r="T15602"/>
      <c r="U15602"/>
      <c r="V15602"/>
      <c r="W15602"/>
    </row>
    <row r="15603" spans="16:23" s="1" customFormat="1" x14ac:dyDescent="0.2">
      <c r="P15603" s="95"/>
      <c r="R15603"/>
      <c r="S15603"/>
      <c r="T15603"/>
      <c r="U15603"/>
      <c r="V15603"/>
      <c r="W15603"/>
    </row>
    <row r="15604" spans="16:23" s="1" customFormat="1" x14ac:dyDescent="0.2">
      <c r="P15604" s="95"/>
      <c r="R15604"/>
      <c r="S15604"/>
      <c r="T15604"/>
      <c r="U15604"/>
      <c r="V15604"/>
      <c r="W15604"/>
    </row>
    <row r="15605" spans="16:23" s="1" customFormat="1" x14ac:dyDescent="0.2">
      <c r="P15605" s="95"/>
      <c r="R15605"/>
      <c r="S15605"/>
      <c r="T15605"/>
      <c r="U15605"/>
      <c r="V15605"/>
      <c r="W15605"/>
    </row>
    <row r="15606" spans="16:23" s="1" customFormat="1" x14ac:dyDescent="0.2">
      <c r="P15606" s="95"/>
      <c r="R15606"/>
      <c r="S15606"/>
      <c r="T15606"/>
      <c r="U15606"/>
      <c r="V15606"/>
      <c r="W15606"/>
    </row>
    <row r="15607" spans="16:23" s="1" customFormat="1" x14ac:dyDescent="0.2">
      <c r="P15607" s="95"/>
      <c r="R15607"/>
      <c r="S15607"/>
      <c r="T15607"/>
      <c r="U15607"/>
      <c r="V15607"/>
      <c r="W15607"/>
    </row>
    <row r="15608" spans="16:23" s="1" customFormat="1" x14ac:dyDescent="0.2">
      <c r="P15608" s="95"/>
      <c r="R15608"/>
      <c r="S15608"/>
      <c r="T15608"/>
      <c r="U15608"/>
      <c r="V15608"/>
      <c r="W15608"/>
    </row>
    <row r="15609" spans="16:23" s="1" customFormat="1" x14ac:dyDescent="0.2">
      <c r="P15609" s="95"/>
      <c r="R15609"/>
      <c r="S15609"/>
      <c r="T15609"/>
      <c r="U15609"/>
      <c r="V15609"/>
      <c r="W15609"/>
    </row>
    <row r="15610" spans="16:23" s="1" customFormat="1" x14ac:dyDescent="0.2">
      <c r="P15610" s="95"/>
      <c r="R15610"/>
      <c r="S15610"/>
      <c r="T15610"/>
      <c r="U15610"/>
      <c r="V15610"/>
      <c r="W15610"/>
    </row>
    <row r="15611" spans="16:23" s="1" customFormat="1" x14ac:dyDescent="0.2">
      <c r="P15611" s="95"/>
      <c r="R15611"/>
      <c r="S15611"/>
      <c r="T15611"/>
      <c r="U15611"/>
      <c r="V15611"/>
      <c r="W15611"/>
    </row>
    <row r="15612" spans="16:23" s="1" customFormat="1" x14ac:dyDescent="0.2">
      <c r="P15612" s="95"/>
      <c r="R15612"/>
      <c r="S15612"/>
      <c r="T15612"/>
      <c r="U15612"/>
      <c r="V15612"/>
      <c r="W15612"/>
    </row>
    <row r="15613" spans="16:23" s="1" customFormat="1" x14ac:dyDescent="0.2">
      <c r="P15613" s="95"/>
      <c r="R15613"/>
      <c r="S15613"/>
      <c r="T15613"/>
      <c r="U15613"/>
      <c r="V15613"/>
      <c r="W15613"/>
    </row>
    <row r="15614" spans="16:23" s="1" customFormat="1" x14ac:dyDescent="0.2">
      <c r="P15614" s="95"/>
      <c r="R15614"/>
      <c r="S15614"/>
      <c r="T15614"/>
      <c r="U15614"/>
      <c r="V15614"/>
      <c r="W15614"/>
    </row>
    <row r="15615" spans="16:23" s="1" customFormat="1" x14ac:dyDescent="0.2">
      <c r="P15615" s="95"/>
      <c r="R15615"/>
      <c r="S15615"/>
      <c r="T15615"/>
      <c r="U15615"/>
      <c r="V15615"/>
      <c r="W15615"/>
    </row>
    <row r="15616" spans="16:23" s="1" customFormat="1" x14ac:dyDescent="0.2">
      <c r="P15616" s="95"/>
      <c r="R15616"/>
      <c r="S15616"/>
      <c r="T15616"/>
      <c r="U15616"/>
      <c r="V15616"/>
      <c r="W15616"/>
    </row>
    <row r="15617" spans="16:23" s="1" customFormat="1" x14ac:dyDescent="0.2">
      <c r="P15617" s="95"/>
      <c r="R15617"/>
      <c r="S15617"/>
      <c r="T15617"/>
      <c r="U15617"/>
      <c r="V15617"/>
      <c r="W15617"/>
    </row>
    <row r="15618" spans="16:23" s="1" customFormat="1" x14ac:dyDescent="0.2">
      <c r="P15618" s="95"/>
      <c r="R15618"/>
      <c r="S15618"/>
      <c r="T15618"/>
      <c r="U15618"/>
      <c r="V15618"/>
      <c r="W15618"/>
    </row>
    <row r="15619" spans="16:23" s="1" customFormat="1" x14ac:dyDescent="0.2">
      <c r="P15619" s="95"/>
      <c r="R15619"/>
      <c r="S15619"/>
      <c r="T15619"/>
      <c r="U15619"/>
      <c r="V15619"/>
      <c r="W15619"/>
    </row>
    <row r="15620" spans="16:23" s="1" customFormat="1" x14ac:dyDescent="0.2">
      <c r="P15620" s="95"/>
      <c r="R15620"/>
      <c r="S15620"/>
      <c r="T15620"/>
      <c r="U15620"/>
      <c r="V15620"/>
      <c r="W15620"/>
    </row>
    <row r="15621" spans="16:23" s="1" customFormat="1" x14ac:dyDescent="0.2">
      <c r="P15621" s="95"/>
      <c r="R15621"/>
      <c r="S15621"/>
      <c r="T15621"/>
      <c r="U15621"/>
      <c r="V15621"/>
      <c r="W15621"/>
    </row>
    <row r="15622" spans="16:23" s="1" customFormat="1" x14ac:dyDescent="0.2">
      <c r="P15622" s="95"/>
      <c r="R15622"/>
      <c r="S15622"/>
      <c r="T15622"/>
      <c r="U15622"/>
      <c r="V15622"/>
      <c r="W15622"/>
    </row>
    <row r="15623" spans="16:23" s="1" customFormat="1" x14ac:dyDescent="0.2">
      <c r="P15623" s="95"/>
      <c r="R15623"/>
      <c r="S15623"/>
      <c r="T15623"/>
      <c r="U15623"/>
      <c r="V15623"/>
      <c r="W15623"/>
    </row>
    <row r="15624" spans="16:23" s="1" customFormat="1" x14ac:dyDescent="0.2">
      <c r="P15624" s="95"/>
      <c r="R15624"/>
      <c r="S15624"/>
      <c r="T15624"/>
      <c r="U15624"/>
      <c r="V15624"/>
      <c r="W15624"/>
    </row>
    <row r="15625" spans="16:23" s="1" customFormat="1" x14ac:dyDescent="0.2">
      <c r="P15625" s="95"/>
      <c r="R15625"/>
      <c r="S15625"/>
      <c r="T15625"/>
      <c r="U15625"/>
      <c r="V15625"/>
      <c r="W15625"/>
    </row>
    <row r="15626" spans="16:23" s="1" customFormat="1" x14ac:dyDescent="0.2">
      <c r="P15626" s="95"/>
      <c r="R15626"/>
      <c r="S15626"/>
      <c r="T15626"/>
      <c r="U15626"/>
      <c r="V15626"/>
      <c r="W15626"/>
    </row>
    <row r="15627" spans="16:23" s="1" customFormat="1" x14ac:dyDescent="0.2">
      <c r="P15627" s="95"/>
      <c r="R15627"/>
      <c r="S15627"/>
      <c r="T15627"/>
      <c r="U15627"/>
      <c r="V15627"/>
      <c r="W15627"/>
    </row>
    <row r="15628" spans="16:23" s="1" customFormat="1" x14ac:dyDescent="0.2">
      <c r="P15628" s="95"/>
      <c r="R15628"/>
      <c r="S15628"/>
      <c r="T15628"/>
      <c r="U15628"/>
      <c r="V15628"/>
      <c r="W15628"/>
    </row>
    <row r="15629" spans="16:23" s="1" customFormat="1" x14ac:dyDescent="0.2">
      <c r="P15629" s="95"/>
      <c r="R15629"/>
      <c r="S15629"/>
      <c r="T15629"/>
      <c r="U15629"/>
      <c r="V15629"/>
      <c r="W15629"/>
    </row>
    <row r="15630" spans="16:23" s="1" customFormat="1" x14ac:dyDescent="0.2">
      <c r="P15630" s="95"/>
      <c r="R15630"/>
      <c r="S15630"/>
      <c r="T15630"/>
      <c r="U15630"/>
      <c r="V15630"/>
      <c r="W15630"/>
    </row>
    <row r="15631" spans="16:23" s="1" customFormat="1" x14ac:dyDescent="0.2">
      <c r="P15631" s="95"/>
      <c r="R15631"/>
      <c r="S15631"/>
      <c r="T15631"/>
      <c r="U15631"/>
      <c r="V15631"/>
      <c r="W15631"/>
    </row>
    <row r="15632" spans="16:23" s="1" customFormat="1" x14ac:dyDescent="0.2">
      <c r="P15632" s="95"/>
      <c r="R15632"/>
      <c r="S15632"/>
      <c r="T15632"/>
      <c r="U15632"/>
      <c r="V15632"/>
      <c r="W15632"/>
    </row>
    <row r="15633" spans="16:23" s="1" customFormat="1" x14ac:dyDescent="0.2">
      <c r="P15633" s="95"/>
      <c r="R15633"/>
      <c r="S15633"/>
      <c r="T15633"/>
      <c r="U15633"/>
      <c r="V15633"/>
      <c r="W15633"/>
    </row>
    <row r="15634" spans="16:23" s="1" customFormat="1" x14ac:dyDescent="0.2">
      <c r="P15634" s="95"/>
      <c r="R15634"/>
      <c r="S15634"/>
      <c r="T15634"/>
      <c r="U15634"/>
      <c r="V15634"/>
      <c r="W15634"/>
    </row>
    <row r="15635" spans="16:23" s="1" customFormat="1" x14ac:dyDescent="0.2">
      <c r="P15635" s="95"/>
      <c r="R15635"/>
      <c r="S15635"/>
      <c r="T15635"/>
      <c r="U15635"/>
      <c r="V15635"/>
      <c r="W15635"/>
    </row>
    <row r="15636" spans="16:23" s="1" customFormat="1" x14ac:dyDescent="0.2">
      <c r="P15636" s="95"/>
      <c r="R15636"/>
      <c r="S15636"/>
      <c r="T15636"/>
      <c r="U15636"/>
      <c r="V15636"/>
      <c r="W15636"/>
    </row>
    <row r="15637" spans="16:23" s="1" customFormat="1" x14ac:dyDescent="0.2">
      <c r="P15637" s="95"/>
      <c r="R15637"/>
      <c r="S15637"/>
      <c r="T15637"/>
      <c r="U15637"/>
      <c r="V15637"/>
      <c r="W15637"/>
    </row>
    <row r="15638" spans="16:23" s="1" customFormat="1" x14ac:dyDescent="0.2">
      <c r="P15638" s="95"/>
      <c r="R15638"/>
      <c r="S15638"/>
      <c r="T15638"/>
      <c r="U15638"/>
      <c r="V15638"/>
      <c r="W15638"/>
    </row>
    <row r="15639" spans="16:23" s="1" customFormat="1" x14ac:dyDescent="0.2">
      <c r="P15639" s="95"/>
      <c r="R15639"/>
      <c r="S15639"/>
      <c r="T15639"/>
      <c r="U15639"/>
      <c r="V15639"/>
      <c r="W15639"/>
    </row>
    <row r="15640" spans="16:23" s="1" customFormat="1" x14ac:dyDescent="0.2">
      <c r="P15640" s="95"/>
      <c r="R15640"/>
      <c r="S15640"/>
      <c r="T15640"/>
      <c r="U15640"/>
      <c r="V15640"/>
      <c r="W15640"/>
    </row>
    <row r="15641" spans="16:23" s="1" customFormat="1" x14ac:dyDescent="0.2">
      <c r="P15641" s="95"/>
      <c r="R15641"/>
      <c r="S15641"/>
      <c r="T15641"/>
      <c r="U15641"/>
      <c r="V15641"/>
      <c r="W15641"/>
    </row>
    <row r="15642" spans="16:23" s="1" customFormat="1" x14ac:dyDescent="0.2">
      <c r="P15642" s="95"/>
      <c r="R15642"/>
      <c r="S15642"/>
      <c r="T15642"/>
      <c r="U15642"/>
      <c r="V15642"/>
      <c r="W15642"/>
    </row>
    <row r="15643" spans="16:23" s="1" customFormat="1" x14ac:dyDescent="0.2">
      <c r="P15643" s="95"/>
      <c r="R15643"/>
      <c r="S15643"/>
      <c r="T15643"/>
      <c r="U15643"/>
      <c r="V15643"/>
      <c r="W15643"/>
    </row>
    <row r="15644" spans="16:23" s="1" customFormat="1" x14ac:dyDescent="0.2">
      <c r="P15644" s="95"/>
      <c r="R15644"/>
      <c r="S15644"/>
      <c r="T15644"/>
      <c r="U15644"/>
      <c r="V15644"/>
      <c r="W15644"/>
    </row>
    <row r="15645" spans="16:23" s="1" customFormat="1" x14ac:dyDescent="0.2">
      <c r="P15645" s="95"/>
      <c r="R15645"/>
      <c r="S15645"/>
      <c r="T15645"/>
      <c r="U15645"/>
      <c r="V15645"/>
      <c r="W15645"/>
    </row>
    <row r="15646" spans="16:23" s="1" customFormat="1" x14ac:dyDescent="0.2">
      <c r="P15646" s="95"/>
      <c r="R15646"/>
      <c r="S15646"/>
      <c r="T15646"/>
      <c r="U15646"/>
      <c r="V15646"/>
      <c r="W15646"/>
    </row>
    <row r="15647" spans="16:23" s="1" customFormat="1" x14ac:dyDescent="0.2">
      <c r="P15647" s="95"/>
      <c r="R15647"/>
      <c r="S15647"/>
      <c r="T15647"/>
      <c r="U15647"/>
      <c r="V15647"/>
      <c r="W15647"/>
    </row>
    <row r="15648" spans="16:23" s="1" customFormat="1" x14ac:dyDescent="0.2">
      <c r="P15648" s="95"/>
      <c r="R15648"/>
      <c r="S15648"/>
      <c r="T15648"/>
      <c r="U15648"/>
      <c r="V15648"/>
      <c r="W15648"/>
    </row>
    <row r="15649" spans="16:23" s="1" customFormat="1" x14ac:dyDescent="0.2">
      <c r="P15649" s="95"/>
      <c r="R15649"/>
      <c r="S15649"/>
      <c r="T15649"/>
      <c r="U15649"/>
      <c r="V15649"/>
      <c r="W15649"/>
    </row>
    <row r="15650" spans="16:23" s="1" customFormat="1" x14ac:dyDescent="0.2">
      <c r="P15650" s="95"/>
      <c r="R15650"/>
      <c r="S15650"/>
      <c r="T15650"/>
      <c r="U15650"/>
      <c r="V15650"/>
      <c r="W15650"/>
    </row>
    <row r="15651" spans="16:23" s="1" customFormat="1" x14ac:dyDescent="0.2">
      <c r="P15651" s="95"/>
      <c r="R15651"/>
      <c r="S15651"/>
      <c r="T15651"/>
      <c r="U15651"/>
      <c r="V15651"/>
      <c r="W15651"/>
    </row>
    <row r="15652" spans="16:23" s="1" customFormat="1" x14ac:dyDescent="0.2">
      <c r="P15652" s="95"/>
      <c r="R15652"/>
      <c r="S15652"/>
      <c r="T15652"/>
      <c r="U15652"/>
      <c r="V15652"/>
      <c r="W15652"/>
    </row>
    <row r="15653" spans="16:23" s="1" customFormat="1" x14ac:dyDescent="0.2">
      <c r="P15653" s="95"/>
      <c r="R15653"/>
      <c r="S15653"/>
      <c r="T15653"/>
      <c r="U15653"/>
      <c r="V15653"/>
      <c r="W15653"/>
    </row>
    <row r="15654" spans="16:23" s="1" customFormat="1" x14ac:dyDescent="0.2">
      <c r="P15654" s="95"/>
      <c r="R15654"/>
      <c r="S15654"/>
      <c r="T15654"/>
      <c r="U15654"/>
      <c r="V15654"/>
      <c r="W15654"/>
    </row>
    <row r="15655" spans="16:23" s="1" customFormat="1" x14ac:dyDescent="0.2">
      <c r="P15655" s="95"/>
      <c r="R15655"/>
      <c r="S15655"/>
      <c r="T15655"/>
      <c r="U15655"/>
      <c r="V15655"/>
      <c r="W15655"/>
    </row>
    <row r="15656" spans="16:23" s="1" customFormat="1" x14ac:dyDescent="0.2">
      <c r="P15656" s="95"/>
      <c r="R15656"/>
      <c r="S15656"/>
      <c r="T15656"/>
      <c r="U15656"/>
      <c r="V15656"/>
      <c r="W15656"/>
    </row>
    <row r="15657" spans="16:23" s="1" customFormat="1" x14ac:dyDescent="0.2">
      <c r="P15657" s="95"/>
      <c r="R15657"/>
      <c r="S15657"/>
      <c r="T15657"/>
      <c r="U15657"/>
      <c r="V15657"/>
      <c r="W15657"/>
    </row>
    <row r="15658" spans="16:23" s="1" customFormat="1" x14ac:dyDescent="0.2">
      <c r="P15658" s="95"/>
      <c r="R15658"/>
      <c r="S15658"/>
      <c r="T15658"/>
      <c r="U15658"/>
      <c r="V15658"/>
      <c r="W15658"/>
    </row>
    <row r="15659" spans="16:23" s="1" customFormat="1" x14ac:dyDescent="0.2">
      <c r="P15659" s="95"/>
      <c r="R15659"/>
      <c r="S15659"/>
      <c r="T15659"/>
      <c r="U15659"/>
      <c r="V15659"/>
      <c r="W15659"/>
    </row>
    <row r="15660" spans="16:23" s="1" customFormat="1" x14ac:dyDescent="0.2">
      <c r="P15660" s="95"/>
      <c r="R15660"/>
      <c r="S15660"/>
      <c r="T15660"/>
      <c r="U15660"/>
      <c r="V15660"/>
      <c r="W15660"/>
    </row>
    <row r="15661" spans="16:23" s="1" customFormat="1" x14ac:dyDescent="0.2">
      <c r="P15661" s="95"/>
      <c r="R15661"/>
      <c r="S15661"/>
      <c r="T15661"/>
      <c r="U15661"/>
      <c r="V15661"/>
      <c r="W15661"/>
    </row>
    <row r="15662" spans="16:23" s="1" customFormat="1" x14ac:dyDescent="0.2">
      <c r="P15662" s="95"/>
      <c r="R15662"/>
      <c r="S15662"/>
      <c r="T15662"/>
      <c r="U15662"/>
      <c r="V15662"/>
      <c r="W15662"/>
    </row>
    <row r="15663" spans="16:23" s="1" customFormat="1" x14ac:dyDescent="0.2">
      <c r="P15663" s="95"/>
      <c r="R15663"/>
      <c r="S15663"/>
      <c r="T15663"/>
      <c r="U15663"/>
      <c r="V15663"/>
      <c r="W15663"/>
    </row>
    <row r="15664" spans="16:23" s="1" customFormat="1" x14ac:dyDescent="0.2">
      <c r="P15664" s="95"/>
      <c r="R15664"/>
      <c r="S15664"/>
      <c r="T15664"/>
      <c r="U15664"/>
      <c r="V15664"/>
      <c r="W15664"/>
    </row>
    <row r="15665" spans="16:23" s="1" customFormat="1" x14ac:dyDescent="0.2">
      <c r="P15665" s="95"/>
      <c r="R15665"/>
      <c r="S15665"/>
      <c r="T15665"/>
      <c r="U15665"/>
      <c r="V15665"/>
      <c r="W15665"/>
    </row>
    <row r="15666" spans="16:23" s="1" customFormat="1" x14ac:dyDescent="0.2">
      <c r="P15666" s="95"/>
      <c r="R15666"/>
      <c r="S15666"/>
      <c r="T15666"/>
      <c r="U15666"/>
      <c r="V15666"/>
      <c r="W15666"/>
    </row>
    <row r="15667" spans="16:23" s="1" customFormat="1" x14ac:dyDescent="0.2">
      <c r="P15667" s="95"/>
      <c r="R15667"/>
      <c r="S15667"/>
      <c r="T15667"/>
      <c r="U15667"/>
      <c r="V15667"/>
      <c r="W15667"/>
    </row>
    <row r="15668" spans="16:23" s="1" customFormat="1" x14ac:dyDescent="0.2">
      <c r="P15668" s="95"/>
      <c r="R15668"/>
      <c r="S15668"/>
      <c r="T15668"/>
      <c r="U15668"/>
      <c r="V15668"/>
      <c r="W15668"/>
    </row>
    <row r="15669" spans="16:23" s="1" customFormat="1" x14ac:dyDescent="0.2">
      <c r="P15669" s="95"/>
      <c r="R15669"/>
      <c r="S15669"/>
      <c r="T15669"/>
      <c r="U15669"/>
      <c r="V15669"/>
      <c r="W15669"/>
    </row>
    <row r="15670" spans="16:23" s="1" customFormat="1" x14ac:dyDescent="0.2">
      <c r="P15670" s="95"/>
      <c r="R15670"/>
      <c r="S15670"/>
      <c r="T15670"/>
      <c r="U15670"/>
      <c r="V15670"/>
      <c r="W15670"/>
    </row>
    <row r="15671" spans="16:23" s="1" customFormat="1" x14ac:dyDescent="0.2">
      <c r="P15671" s="95"/>
      <c r="R15671"/>
      <c r="S15671"/>
      <c r="T15671"/>
      <c r="U15671"/>
      <c r="V15671"/>
      <c r="W15671"/>
    </row>
    <row r="15672" spans="16:23" s="1" customFormat="1" x14ac:dyDescent="0.2">
      <c r="P15672" s="95"/>
      <c r="R15672"/>
      <c r="S15672"/>
      <c r="T15672"/>
      <c r="U15672"/>
      <c r="V15672"/>
      <c r="W15672"/>
    </row>
    <row r="15673" spans="16:23" s="1" customFormat="1" x14ac:dyDescent="0.2">
      <c r="P15673" s="95"/>
      <c r="R15673"/>
      <c r="S15673"/>
      <c r="T15673"/>
      <c r="U15673"/>
      <c r="V15673"/>
      <c r="W15673"/>
    </row>
    <row r="15674" spans="16:23" s="1" customFormat="1" x14ac:dyDescent="0.2">
      <c r="P15674" s="95"/>
      <c r="R15674"/>
      <c r="S15674"/>
      <c r="T15674"/>
      <c r="U15674"/>
      <c r="V15674"/>
      <c r="W15674"/>
    </row>
    <row r="15675" spans="16:23" s="1" customFormat="1" x14ac:dyDescent="0.2">
      <c r="P15675" s="95"/>
      <c r="R15675"/>
      <c r="S15675"/>
      <c r="T15675"/>
      <c r="U15675"/>
      <c r="V15675"/>
      <c r="W15675"/>
    </row>
    <row r="15676" spans="16:23" s="1" customFormat="1" x14ac:dyDescent="0.2">
      <c r="P15676" s="95"/>
      <c r="R15676"/>
      <c r="S15676"/>
      <c r="T15676"/>
      <c r="U15676"/>
      <c r="V15676"/>
      <c r="W15676"/>
    </row>
    <row r="15677" spans="16:23" s="1" customFormat="1" x14ac:dyDescent="0.2">
      <c r="P15677" s="95"/>
      <c r="R15677"/>
      <c r="S15677"/>
      <c r="T15677"/>
      <c r="U15677"/>
      <c r="V15677"/>
      <c r="W15677"/>
    </row>
    <row r="15678" spans="16:23" s="1" customFormat="1" x14ac:dyDescent="0.2">
      <c r="P15678" s="95"/>
      <c r="R15678"/>
      <c r="S15678"/>
      <c r="T15678"/>
      <c r="U15678"/>
      <c r="V15678"/>
      <c r="W15678"/>
    </row>
    <row r="15679" spans="16:23" s="1" customFormat="1" x14ac:dyDescent="0.2">
      <c r="P15679" s="95"/>
      <c r="R15679"/>
      <c r="S15679"/>
      <c r="T15679"/>
      <c r="U15679"/>
      <c r="V15679"/>
      <c r="W15679"/>
    </row>
    <row r="15680" spans="16:23" s="1" customFormat="1" x14ac:dyDescent="0.2">
      <c r="P15680" s="95"/>
      <c r="R15680"/>
      <c r="S15680"/>
      <c r="T15680"/>
      <c r="U15680"/>
      <c r="V15680"/>
      <c r="W15680"/>
    </row>
    <row r="15681" spans="16:23" s="1" customFormat="1" x14ac:dyDescent="0.2">
      <c r="P15681" s="95"/>
      <c r="R15681"/>
      <c r="S15681"/>
      <c r="T15681"/>
      <c r="U15681"/>
      <c r="V15681"/>
      <c r="W15681"/>
    </row>
    <row r="15682" spans="16:23" s="1" customFormat="1" x14ac:dyDescent="0.2">
      <c r="P15682" s="95"/>
      <c r="R15682"/>
      <c r="S15682"/>
      <c r="T15682"/>
      <c r="U15682"/>
      <c r="V15682"/>
      <c r="W15682"/>
    </row>
    <row r="15683" spans="16:23" s="1" customFormat="1" x14ac:dyDescent="0.2">
      <c r="P15683" s="95"/>
      <c r="R15683"/>
      <c r="S15683"/>
      <c r="T15683"/>
      <c r="U15683"/>
      <c r="V15683"/>
      <c r="W15683"/>
    </row>
    <row r="15684" spans="16:23" s="1" customFormat="1" x14ac:dyDescent="0.2">
      <c r="P15684" s="95"/>
      <c r="R15684"/>
      <c r="S15684"/>
      <c r="T15684"/>
      <c r="U15684"/>
      <c r="V15684"/>
      <c r="W15684"/>
    </row>
    <row r="15685" spans="16:23" s="1" customFormat="1" x14ac:dyDescent="0.2">
      <c r="P15685" s="95"/>
      <c r="R15685"/>
      <c r="S15685"/>
      <c r="T15685"/>
      <c r="U15685"/>
      <c r="V15685"/>
      <c r="W15685"/>
    </row>
    <row r="15686" spans="16:23" s="1" customFormat="1" x14ac:dyDescent="0.2">
      <c r="P15686" s="95"/>
      <c r="R15686"/>
      <c r="S15686"/>
      <c r="T15686"/>
      <c r="U15686"/>
      <c r="V15686"/>
      <c r="W15686"/>
    </row>
    <row r="15687" spans="16:23" s="1" customFormat="1" x14ac:dyDescent="0.2">
      <c r="P15687" s="95"/>
      <c r="R15687"/>
      <c r="S15687"/>
      <c r="T15687"/>
      <c r="U15687"/>
      <c r="V15687"/>
      <c r="W15687"/>
    </row>
    <row r="15688" spans="16:23" s="1" customFormat="1" x14ac:dyDescent="0.2">
      <c r="P15688" s="95"/>
      <c r="R15688"/>
      <c r="S15688"/>
      <c r="T15688"/>
      <c r="U15688"/>
      <c r="V15688"/>
      <c r="W15688"/>
    </row>
    <row r="15689" spans="16:23" s="1" customFormat="1" x14ac:dyDescent="0.2">
      <c r="P15689" s="95"/>
      <c r="R15689"/>
      <c r="S15689"/>
      <c r="T15689"/>
      <c r="U15689"/>
      <c r="V15689"/>
      <c r="W15689"/>
    </row>
    <row r="15690" spans="16:23" s="1" customFormat="1" x14ac:dyDescent="0.2">
      <c r="P15690" s="95"/>
      <c r="R15690"/>
      <c r="S15690"/>
      <c r="T15690"/>
      <c r="U15690"/>
      <c r="V15690"/>
      <c r="W15690"/>
    </row>
    <row r="15691" spans="16:23" s="1" customFormat="1" x14ac:dyDescent="0.2">
      <c r="P15691" s="95"/>
      <c r="R15691"/>
      <c r="S15691"/>
      <c r="T15691"/>
      <c r="U15691"/>
      <c r="V15691"/>
      <c r="W15691"/>
    </row>
    <row r="15692" spans="16:23" s="1" customFormat="1" x14ac:dyDescent="0.2">
      <c r="P15692" s="95"/>
      <c r="R15692"/>
      <c r="S15692"/>
      <c r="T15692"/>
      <c r="U15692"/>
      <c r="V15692"/>
      <c r="W15692"/>
    </row>
    <row r="15693" spans="16:23" s="1" customFormat="1" x14ac:dyDescent="0.2">
      <c r="P15693" s="95"/>
      <c r="R15693"/>
      <c r="S15693"/>
      <c r="T15693"/>
      <c r="U15693"/>
      <c r="V15693"/>
      <c r="W15693"/>
    </row>
    <row r="15694" spans="16:23" s="1" customFormat="1" x14ac:dyDescent="0.2">
      <c r="P15694" s="95"/>
      <c r="R15694"/>
      <c r="S15694"/>
      <c r="T15694"/>
      <c r="U15694"/>
      <c r="V15694"/>
      <c r="W15694"/>
    </row>
    <row r="15695" spans="16:23" s="1" customFormat="1" x14ac:dyDescent="0.2">
      <c r="P15695" s="95"/>
      <c r="R15695"/>
      <c r="S15695"/>
      <c r="T15695"/>
      <c r="U15695"/>
      <c r="V15695"/>
      <c r="W15695"/>
    </row>
    <row r="15696" spans="16:23" s="1" customFormat="1" x14ac:dyDescent="0.2">
      <c r="P15696" s="95"/>
      <c r="R15696"/>
      <c r="S15696"/>
      <c r="T15696"/>
      <c r="U15696"/>
      <c r="V15696"/>
      <c r="W15696"/>
    </row>
    <row r="15697" spans="16:23" s="1" customFormat="1" x14ac:dyDescent="0.2">
      <c r="P15697" s="95"/>
      <c r="R15697"/>
      <c r="S15697"/>
      <c r="T15697"/>
      <c r="U15697"/>
      <c r="V15697"/>
      <c r="W15697"/>
    </row>
    <row r="15698" spans="16:23" s="1" customFormat="1" x14ac:dyDescent="0.2">
      <c r="P15698" s="95"/>
      <c r="R15698"/>
      <c r="S15698"/>
      <c r="T15698"/>
      <c r="U15698"/>
      <c r="V15698"/>
      <c r="W15698"/>
    </row>
    <row r="15699" spans="16:23" s="1" customFormat="1" x14ac:dyDescent="0.2">
      <c r="P15699" s="95"/>
      <c r="R15699"/>
      <c r="S15699"/>
      <c r="T15699"/>
      <c r="U15699"/>
      <c r="V15699"/>
      <c r="W15699"/>
    </row>
    <row r="15700" spans="16:23" s="1" customFormat="1" x14ac:dyDescent="0.2">
      <c r="P15700" s="95"/>
      <c r="R15700"/>
      <c r="S15700"/>
      <c r="T15700"/>
      <c r="U15700"/>
      <c r="V15700"/>
      <c r="W15700"/>
    </row>
    <row r="15701" spans="16:23" s="1" customFormat="1" x14ac:dyDescent="0.2">
      <c r="P15701" s="95"/>
      <c r="R15701"/>
      <c r="S15701"/>
      <c r="T15701"/>
      <c r="U15701"/>
      <c r="V15701"/>
      <c r="W15701"/>
    </row>
    <row r="15702" spans="16:23" s="1" customFormat="1" x14ac:dyDescent="0.2">
      <c r="P15702" s="95"/>
      <c r="R15702"/>
      <c r="S15702"/>
      <c r="T15702"/>
      <c r="U15702"/>
      <c r="V15702"/>
      <c r="W15702"/>
    </row>
    <row r="15703" spans="16:23" s="1" customFormat="1" x14ac:dyDescent="0.2">
      <c r="P15703" s="95"/>
      <c r="R15703"/>
      <c r="S15703"/>
      <c r="T15703"/>
      <c r="U15703"/>
      <c r="V15703"/>
      <c r="W15703"/>
    </row>
    <row r="15704" spans="16:23" s="1" customFormat="1" x14ac:dyDescent="0.2">
      <c r="P15704" s="95"/>
      <c r="R15704"/>
      <c r="S15704"/>
      <c r="T15704"/>
      <c r="U15704"/>
      <c r="V15704"/>
      <c r="W15704"/>
    </row>
    <row r="15705" spans="16:23" s="1" customFormat="1" x14ac:dyDescent="0.2">
      <c r="P15705" s="95"/>
      <c r="R15705"/>
      <c r="S15705"/>
      <c r="T15705"/>
      <c r="U15705"/>
      <c r="V15705"/>
      <c r="W15705"/>
    </row>
    <row r="15706" spans="16:23" s="1" customFormat="1" x14ac:dyDescent="0.2">
      <c r="P15706" s="95"/>
      <c r="R15706"/>
      <c r="S15706"/>
      <c r="T15706"/>
      <c r="U15706"/>
      <c r="V15706"/>
      <c r="W15706"/>
    </row>
    <row r="15707" spans="16:23" s="1" customFormat="1" x14ac:dyDescent="0.2">
      <c r="P15707" s="95"/>
      <c r="R15707"/>
      <c r="S15707"/>
      <c r="T15707"/>
      <c r="U15707"/>
      <c r="V15707"/>
      <c r="W15707"/>
    </row>
    <row r="15708" spans="16:23" s="1" customFormat="1" x14ac:dyDescent="0.2">
      <c r="P15708" s="95"/>
      <c r="R15708"/>
      <c r="S15708"/>
      <c r="T15708"/>
      <c r="U15708"/>
      <c r="V15708"/>
      <c r="W15708"/>
    </row>
    <row r="15709" spans="16:23" s="1" customFormat="1" x14ac:dyDescent="0.2">
      <c r="P15709" s="95"/>
      <c r="R15709"/>
      <c r="S15709"/>
      <c r="T15709"/>
      <c r="U15709"/>
      <c r="V15709"/>
      <c r="W15709"/>
    </row>
    <row r="15710" spans="16:23" s="1" customFormat="1" x14ac:dyDescent="0.2">
      <c r="P15710" s="95"/>
      <c r="R15710"/>
      <c r="S15710"/>
      <c r="T15710"/>
      <c r="U15710"/>
      <c r="V15710"/>
      <c r="W15710"/>
    </row>
    <row r="15711" spans="16:23" s="1" customFormat="1" x14ac:dyDescent="0.2">
      <c r="P15711" s="95"/>
      <c r="R15711"/>
      <c r="S15711"/>
      <c r="T15711"/>
      <c r="U15711"/>
      <c r="V15711"/>
      <c r="W15711"/>
    </row>
    <row r="15712" spans="16:23" s="1" customFormat="1" x14ac:dyDescent="0.2">
      <c r="P15712" s="95"/>
      <c r="R15712"/>
      <c r="S15712"/>
      <c r="T15712"/>
      <c r="U15712"/>
      <c r="V15712"/>
      <c r="W15712"/>
    </row>
    <row r="15713" spans="16:23" s="1" customFormat="1" x14ac:dyDescent="0.2">
      <c r="P15713" s="95"/>
      <c r="R15713"/>
      <c r="S15713"/>
      <c r="T15713"/>
      <c r="U15713"/>
      <c r="V15713"/>
      <c r="W15713"/>
    </row>
    <row r="15714" spans="16:23" s="1" customFormat="1" x14ac:dyDescent="0.2">
      <c r="P15714" s="95"/>
      <c r="R15714"/>
      <c r="S15714"/>
      <c r="T15714"/>
      <c r="U15714"/>
      <c r="V15714"/>
      <c r="W15714"/>
    </row>
    <row r="15715" spans="16:23" s="1" customFormat="1" x14ac:dyDescent="0.2">
      <c r="P15715" s="95"/>
      <c r="R15715"/>
      <c r="S15715"/>
      <c r="T15715"/>
      <c r="U15715"/>
      <c r="V15715"/>
      <c r="W15715"/>
    </row>
    <row r="15716" spans="16:23" s="1" customFormat="1" x14ac:dyDescent="0.2">
      <c r="P15716" s="95"/>
      <c r="R15716"/>
      <c r="S15716"/>
      <c r="T15716"/>
      <c r="U15716"/>
      <c r="V15716"/>
      <c r="W15716"/>
    </row>
    <row r="15717" spans="16:23" s="1" customFormat="1" x14ac:dyDescent="0.2">
      <c r="P15717" s="95"/>
      <c r="R15717"/>
      <c r="S15717"/>
      <c r="T15717"/>
      <c r="U15717"/>
      <c r="V15717"/>
      <c r="W15717"/>
    </row>
    <row r="15718" spans="16:23" s="1" customFormat="1" x14ac:dyDescent="0.2">
      <c r="P15718" s="95"/>
      <c r="R15718"/>
      <c r="S15718"/>
      <c r="T15718"/>
      <c r="U15718"/>
      <c r="V15718"/>
      <c r="W15718"/>
    </row>
    <row r="15719" spans="16:23" s="1" customFormat="1" x14ac:dyDescent="0.2">
      <c r="P15719" s="95"/>
      <c r="R15719"/>
      <c r="S15719"/>
      <c r="T15719"/>
      <c r="U15719"/>
      <c r="V15719"/>
      <c r="W15719"/>
    </row>
    <row r="15720" spans="16:23" s="1" customFormat="1" x14ac:dyDescent="0.2">
      <c r="P15720" s="95"/>
      <c r="R15720"/>
      <c r="S15720"/>
      <c r="T15720"/>
      <c r="U15720"/>
      <c r="V15720"/>
      <c r="W15720"/>
    </row>
    <row r="15721" spans="16:23" s="1" customFormat="1" x14ac:dyDescent="0.2">
      <c r="P15721" s="95"/>
      <c r="R15721"/>
      <c r="S15721"/>
      <c r="T15721"/>
      <c r="U15721"/>
      <c r="V15721"/>
      <c r="W15721"/>
    </row>
    <row r="15722" spans="16:23" s="1" customFormat="1" x14ac:dyDescent="0.2">
      <c r="P15722" s="95"/>
      <c r="R15722"/>
      <c r="S15722"/>
      <c r="T15722"/>
      <c r="U15722"/>
      <c r="V15722"/>
      <c r="W15722"/>
    </row>
    <row r="15723" spans="16:23" s="1" customFormat="1" x14ac:dyDescent="0.2">
      <c r="P15723" s="95"/>
      <c r="R15723"/>
      <c r="S15723"/>
      <c r="T15723"/>
      <c r="U15723"/>
      <c r="V15723"/>
      <c r="W15723"/>
    </row>
    <row r="15724" spans="16:23" s="1" customFormat="1" x14ac:dyDescent="0.2">
      <c r="P15724" s="95"/>
      <c r="R15724"/>
      <c r="S15724"/>
      <c r="T15724"/>
      <c r="U15724"/>
      <c r="V15724"/>
      <c r="W15724"/>
    </row>
    <row r="15725" spans="16:23" s="1" customFormat="1" x14ac:dyDescent="0.2">
      <c r="P15725" s="95"/>
      <c r="R15725"/>
      <c r="S15725"/>
      <c r="T15725"/>
      <c r="U15725"/>
      <c r="V15725"/>
      <c r="W15725"/>
    </row>
    <row r="15726" spans="16:23" s="1" customFormat="1" x14ac:dyDescent="0.2">
      <c r="P15726" s="95"/>
      <c r="R15726"/>
      <c r="S15726"/>
      <c r="T15726"/>
      <c r="U15726"/>
      <c r="V15726"/>
      <c r="W15726"/>
    </row>
    <row r="15727" spans="16:23" s="1" customFormat="1" x14ac:dyDescent="0.2">
      <c r="P15727" s="95"/>
      <c r="R15727"/>
      <c r="S15727"/>
      <c r="T15727"/>
      <c r="U15727"/>
      <c r="V15727"/>
      <c r="W15727"/>
    </row>
    <row r="15728" spans="16:23" s="1" customFormat="1" x14ac:dyDescent="0.2">
      <c r="P15728" s="95"/>
      <c r="R15728"/>
      <c r="S15728"/>
      <c r="T15728"/>
      <c r="U15728"/>
      <c r="V15728"/>
      <c r="W15728"/>
    </row>
    <row r="15729" spans="16:23" s="1" customFormat="1" x14ac:dyDescent="0.2">
      <c r="P15729" s="95"/>
      <c r="R15729"/>
      <c r="S15729"/>
      <c r="T15729"/>
      <c r="U15729"/>
      <c r="V15729"/>
      <c r="W15729"/>
    </row>
    <row r="15730" spans="16:23" s="1" customFormat="1" x14ac:dyDescent="0.2">
      <c r="P15730" s="95"/>
      <c r="R15730"/>
      <c r="S15730"/>
      <c r="T15730"/>
      <c r="U15730"/>
      <c r="V15730"/>
      <c r="W15730"/>
    </row>
    <row r="15731" spans="16:23" s="1" customFormat="1" x14ac:dyDescent="0.2">
      <c r="P15731" s="95"/>
      <c r="R15731"/>
      <c r="S15731"/>
      <c r="T15731"/>
      <c r="U15731"/>
      <c r="V15731"/>
      <c r="W15731"/>
    </row>
    <row r="15732" spans="16:23" s="1" customFormat="1" x14ac:dyDescent="0.2">
      <c r="P15732" s="95"/>
      <c r="R15732"/>
      <c r="S15732"/>
      <c r="T15732"/>
      <c r="U15732"/>
      <c r="V15732"/>
      <c r="W15732"/>
    </row>
    <row r="15733" spans="16:23" s="1" customFormat="1" x14ac:dyDescent="0.2">
      <c r="P15733" s="95"/>
      <c r="R15733"/>
      <c r="S15733"/>
      <c r="T15733"/>
      <c r="U15733"/>
      <c r="V15733"/>
      <c r="W15733"/>
    </row>
    <row r="15734" spans="16:23" s="1" customFormat="1" x14ac:dyDescent="0.2">
      <c r="P15734" s="95"/>
      <c r="R15734"/>
      <c r="S15734"/>
      <c r="T15734"/>
      <c r="U15734"/>
      <c r="V15734"/>
      <c r="W15734"/>
    </row>
    <row r="15735" spans="16:23" s="1" customFormat="1" x14ac:dyDescent="0.2">
      <c r="P15735" s="95"/>
      <c r="R15735"/>
      <c r="S15735"/>
      <c r="T15735"/>
      <c r="U15735"/>
      <c r="V15735"/>
      <c r="W15735"/>
    </row>
    <row r="15736" spans="16:23" s="1" customFormat="1" x14ac:dyDescent="0.2">
      <c r="P15736" s="95"/>
      <c r="R15736"/>
      <c r="S15736"/>
      <c r="T15736"/>
      <c r="U15736"/>
      <c r="V15736"/>
      <c r="W15736"/>
    </row>
    <row r="15737" spans="16:23" s="1" customFormat="1" x14ac:dyDescent="0.2">
      <c r="P15737" s="95"/>
      <c r="R15737"/>
      <c r="S15737"/>
      <c r="T15737"/>
      <c r="U15737"/>
      <c r="V15737"/>
      <c r="W15737"/>
    </row>
    <row r="15738" spans="16:23" s="1" customFormat="1" x14ac:dyDescent="0.2">
      <c r="P15738" s="95"/>
      <c r="R15738"/>
      <c r="S15738"/>
      <c r="T15738"/>
      <c r="U15738"/>
      <c r="V15738"/>
      <c r="W15738"/>
    </row>
    <row r="15739" spans="16:23" s="1" customFormat="1" x14ac:dyDescent="0.2">
      <c r="P15739" s="95"/>
      <c r="R15739"/>
      <c r="S15739"/>
      <c r="T15739"/>
      <c r="U15739"/>
      <c r="V15739"/>
      <c r="W15739"/>
    </row>
    <row r="15740" spans="16:23" s="1" customFormat="1" x14ac:dyDescent="0.2">
      <c r="P15740" s="95"/>
      <c r="R15740"/>
      <c r="S15740"/>
      <c r="T15740"/>
      <c r="U15740"/>
      <c r="V15740"/>
      <c r="W15740"/>
    </row>
    <row r="15741" spans="16:23" s="1" customFormat="1" x14ac:dyDescent="0.2">
      <c r="P15741" s="95"/>
      <c r="R15741"/>
      <c r="S15741"/>
      <c r="T15741"/>
      <c r="U15741"/>
      <c r="V15741"/>
      <c r="W15741"/>
    </row>
    <row r="15742" spans="16:23" s="1" customFormat="1" x14ac:dyDescent="0.2">
      <c r="P15742" s="95"/>
      <c r="R15742"/>
      <c r="S15742"/>
      <c r="T15742"/>
      <c r="U15742"/>
      <c r="V15742"/>
      <c r="W15742"/>
    </row>
    <row r="15743" spans="16:23" s="1" customFormat="1" x14ac:dyDescent="0.2">
      <c r="P15743" s="95"/>
      <c r="R15743"/>
      <c r="S15743"/>
      <c r="T15743"/>
      <c r="U15743"/>
      <c r="V15743"/>
      <c r="W15743"/>
    </row>
    <row r="15744" spans="16:23" s="1" customFormat="1" x14ac:dyDescent="0.2">
      <c r="P15744" s="95"/>
      <c r="R15744"/>
      <c r="S15744"/>
      <c r="T15744"/>
      <c r="U15744"/>
      <c r="V15744"/>
      <c r="W15744"/>
    </row>
    <row r="15745" spans="16:23" s="1" customFormat="1" x14ac:dyDescent="0.2">
      <c r="P15745" s="95"/>
      <c r="R15745"/>
      <c r="S15745"/>
      <c r="T15745"/>
      <c r="U15745"/>
      <c r="V15745"/>
      <c r="W15745"/>
    </row>
    <row r="15746" spans="16:23" s="1" customFormat="1" x14ac:dyDescent="0.2">
      <c r="P15746" s="95"/>
      <c r="R15746"/>
      <c r="S15746"/>
      <c r="T15746"/>
      <c r="U15746"/>
      <c r="V15746"/>
      <c r="W15746"/>
    </row>
    <row r="15747" spans="16:23" s="1" customFormat="1" x14ac:dyDescent="0.2">
      <c r="P15747" s="95"/>
      <c r="R15747"/>
      <c r="S15747"/>
      <c r="T15747"/>
      <c r="U15747"/>
      <c r="V15747"/>
      <c r="W15747"/>
    </row>
    <row r="15748" spans="16:23" s="1" customFormat="1" x14ac:dyDescent="0.2">
      <c r="P15748" s="95"/>
      <c r="R15748"/>
      <c r="S15748"/>
      <c r="T15748"/>
      <c r="U15748"/>
      <c r="V15748"/>
      <c r="W15748"/>
    </row>
    <row r="15749" spans="16:23" s="1" customFormat="1" x14ac:dyDescent="0.2">
      <c r="P15749" s="95"/>
      <c r="R15749"/>
      <c r="S15749"/>
      <c r="T15749"/>
      <c r="U15749"/>
      <c r="V15749"/>
      <c r="W15749"/>
    </row>
    <row r="15750" spans="16:23" s="1" customFormat="1" x14ac:dyDescent="0.2">
      <c r="P15750" s="95"/>
      <c r="R15750"/>
      <c r="S15750"/>
      <c r="T15750"/>
      <c r="U15750"/>
      <c r="V15750"/>
      <c r="W15750"/>
    </row>
    <row r="15751" spans="16:23" s="1" customFormat="1" x14ac:dyDescent="0.2">
      <c r="P15751" s="95"/>
      <c r="R15751"/>
      <c r="S15751"/>
      <c r="T15751"/>
      <c r="U15751"/>
      <c r="V15751"/>
      <c r="W15751"/>
    </row>
    <row r="15752" spans="16:23" s="1" customFormat="1" x14ac:dyDescent="0.2">
      <c r="P15752" s="95"/>
      <c r="R15752"/>
      <c r="S15752"/>
      <c r="T15752"/>
      <c r="U15752"/>
      <c r="V15752"/>
      <c r="W15752"/>
    </row>
    <row r="15753" spans="16:23" s="1" customFormat="1" x14ac:dyDescent="0.2">
      <c r="P15753" s="95"/>
      <c r="R15753"/>
      <c r="S15753"/>
      <c r="T15753"/>
      <c r="U15753"/>
      <c r="V15753"/>
      <c r="W15753"/>
    </row>
    <row r="15754" spans="16:23" s="1" customFormat="1" x14ac:dyDescent="0.2">
      <c r="P15754" s="95"/>
      <c r="R15754"/>
      <c r="S15754"/>
      <c r="T15754"/>
      <c r="U15754"/>
      <c r="V15754"/>
      <c r="W15754"/>
    </row>
    <row r="15755" spans="16:23" s="1" customFormat="1" x14ac:dyDescent="0.2">
      <c r="P15755" s="95"/>
      <c r="R15755"/>
      <c r="S15755"/>
      <c r="T15755"/>
      <c r="U15755"/>
      <c r="V15755"/>
      <c r="W15755"/>
    </row>
    <row r="15756" spans="16:23" s="1" customFormat="1" x14ac:dyDescent="0.2">
      <c r="P15756" s="95"/>
      <c r="R15756"/>
      <c r="S15756"/>
      <c r="T15756"/>
      <c r="U15756"/>
      <c r="V15756"/>
      <c r="W15756"/>
    </row>
    <row r="15757" spans="16:23" s="1" customFormat="1" x14ac:dyDescent="0.2">
      <c r="P15757" s="95"/>
      <c r="R15757"/>
      <c r="S15757"/>
      <c r="T15757"/>
      <c r="U15757"/>
      <c r="V15757"/>
      <c r="W15757"/>
    </row>
    <row r="15758" spans="16:23" s="1" customFormat="1" x14ac:dyDescent="0.2">
      <c r="P15758" s="95"/>
      <c r="R15758"/>
      <c r="S15758"/>
      <c r="T15758"/>
      <c r="U15758"/>
      <c r="V15758"/>
      <c r="W15758"/>
    </row>
    <row r="15759" spans="16:23" s="1" customFormat="1" x14ac:dyDescent="0.2">
      <c r="P15759" s="95"/>
      <c r="R15759"/>
      <c r="S15759"/>
      <c r="T15759"/>
      <c r="U15759"/>
      <c r="V15759"/>
      <c r="W15759"/>
    </row>
    <row r="15760" spans="16:23" s="1" customFormat="1" x14ac:dyDescent="0.2">
      <c r="P15760" s="95"/>
      <c r="R15760"/>
      <c r="S15760"/>
      <c r="T15760"/>
      <c r="U15760"/>
      <c r="V15760"/>
      <c r="W15760"/>
    </row>
    <row r="15761" spans="16:23" s="1" customFormat="1" x14ac:dyDescent="0.2">
      <c r="P15761" s="95"/>
      <c r="R15761"/>
      <c r="S15761"/>
      <c r="T15761"/>
      <c r="U15761"/>
      <c r="V15761"/>
      <c r="W15761"/>
    </row>
    <row r="15762" spans="16:23" s="1" customFormat="1" x14ac:dyDescent="0.2">
      <c r="P15762" s="95"/>
      <c r="R15762"/>
      <c r="S15762"/>
      <c r="T15762"/>
      <c r="U15762"/>
      <c r="V15762"/>
      <c r="W15762"/>
    </row>
    <row r="15763" spans="16:23" s="1" customFormat="1" x14ac:dyDescent="0.2">
      <c r="P15763" s="95"/>
      <c r="R15763"/>
      <c r="S15763"/>
      <c r="T15763"/>
      <c r="U15763"/>
      <c r="V15763"/>
      <c r="W15763"/>
    </row>
    <row r="15764" spans="16:23" s="1" customFormat="1" x14ac:dyDescent="0.2">
      <c r="P15764" s="95"/>
      <c r="R15764"/>
      <c r="S15764"/>
      <c r="T15764"/>
      <c r="U15764"/>
      <c r="V15764"/>
      <c r="W15764"/>
    </row>
    <row r="15765" spans="16:23" s="1" customFormat="1" x14ac:dyDescent="0.2">
      <c r="P15765" s="95"/>
      <c r="R15765"/>
      <c r="S15765"/>
      <c r="T15765"/>
      <c r="U15765"/>
      <c r="V15765"/>
      <c r="W15765"/>
    </row>
    <row r="15766" spans="16:23" s="1" customFormat="1" x14ac:dyDescent="0.2">
      <c r="P15766" s="95"/>
      <c r="R15766"/>
      <c r="S15766"/>
      <c r="T15766"/>
      <c r="U15766"/>
      <c r="V15766"/>
      <c r="W15766"/>
    </row>
    <row r="15767" spans="16:23" s="1" customFormat="1" x14ac:dyDescent="0.2">
      <c r="P15767" s="95"/>
      <c r="R15767"/>
      <c r="S15767"/>
      <c r="T15767"/>
      <c r="U15767"/>
      <c r="V15767"/>
      <c r="W15767"/>
    </row>
    <row r="15768" spans="16:23" s="1" customFormat="1" x14ac:dyDescent="0.2">
      <c r="P15768" s="95"/>
      <c r="R15768"/>
      <c r="S15768"/>
      <c r="T15768"/>
      <c r="U15768"/>
      <c r="V15768"/>
      <c r="W15768"/>
    </row>
    <row r="15769" spans="16:23" s="1" customFormat="1" x14ac:dyDescent="0.2">
      <c r="P15769" s="95"/>
      <c r="R15769"/>
      <c r="S15769"/>
      <c r="T15769"/>
      <c r="U15769"/>
      <c r="V15769"/>
      <c r="W15769"/>
    </row>
    <row r="15770" spans="16:23" s="1" customFormat="1" x14ac:dyDescent="0.2">
      <c r="P15770" s="95"/>
      <c r="R15770"/>
      <c r="S15770"/>
      <c r="T15770"/>
      <c r="U15770"/>
      <c r="V15770"/>
      <c r="W15770"/>
    </row>
    <row r="15771" spans="16:23" s="1" customFormat="1" x14ac:dyDescent="0.2">
      <c r="P15771" s="95"/>
      <c r="R15771"/>
      <c r="S15771"/>
      <c r="T15771"/>
      <c r="U15771"/>
      <c r="V15771"/>
      <c r="W15771"/>
    </row>
    <row r="15772" spans="16:23" s="1" customFormat="1" x14ac:dyDescent="0.2">
      <c r="P15772" s="95"/>
      <c r="R15772"/>
      <c r="S15772"/>
      <c r="T15772"/>
      <c r="U15772"/>
      <c r="V15772"/>
      <c r="W15772"/>
    </row>
    <row r="15773" spans="16:23" s="1" customFormat="1" x14ac:dyDescent="0.2">
      <c r="P15773" s="95"/>
      <c r="R15773"/>
      <c r="S15773"/>
      <c r="T15773"/>
      <c r="U15773"/>
      <c r="V15773"/>
      <c r="W15773"/>
    </row>
    <row r="15774" spans="16:23" s="1" customFormat="1" x14ac:dyDescent="0.2">
      <c r="P15774" s="95"/>
      <c r="R15774"/>
      <c r="S15774"/>
      <c r="T15774"/>
      <c r="U15774"/>
      <c r="V15774"/>
      <c r="W15774"/>
    </row>
    <row r="15775" spans="16:23" s="1" customFormat="1" x14ac:dyDescent="0.2">
      <c r="P15775" s="95"/>
      <c r="R15775"/>
      <c r="S15775"/>
      <c r="T15775"/>
      <c r="U15775"/>
      <c r="V15775"/>
      <c r="W15775"/>
    </row>
    <row r="15776" spans="16:23" s="1" customFormat="1" x14ac:dyDescent="0.2">
      <c r="P15776" s="95"/>
      <c r="R15776"/>
      <c r="S15776"/>
      <c r="T15776"/>
      <c r="U15776"/>
      <c r="V15776"/>
      <c r="W15776"/>
    </row>
    <row r="15777" spans="16:23" s="1" customFormat="1" x14ac:dyDescent="0.2">
      <c r="P15777" s="95"/>
      <c r="R15777"/>
      <c r="S15777"/>
      <c r="T15777"/>
      <c r="U15777"/>
      <c r="V15777"/>
      <c r="W15777"/>
    </row>
    <row r="15778" spans="16:23" s="1" customFormat="1" x14ac:dyDescent="0.2">
      <c r="P15778" s="95"/>
      <c r="R15778"/>
      <c r="S15778"/>
      <c r="T15778"/>
      <c r="U15778"/>
      <c r="V15778"/>
      <c r="W15778"/>
    </row>
    <row r="15779" spans="16:23" s="1" customFormat="1" x14ac:dyDescent="0.2">
      <c r="P15779" s="95"/>
      <c r="R15779"/>
      <c r="S15779"/>
      <c r="T15779"/>
      <c r="U15779"/>
      <c r="V15779"/>
      <c r="W15779"/>
    </row>
    <row r="15780" spans="16:23" s="1" customFormat="1" x14ac:dyDescent="0.2">
      <c r="P15780" s="95"/>
      <c r="R15780"/>
      <c r="S15780"/>
      <c r="T15780"/>
      <c r="U15780"/>
      <c r="V15780"/>
      <c r="W15780"/>
    </row>
    <row r="15781" spans="16:23" s="1" customFormat="1" x14ac:dyDescent="0.2">
      <c r="P15781" s="95"/>
      <c r="R15781"/>
      <c r="S15781"/>
      <c r="T15781"/>
      <c r="U15781"/>
      <c r="V15781"/>
      <c r="W15781"/>
    </row>
    <row r="15782" spans="16:23" s="1" customFormat="1" x14ac:dyDescent="0.2">
      <c r="P15782" s="95"/>
      <c r="R15782"/>
      <c r="S15782"/>
      <c r="T15782"/>
      <c r="U15782"/>
      <c r="V15782"/>
      <c r="W15782"/>
    </row>
    <row r="15783" spans="16:23" s="1" customFormat="1" x14ac:dyDescent="0.2">
      <c r="P15783" s="95"/>
      <c r="R15783"/>
      <c r="S15783"/>
      <c r="T15783"/>
      <c r="U15783"/>
      <c r="V15783"/>
      <c r="W15783"/>
    </row>
    <row r="15784" spans="16:23" s="1" customFormat="1" x14ac:dyDescent="0.2">
      <c r="P15784" s="95"/>
      <c r="R15784"/>
      <c r="S15784"/>
      <c r="T15784"/>
      <c r="U15784"/>
      <c r="V15784"/>
      <c r="W15784"/>
    </row>
    <row r="15785" spans="16:23" s="1" customFormat="1" x14ac:dyDescent="0.2">
      <c r="P15785" s="95"/>
      <c r="R15785"/>
      <c r="S15785"/>
      <c r="T15785"/>
      <c r="U15785"/>
      <c r="V15785"/>
      <c r="W15785"/>
    </row>
    <row r="15786" spans="16:23" s="1" customFormat="1" x14ac:dyDescent="0.2">
      <c r="P15786" s="95"/>
      <c r="R15786"/>
      <c r="S15786"/>
      <c r="T15786"/>
      <c r="U15786"/>
      <c r="V15786"/>
      <c r="W15786"/>
    </row>
    <row r="15787" spans="16:23" s="1" customFormat="1" x14ac:dyDescent="0.2">
      <c r="P15787" s="95"/>
      <c r="R15787"/>
      <c r="S15787"/>
      <c r="T15787"/>
      <c r="U15787"/>
      <c r="V15787"/>
      <c r="W15787"/>
    </row>
    <row r="15788" spans="16:23" s="1" customFormat="1" x14ac:dyDescent="0.2">
      <c r="P15788" s="95"/>
      <c r="R15788"/>
      <c r="S15788"/>
      <c r="T15788"/>
      <c r="U15788"/>
      <c r="V15788"/>
      <c r="W15788"/>
    </row>
    <row r="15789" spans="16:23" s="1" customFormat="1" x14ac:dyDescent="0.2">
      <c r="P15789" s="95"/>
      <c r="R15789"/>
      <c r="S15789"/>
      <c r="T15789"/>
      <c r="U15789"/>
      <c r="V15789"/>
      <c r="W15789"/>
    </row>
    <row r="15790" spans="16:23" s="1" customFormat="1" x14ac:dyDescent="0.2">
      <c r="P15790" s="95"/>
      <c r="R15790"/>
      <c r="S15790"/>
      <c r="T15790"/>
      <c r="U15790"/>
      <c r="V15790"/>
      <c r="W15790"/>
    </row>
    <row r="15791" spans="16:23" s="1" customFormat="1" x14ac:dyDescent="0.2">
      <c r="P15791" s="95"/>
      <c r="R15791"/>
      <c r="S15791"/>
      <c r="T15791"/>
      <c r="U15791"/>
      <c r="V15791"/>
      <c r="W15791"/>
    </row>
    <row r="15792" spans="16:23" s="1" customFormat="1" x14ac:dyDescent="0.2">
      <c r="P15792" s="95"/>
      <c r="R15792"/>
      <c r="S15792"/>
      <c r="T15792"/>
      <c r="U15792"/>
      <c r="V15792"/>
      <c r="W15792"/>
    </row>
    <row r="15793" spans="16:23" s="1" customFormat="1" x14ac:dyDescent="0.2">
      <c r="P15793" s="95"/>
      <c r="R15793"/>
      <c r="S15793"/>
      <c r="T15793"/>
      <c r="U15793"/>
      <c r="V15793"/>
      <c r="W15793"/>
    </row>
    <row r="15794" spans="16:23" s="1" customFormat="1" x14ac:dyDescent="0.2">
      <c r="P15794" s="95"/>
      <c r="R15794"/>
      <c r="S15794"/>
      <c r="T15794"/>
      <c r="U15794"/>
      <c r="V15794"/>
      <c r="W15794"/>
    </row>
    <row r="15795" spans="16:23" s="1" customFormat="1" x14ac:dyDescent="0.2">
      <c r="P15795" s="95"/>
      <c r="R15795"/>
      <c r="S15795"/>
      <c r="T15795"/>
      <c r="U15795"/>
      <c r="V15795"/>
      <c r="W15795"/>
    </row>
    <row r="15796" spans="16:23" s="1" customFormat="1" x14ac:dyDescent="0.2">
      <c r="P15796" s="95"/>
      <c r="R15796"/>
      <c r="S15796"/>
      <c r="T15796"/>
      <c r="U15796"/>
      <c r="V15796"/>
      <c r="W15796"/>
    </row>
    <row r="15797" spans="16:23" s="1" customFormat="1" x14ac:dyDescent="0.2">
      <c r="P15797" s="95"/>
      <c r="R15797"/>
      <c r="S15797"/>
      <c r="T15797"/>
      <c r="U15797"/>
      <c r="V15797"/>
      <c r="W15797"/>
    </row>
    <row r="15798" spans="16:23" s="1" customFormat="1" x14ac:dyDescent="0.2">
      <c r="P15798" s="95"/>
      <c r="R15798"/>
      <c r="S15798"/>
      <c r="T15798"/>
      <c r="U15798"/>
      <c r="V15798"/>
      <c r="W15798"/>
    </row>
    <row r="15799" spans="16:23" s="1" customFormat="1" x14ac:dyDescent="0.2">
      <c r="P15799" s="95"/>
      <c r="R15799"/>
      <c r="S15799"/>
      <c r="T15799"/>
      <c r="U15799"/>
      <c r="V15799"/>
      <c r="W15799"/>
    </row>
    <row r="15800" spans="16:23" s="1" customFormat="1" x14ac:dyDescent="0.2">
      <c r="P15800" s="95"/>
      <c r="R15800"/>
      <c r="S15800"/>
      <c r="T15800"/>
      <c r="U15800"/>
      <c r="V15800"/>
      <c r="W15800"/>
    </row>
    <row r="15801" spans="16:23" s="1" customFormat="1" x14ac:dyDescent="0.2">
      <c r="P15801" s="95"/>
      <c r="R15801"/>
      <c r="S15801"/>
      <c r="T15801"/>
      <c r="U15801"/>
      <c r="V15801"/>
      <c r="W15801"/>
    </row>
    <row r="15802" spans="16:23" s="1" customFormat="1" x14ac:dyDescent="0.2">
      <c r="P15802" s="95"/>
      <c r="R15802"/>
      <c r="S15802"/>
      <c r="T15802"/>
      <c r="U15802"/>
      <c r="V15802"/>
      <c r="W15802"/>
    </row>
    <row r="15803" spans="16:23" s="1" customFormat="1" x14ac:dyDescent="0.2">
      <c r="P15803" s="95"/>
      <c r="R15803"/>
      <c r="S15803"/>
      <c r="T15803"/>
      <c r="U15803"/>
      <c r="V15803"/>
      <c r="W15803"/>
    </row>
    <row r="15804" spans="16:23" s="1" customFormat="1" x14ac:dyDescent="0.2">
      <c r="P15804" s="95"/>
      <c r="R15804"/>
      <c r="S15804"/>
      <c r="T15804"/>
      <c r="U15804"/>
      <c r="V15804"/>
      <c r="W15804"/>
    </row>
    <row r="15805" spans="16:23" s="1" customFormat="1" x14ac:dyDescent="0.2">
      <c r="P15805" s="95"/>
      <c r="R15805"/>
      <c r="S15805"/>
      <c r="T15805"/>
      <c r="U15805"/>
      <c r="V15805"/>
      <c r="W15805"/>
    </row>
    <row r="15806" spans="16:23" s="1" customFormat="1" x14ac:dyDescent="0.2">
      <c r="P15806" s="95"/>
      <c r="R15806"/>
      <c r="S15806"/>
      <c r="T15806"/>
      <c r="U15806"/>
      <c r="V15806"/>
      <c r="W15806"/>
    </row>
    <row r="15807" spans="16:23" s="1" customFormat="1" x14ac:dyDescent="0.2">
      <c r="P15807" s="95"/>
      <c r="R15807"/>
      <c r="S15807"/>
      <c r="T15807"/>
      <c r="U15807"/>
      <c r="V15807"/>
      <c r="W15807"/>
    </row>
    <row r="15808" spans="16:23" s="1" customFormat="1" x14ac:dyDescent="0.2">
      <c r="P15808" s="95"/>
      <c r="R15808"/>
      <c r="S15808"/>
      <c r="T15808"/>
      <c r="U15808"/>
      <c r="V15808"/>
      <c r="W15808"/>
    </row>
    <row r="15809" spans="16:23" s="1" customFormat="1" x14ac:dyDescent="0.2">
      <c r="P15809" s="95"/>
      <c r="R15809"/>
      <c r="S15809"/>
      <c r="T15809"/>
      <c r="U15809"/>
      <c r="V15809"/>
      <c r="W15809"/>
    </row>
    <row r="15810" spans="16:23" s="1" customFormat="1" x14ac:dyDescent="0.2">
      <c r="P15810" s="95"/>
      <c r="R15810"/>
      <c r="S15810"/>
      <c r="T15810"/>
      <c r="U15810"/>
      <c r="V15810"/>
      <c r="W15810"/>
    </row>
    <row r="15811" spans="16:23" s="1" customFormat="1" x14ac:dyDescent="0.2">
      <c r="P15811" s="95"/>
      <c r="R15811"/>
      <c r="S15811"/>
      <c r="T15811"/>
      <c r="U15811"/>
      <c r="V15811"/>
      <c r="W15811"/>
    </row>
    <row r="15812" spans="16:23" s="1" customFormat="1" x14ac:dyDescent="0.2">
      <c r="P15812" s="95"/>
      <c r="R15812"/>
      <c r="S15812"/>
      <c r="T15812"/>
      <c r="U15812"/>
      <c r="V15812"/>
      <c r="W15812"/>
    </row>
    <row r="15813" spans="16:23" s="1" customFormat="1" x14ac:dyDescent="0.2">
      <c r="P15813" s="95"/>
      <c r="R15813"/>
      <c r="S15813"/>
      <c r="T15813"/>
      <c r="U15813"/>
      <c r="V15813"/>
      <c r="W15813"/>
    </row>
    <row r="15814" spans="16:23" s="1" customFormat="1" x14ac:dyDescent="0.2">
      <c r="P15814" s="95"/>
      <c r="R15814"/>
      <c r="S15814"/>
      <c r="T15814"/>
      <c r="U15814"/>
      <c r="V15814"/>
      <c r="W15814"/>
    </row>
    <row r="15815" spans="16:23" s="1" customFormat="1" x14ac:dyDescent="0.2">
      <c r="P15815" s="95"/>
      <c r="R15815"/>
      <c r="S15815"/>
      <c r="T15815"/>
      <c r="U15815"/>
      <c r="V15815"/>
      <c r="W15815"/>
    </row>
    <row r="15816" spans="16:23" s="1" customFormat="1" x14ac:dyDescent="0.2">
      <c r="P15816" s="95"/>
      <c r="R15816"/>
      <c r="S15816"/>
      <c r="T15816"/>
      <c r="U15816"/>
      <c r="V15816"/>
      <c r="W15816"/>
    </row>
    <row r="15817" spans="16:23" s="1" customFormat="1" x14ac:dyDescent="0.2">
      <c r="P15817" s="95"/>
      <c r="R15817"/>
      <c r="S15817"/>
      <c r="T15817"/>
      <c r="U15817"/>
      <c r="V15817"/>
      <c r="W15817"/>
    </row>
    <row r="15818" spans="16:23" s="1" customFormat="1" x14ac:dyDescent="0.2">
      <c r="P15818" s="95"/>
      <c r="R15818"/>
      <c r="S15818"/>
      <c r="T15818"/>
      <c r="U15818"/>
      <c r="V15818"/>
      <c r="W15818"/>
    </row>
    <row r="15819" spans="16:23" s="1" customFormat="1" x14ac:dyDescent="0.2">
      <c r="P15819" s="95"/>
      <c r="R15819"/>
      <c r="S15819"/>
      <c r="T15819"/>
      <c r="U15819"/>
      <c r="V15819"/>
      <c r="W15819"/>
    </row>
    <row r="15820" spans="16:23" s="1" customFormat="1" x14ac:dyDescent="0.2">
      <c r="P15820" s="95"/>
      <c r="R15820"/>
      <c r="S15820"/>
      <c r="T15820"/>
      <c r="U15820"/>
      <c r="V15820"/>
      <c r="W15820"/>
    </row>
    <row r="15821" spans="16:23" s="1" customFormat="1" x14ac:dyDescent="0.2">
      <c r="P15821" s="95"/>
      <c r="R15821"/>
      <c r="S15821"/>
      <c r="T15821"/>
      <c r="U15821"/>
      <c r="V15821"/>
      <c r="W15821"/>
    </row>
    <row r="15822" spans="16:23" s="1" customFormat="1" x14ac:dyDescent="0.2">
      <c r="P15822" s="95"/>
      <c r="R15822"/>
      <c r="S15822"/>
      <c r="T15822"/>
      <c r="U15822"/>
      <c r="V15822"/>
      <c r="W15822"/>
    </row>
    <row r="15823" spans="16:23" s="1" customFormat="1" x14ac:dyDescent="0.2">
      <c r="P15823" s="95"/>
      <c r="R15823"/>
      <c r="S15823"/>
      <c r="T15823"/>
      <c r="U15823"/>
      <c r="V15823"/>
      <c r="W15823"/>
    </row>
    <row r="15824" spans="16:23" s="1" customFormat="1" x14ac:dyDescent="0.2">
      <c r="P15824" s="95"/>
      <c r="R15824"/>
      <c r="S15824"/>
      <c r="T15824"/>
      <c r="U15824"/>
      <c r="V15824"/>
      <c r="W15824"/>
    </row>
    <row r="15825" spans="16:23" s="1" customFormat="1" x14ac:dyDescent="0.2">
      <c r="P15825" s="95"/>
      <c r="R15825"/>
      <c r="S15825"/>
      <c r="T15825"/>
      <c r="U15825"/>
      <c r="V15825"/>
      <c r="W15825"/>
    </row>
    <row r="15826" spans="16:23" s="1" customFormat="1" x14ac:dyDescent="0.2">
      <c r="P15826" s="95"/>
      <c r="R15826"/>
      <c r="S15826"/>
      <c r="T15826"/>
      <c r="U15826"/>
      <c r="V15826"/>
      <c r="W15826"/>
    </row>
    <row r="15827" spans="16:23" s="1" customFormat="1" x14ac:dyDescent="0.2">
      <c r="P15827" s="95"/>
      <c r="R15827"/>
      <c r="S15827"/>
      <c r="T15827"/>
      <c r="U15827"/>
      <c r="V15827"/>
      <c r="W15827"/>
    </row>
    <row r="15828" spans="16:23" s="1" customFormat="1" x14ac:dyDescent="0.2">
      <c r="P15828" s="95"/>
      <c r="R15828"/>
      <c r="S15828"/>
      <c r="T15828"/>
      <c r="U15828"/>
      <c r="V15828"/>
      <c r="W15828"/>
    </row>
    <row r="15829" spans="16:23" s="1" customFormat="1" x14ac:dyDescent="0.2">
      <c r="P15829" s="95"/>
      <c r="R15829"/>
      <c r="S15829"/>
      <c r="T15829"/>
      <c r="U15829"/>
      <c r="V15829"/>
      <c r="W15829"/>
    </row>
    <row r="15830" spans="16:23" s="1" customFormat="1" x14ac:dyDescent="0.2">
      <c r="P15830" s="95"/>
      <c r="R15830"/>
      <c r="S15830"/>
      <c r="T15830"/>
      <c r="U15830"/>
      <c r="V15830"/>
      <c r="W15830"/>
    </row>
    <row r="15831" spans="16:23" s="1" customFormat="1" x14ac:dyDescent="0.2">
      <c r="P15831" s="95"/>
      <c r="R15831"/>
      <c r="S15831"/>
      <c r="T15831"/>
      <c r="U15831"/>
      <c r="V15831"/>
      <c r="W15831"/>
    </row>
    <row r="15832" spans="16:23" s="1" customFormat="1" x14ac:dyDescent="0.2">
      <c r="P15832" s="95"/>
      <c r="R15832"/>
      <c r="S15832"/>
      <c r="T15832"/>
      <c r="U15832"/>
      <c r="V15832"/>
      <c r="W15832"/>
    </row>
    <row r="15833" spans="16:23" s="1" customFormat="1" x14ac:dyDescent="0.2">
      <c r="P15833" s="95"/>
      <c r="R15833"/>
      <c r="S15833"/>
      <c r="T15833"/>
      <c r="U15833"/>
      <c r="V15833"/>
      <c r="W15833"/>
    </row>
    <row r="15834" spans="16:23" s="1" customFormat="1" x14ac:dyDescent="0.2">
      <c r="P15834" s="95"/>
      <c r="R15834"/>
      <c r="S15834"/>
      <c r="T15834"/>
      <c r="U15834"/>
      <c r="V15834"/>
      <c r="W15834"/>
    </row>
    <row r="15835" spans="16:23" s="1" customFormat="1" x14ac:dyDescent="0.2">
      <c r="P15835" s="95"/>
      <c r="R15835"/>
      <c r="S15835"/>
      <c r="T15835"/>
      <c r="U15835"/>
      <c r="V15835"/>
      <c r="W15835"/>
    </row>
    <row r="15836" spans="16:23" s="1" customFormat="1" x14ac:dyDescent="0.2">
      <c r="P15836" s="95"/>
      <c r="R15836"/>
      <c r="S15836"/>
      <c r="T15836"/>
      <c r="U15836"/>
      <c r="V15836"/>
      <c r="W15836"/>
    </row>
    <row r="15837" spans="16:23" s="1" customFormat="1" x14ac:dyDescent="0.2">
      <c r="P15837" s="95"/>
      <c r="R15837"/>
      <c r="S15837"/>
      <c r="T15837"/>
      <c r="U15837"/>
      <c r="V15837"/>
      <c r="W15837"/>
    </row>
    <row r="15838" spans="16:23" s="1" customFormat="1" x14ac:dyDescent="0.2">
      <c r="P15838" s="95"/>
      <c r="R15838"/>
      <c r="S15838"/>
      <c r="T15838"/>
      <c r="U15838"/>
      <c r="V15838"/>
      <c r="W15838"/>
    </row>
    <row r="15839" spans="16:23" s="1" customFormat="1" x14ac:dyDescent="0.2">
      <c r="P15839" s="95"/>
      <c r="R15839"/>
      <c r="S15839"/>
      <c r="T15839"/>
      <c r="U15839"/>
      <c r="V15839"/>
      <c r="W15839"/>
    </row>
    <row r="15840" spans="16:23" s="1" customFormat="1" x14ac:dyDescent="0.2">
      <c r="P15840" s="95"/>
      <c r="R15840"/>
      <c r="S15840"/>
      <c r="T15840"/>
      <c r="U15840"/>
      <c r="V15840"/>
      <c r="W15840"/>
    </row>
    <row r="15841" spans="16:23" s="1" customFormat="1" x14ac:dyDescent="0.2">
      <c r="P15841" s="95"/>
      <c r="R15841"/>
      <c r="S15841"/>
      <c r="T15841"/>
      <c r="U15841"/>
      <c r="V15841"/>
      <c r="W15841"/>
    </row>
    <row r="15842" spans="16:23" s="1" customFormat="1" x14ac:dyDescent="0.2">
      <c r="P15842" s="95"/>
      <c r="R15842"/>
      <c r="S15842"/>
      <c r="T15842"/>
      <c r="U15842"/>
      <c r="V15842"/>
      <c r="W15842"/>
    </row>
    <row r="15843" spans="16:23" s="1" customFormat="1" x14ac:dyDescent="0.2">
      <c r="P15843" s="95"/>
      <c r="R15843"/>
      <c r="S15843"/>
      <c r="T15843"/>
      <c r="U15843"/>
      <c r="V15843"/>
      <c r="W15843"/>
    </row>
    <row r="15844" spans="16:23" s="1" customFormat="1" x14ac:dyDescent="0.2">
      <c r="P15844" s="95"/>
      <c r="R15844"/>
      <c r="S15844"/>
      <c r="T15844"/>
      <c r="U15844"/>
      <c r="V15844"/>
      <c r="W15844"/>
    </row>
    <row r="15845" spans="16:23" s="1" customFormat="1" x14ac:dyDescent="0.2">
      <c r="P15845" s="95"/>
      <c r="R15845"/>
      <c r="S15845"/>
      <c r="T15845"/>
      <c r="U15845"/>
      <c r="V15845"/>
      <c r="W15845"/>
    </row>
    <row r="15846" spans="16:23" s="1" customFormat="1" x14ac:dyDescent="0.2">
      <c r="P15846" s="95"/>
      <c r="R15846"/>
      <c r="S15846"/>
      <c r="T15846"/>
      <c r="U15846"/>
      <c r="V15846"/>
      <c r="W15846"/>
    </row>
    <row r="15847" spans="16:23" s="1" customFormat="1" x14ac:dyDescent="0.2">
      <c r="P15847" s="95"/>
      <c r="R15847"/>
      <c r="S15847"/>
      <c r="T15847"/>
      <c r="U15847"/>
      <c r="V15847"/>
      <c r="W15847"/>
    </row>
    <row r="15848" spans="16:23" s="1" customFormat="1" x14ac:dyDescent="0.2">
      <c r="P15848" s="95"/>
      <c r="R15848"/>
      <c r="S15848"/>
      <c r="T15848"/>
      <c r="U15848"/>
      <c r="V15848"/>
      <c r="W15848"/>
    </row>
    <row r="15849" spans="16:23" s="1" customFormat="1" x14ac:dyDescent="0.2">
      <c r="P15849" s="95"/>
      <c r="R15849"/>
      <c r="S15849"/>
      <c r="T15849"/>
      <c r="U15849"/>
      <c r="V15849"/>
      <c r="W15849"/>
    </row>
    <row r="15850" spans="16:23" s="1" customFormat="1" x14ac:dyDescent="0.2">
      <c r="P15850" s="95"/>
      <c r="R15850"/>
      <c r="S15850"/>
      <c r="T15850"/>
      <c r="U15850"/>
      <c r="V15850"/>
      <c r="W15850"/>
    </row>
    <row r="15851" spans="16:23" s="1" customFormat="1" x14ac:dyDescent="0.2">
      <c r="P15851" s="95"/>
      <c r="R15851"/>
      <c r="S15851"/>
      <c r="T15851"/>
      <c r="U15851"/>
      <c r="V15851"/>
      <c r="W15851"/>
    </row>
    <row r="15852" spans="16:23" s="1" customFormat="1" x14ac:dyDescent="0.2">
      <c r="P15852" s="95"/>
      <c r="R15852"/>
      <c r="S15852"/>
      <c r="T15852"/>
      <c r="U15852"/>
      <c r="V15852"/>
      <c r="W15852"/>
    </row>
    <row r="15853" spans="16:23" s="1" customFormat="1" x14ac:dyDescent="0.2">
      <c r="P15853" s="95"/>
      <c r="R15853"/>
      <c r="S15853"/>
      <c r="T15853"/>
      <c r="U15853"/>
      <c r="V15853"/>
      <c r="W15853"/>
    </row>
    <row r="15854" spans="16:23" s="1" customFormat="1" x14ac:dyDescent="0.2">
      <c r="P15854" s="95"/>
      <c r="R15854"/>
      <c r="S15854"/>
      <c r="T15854"/>
      <c r="U15854"/>
      <c r="V15854"/>
      <c r="W15854"/>
    </row>
    <row r="15855" spans="16:23" s="1" customFormat="1" x14ac:dyDescent="0.2">
      <c r="P15855" s="95"/>
      <c r="R15855"/>
      <c r="S15855"/>
      <c r="T15855"/>
      <c r="U15855"/>
      <c r="V15855"/>
      <c r="W15855"/>
    </row>
    <row r="15856" spans="16:23" s="1" customFormat="1" x14ac:dyDescent="0.2">
      <c r="P15856" s="95"/>
      <c r="R15856"/>
      <c r="S15856"/>
      <c r="T15856"/>
      <c r="U15856"/>
      <c r="V15856"/>
      <c r="W15856"/>
    </row>
    <row r="15857" spans="16:23" s="1" customFormat="1" x14ac:dyDescent="0.2">
      <c r="P15857" s="95"/>
      <c r="R15857"/>
      <c r="S15857"/>
      <c r="T15857"/>
      <c r="U15857"/>
      <c r="V15857"/>
      <c r="W15857"/>
    </row>
    <row r="15858" spans="16:23" s="1" customFormat="1" x14ac:dyDescent="0.2">
      <c r="P15858" s="95"/>
      <c r="R15858"/>
      <c r="S15858"/>
      <c r="T15858"/>
      <c r="U15858"/>
      <c r="V15858"/>
      <c r="W15858"/>
    </row>
    <row r="15859" spans="16:23" s="1" customFormat="1" x14ac:dyDescent="0.2">
      <c r="P15859" s="95"/>
      <c r="R15859"/>
      <c r="S15859"/>
      <c r="T15859"/>
      <c r="U15859"/>
      <c r="V15859"/>
      <c r="W15859"/>
    </row>
    <row r="15860" spans="16:23" s="1" customFormat="1" x14ac:dyDescent="0.2">
      <c r="P15860" s="95"/>
      <c r="R15860"/>
      <c r="S15860"/>
      <c r="T15860"/>
      <c r="U15860"/>
      <c r="V15860"/>
      <c r="W15860"/>
    </row>
    <row r="15861" spans="16:23" s="1" customFormat="1" x14ac:dyDescent="0.2">
      <c r="P15861" s="95"/>
      <c r="R15861"/>
      <c r="S15861"/>
      <c r="T15861"/>
      <c r="U15861"/>
      <c r="V15861"/>
      <c r="W15861"/>
    </row>
    <row r="15862" spans="16:23" s="1" customFormat="1" x14ac:dyDescent="0.2">
      <c r="P15862" s="95"/>
      <c r="R15862"/>
      <c r="S15862"/>
      <c r="T15862"/>
      <c r="U15862"/>
      <c r="V15862"/>
      <c r="W15862"/>
    </row>
    <row r="15863" spans="16:23" s="1" customFormat="1" x14ac:dyDescent="0.2">
      <c r="P15863" s="95"/>
      <c r="R15863"/>
      <c r="S15863"/>
      <c r="T15863"/>
      <c r="U15863"/>
      <c r="V15863"/>
      <c r="W15863"/>
    </row>
    <row r="15864" spans="16:23" s="1" customFormat="1" x14ac:dyDescent="0.2">
      <c r="P15864" s="95"/>
      <c r="R15864"/>
      <c r="S15864"/>
      <c r="T15864"/>
      <c r="U15864"/>
      <c r="V15864"/>
      <c r="W15864"/>
    </row>
    <row r="15865" spans="16:23" s="1" customFormat="1" x14ac:dyDescent="0.2">
      <c r="P15865" s="95"/>
      <c r="R15865"/>
      <c r="S15865"/>
      <c r="T15865"/>
      <c r="U15865"/>
      <c r="V15865"/>
      <c r="W15865"/>
    </row>
    <row r="15866" spans="16:23" s="1" customFormat="1" x14ac:dyDescent="0.2">
      <c r="P15866" s="95"/>
      <c r="R15866"/>
      <c r="S15866"/>
      <c r="T15866"/>
      <c r="U15866"/>
      <c r="V15866"/>
      <c r="W15866"/>
    </row>
    <row r="15867" spans="16:23" s="1" customFormat="1" x14ac:dyDescent="0.2">
      <c r="P15867" s="95"/>
      <c r="R15867"/>
      <c r="S15867"/>
      <c r="T15867"/>
      <c r="U15867"/>
      <c r="V15867"/>
      <c r="W15867"/>
    </row>
    <row r="15868" spans="16:23" s="1" customFormat="1" x14ac:dyDescent="0.2">
      <c r="P15868" s="95"/>
      <c r="R15868"/>
      <c r="S15868"/>
      <c r="T15868"/>
      <c r="U15868"/>
      <c r="V15868"/>
      <c r="W15868"/>
    </row>
    <row r="15869" spans="16:23" s="1" customFormat="1" x14ac:dyDescent="0.2">
      <c r="P15869" s="95"/>
      <c r="R15869"/>
      <c r="S15869"/>
      <c r="T15869"/>
      <c r="U15869"/>
      <c r="V15869"/>
      <c r="W15869"/>
    </row>
    <row r="15870" spans="16:23" s="1" customFormat="1" x14ac:dyDescent="0.2">
      <c r="P15870" s="95"/>
      <c r="R15870"/>
      <c r="S15870"/>
      <c r="T15870"/>
      <c r="U15870"/>
      <c r="V15870"/>
      <c r="W15870"/>
    </row>
    <row r="15871" spans="16:23" s="1" customFormat="1" x14ac:dyDescent="0.2">
      <c r="P15871" s="95"/>
      <c r="R15871"/>
      <c r="S15871"/>
      <c r="T15871"/>
      <c r="U15871"/>
      <c r="V15871"/>
      <c r="W15871"/>
    </row>
    <row r="15872" spans="16:23" s="1" customFormat="1" x14ac:dyDescent="0.2">
      <c r="P15872" s="95"/>
      <c r="R15872"/>
      <c r="S15872"/>
      <c r="T15872"/>
      <c r="U15872"/>
      <c r="V15872"/>
      <c r="W15872"/>
    </row>
    <row r="15873" spans="16:23" s="1" customFormat="1" x14ac:dyDescent="0.2">
      <c r="P15873" s="95"/>
      <c r="R15873"/>
      <c r="S15873"/>
      <c r="T15873"/>
      <c r="U15873"/>
      <c r="V15873"/>
      <c r="W15873"/>
    </row>
    <row r="15874" spans="16:23" s="1" customFormat="1" x14ac:dyDescent="0.2">
      <c r="P15874" s="95"/>
      <c r="R15874"/>
      <c r="S15874"/>
      <c r="T15874"/>
      <c r="U15874"/>
      <c r="V15874"/>
      <c r="W15874"/>
    </row>
    <row r="15875" spans="16:23" s="1" customFormat="1" x14ac:dyDescent="0.2">
      <c r="P15875" s="95"/>
      <c r="R15875"/>
      <c r="S15875"/>
      <c r="T15875"/>
      <c r="U15875"/>
      <c r="V15875"/>
      <c r="W15875"/>
    </row>
    <row r="15876" spans="16:23" s="1" customFormat="1" x14ac:dyDescent="0.2">
      <c r="P15876" s="95"/>
      <c r="R15876"/>
      <c r="S15876"/>
      <c r="T15876"/>
      <c r="U15876"/>
      <c r="V15876"/>
      <c r="W15876"/>
    </row>
    <row r="15877" spans="16:23" s="1" customFormat="1" x14ac:dyDescent="0.2">
      <c r="P15877" s="95"/>
      <c r="R15877"/>
      <c r="S15877"/>
      <c r="T15877"/>
      <c r="U15877"/>
      <c r="V15877"/>
      <c r="W15877"/>
    </row>
    <row r="15878" spans="16:23" s="1" customFormat="1" x14ac:dyDescent="0.2">
      <c r="P15878" s="95"/>
      <c r="R15878"/>
      <c r="S15878"/>
      <c r="T15878"/>
      <c r="U15878"/>
      <c r="V15878"/>
      <c r="W15878"/>
    </row>
    <row r="15879" spans="16:23" s="1" customFormat="1" x14ac:dyDescent="0.2">
      <c r="P15879" s="95"/>
      <c r="R15879"/>
      <c r="S15879"/>
      <c r="T15879"/>
      <c r="U15879"/>
      <c r="V15879"/>
      <c r="W15879"/>
    </row>
    <row r="15880" spans="16:23" s="1" customFormat="1" x14ac:dyDescent="0.2">
      <c r="P15880" s="95"/>
      <c r="R15880"/>
      <c r="S15880"/>
      <c r="T15880"/>
      <c r="U15880"/>
      <c r="V15880"/>
      <c r="W15880"/>
    </row>
    <row r="15881" spans="16:23" s="1" customFormat="1" x14ac:dyDescent="0.2">
      <c r="P15881" s="95"/>
      <c r="R15881"/>
      <c r="S15881"/>
      <c r="T15881"/>
      <c r="U15881"/>
      <c r="V15881"/>
      <c r="W15881"/>
    </row>
    <row r="15882" spans="16:23" s="1" customFormat="1" x14ac:dyDescent="0.2">
      <c r="P15882" s="95"/>
      <c r="R15882"/>
      <c r="S15882"/>
      <c r="T15882"/>
      <c r="U15882"/>
      <c r="V15882"/>
      <c r="W15882"/>
    </row>
    <row r="15883" spans="16:23" s="1" customFormat="1" x14ac:dyDescent="0.2">
      <c r="P15883" s="95"/>
      <c r="R15883"/>
      <c r="S15883"/>
      <c r="T15883"/>
      <c r="U15883"/>
      <c r="V15883"/>
      <c r="W15883"/>
    </row>
    <row r="15884" spans="16:23" s="1" customFormat="1" x14ac:dyDescent="0.2">
      <c r="P15884" s="95"/>
      <c r="R15884"/>
      <c r="S15884"/>
      <c r="T15884"/>
      <c r="U15884"/>
      <c r="V15884"/>
      <c r="W15884"/>
    </row>
    <row r="15885" spans="16:23" s="1" customFormat="1" x14ac:dyDescent="0.2">
      <c r="P15885" s="95"/>
      <c r="R15885"/>
      <c r="S15885"/>
      <c r="T15885"/>
      <c r="U15885"/>
      <c r="V15885"/>
      <c r="W15885"/>
    </row>
    <row r="15886" spans="16:23" s="1" customFormat="1" x14ac:dyDescent="0.2">
      <c r="P15886" s="95"/>
      <c r="R15886"/>
      <c r="S15886"/>
      <c r="T15886"/>
      <c r="U15886"/>
      <c r="V15886"/>
      <c r="W15886"/>
    </row>
    <row r="15887" spans="16:23" s="1" customFormat="1" x14ac:dyDescent="0.2">
      <c r="P15887" s="95"/>
      <c r="R15887"/>
      <c r="S15887"/>
      <c r="T15887"/>
      <c r="U15887"/>
      <c r="V15887"/>
      <c r="W15887"/>
    </row>
    <row r="15888" spans="16:23" s="1" customFormat="1" x14ac:dyDescent="0.2">
      <c r="P15888" s="95"/>
      <c r="R15888"/>
      <c r="S15888"/>
      <c r="T15888"/>
      <c r="U15888"/>
      <c r="V15888"/>
      <c r="W15888"/>
    </row>
    <row r="15889" spans="16:23" s="1" customFormat="1" x14ac:dyDescent="0.2">
      <c r="P15889" s="95"/>
      <c r="R15889"/>
      <c r="S15889"/>
      <c r="T15889"/>
      <c r="U15889"/>
      <c r="V15889"/>
      <c r="W15889"/>
    </row>
    <row r="15890" spans="16:23" s="1" customFormat="1" x14ac:dyDescent="0.2">
      <c r="P15890" s="95"/>
      <c r="R15890"/>
      <c r="S15890"/>
      <c r="T15890"/>
      <c r="U15890"/>
      <c r="V15890"/>
      <c r="W15890"/>
    </row>
    <row r="15891" spans="16:23" s="1" customFormat="1" x14ac:dyDescent="0.2">
      <c r="P15891" s="95"/>
      <c r="R15891"/>
      <c r="S15891"/>
      <c r="T15891"/>
      <c r="U15891"/>
      <c r="V15891"/>
      <c r="W15891"/>
    </row>
    <row r="15892" spans="16:23" s="1" customFormat="1" x14ac:dyDescent="0.2">
      <c r="P15892" s="95"/>
      <c r="R15892"/>
      <c r="S15892"/>
      <c r="T15892"/>
      <c r="U15892"/>
      <c r="V15892"/>
      <c r="W15892"/>
    </row>
    <row r="15893" spans="16:23" s="1" customFormat="1" x14ac:dyDescent="0.2">
      <c r="P15893" s="95"/>
      <c r="R15893"/>
      <c r="S15893"/>
      <c r="T15893"/>
      <c r="U15893"/>
      <c r="V15893"/>
      <c r="W15893"/>
    </row>
    <row r="15894" spans="16:23" s="1" customFormat="1" x14ac:dyDescent="0.2">
      <c r="P15894" s="95"/>
      <c r="R15894"/>
      <c r="S15894"/>
      <c r="T15894"/>
      <c r="U15894"/>
      <c r="V15894"/>
      <c r="W15894"/>
    </row>
    <row r="15895" spans="16:23" s="1" customFormat="1" x14ac:dyDescent="0.2">
      <c r="P15895" s="95"/>
      <c r="R15895"/>
      <c r="S15895"/>
      <c r="T15895"/>
      <c r="U15895"/>
      <c r="V15895"/>
      <c r="W15895"/>
    </row>
    <row r="15896" spans="16:23" s="1" customFormat="1" x14ac:dyDescent="0.2">
      <c r="P15896" s="95"/>
      <c r="R15896"/>
      <c r="S15896"/>
      <c r="T15896"/>
      <c r="U15896"/>
      <c r="V15896"/>
      <c r="W15896"/>
    </row>
    <row r="15897" spans="16:23" s="1" customFormat="1" x14ac:dyDescent="0.2">
      <c r="P15897" s="95"/>
      <c r="R15897"/>
      <c r="S15897"/>
      <c r="T15897"/>
      <c r="U15897"/>
      <c r="V15897"/>
      <c r="W15897"/>
    </row>
    <row r="15898" spans="16:23" s="1" customFormat="1" x14ac:dyDescent="0.2">
      <c r="P15898" s="95"/>
      <c r="R15898"/>
      <c r="S15898"/>
      <c r="T15898"/>
      <c r="U15898"/>
      <c r="V15898"/>
      <c r="W15898"/>
    </row>
    <row r="15899" spans="16:23" s="1" customFormat="1" x14ac:dyDescent="0.2">
      <c r="P15899" s="95"/>
      <c r="R15899"/>
      <c r="S15899"/>
      <c r="T15899"/>
      <c r="U15899"/>
      <c r="V15899"/>
      <c r="W15899"/>
    </row>
    <row r="15900" spans="16:23" s="1" customFormat="1" x14ac:dyDescent="0.2">
      <c r="P15900" s="95"/>
      <c r="R15900"/>
      <c r="S15900"/>
      <c r="T15900"/>
      <c r="U15900"/>
      <c r="V15900"/>
      <c r="W15900"/>
    </row>
    <row r="15901" spans="16:23" s="1" customFormat="1" x14ac:dyDescent="0.2">
      <c r="P15901" s="95"/>
      <c r="R15901"/>
      <c r="S15901"/>
      <c r="T15901"/>
      <c r="U15901"/>
      <c r="V15901"/>
      <c r="W15901"/>
    </row>
    <row r="15902" spans="16:23" s="1" customFormat="1" x14ac:dyDescent="0.2">
      <c r="P15902" s="95"/>
      <c r="R15902"/>
      <c r="S15902"/>
      <c r="T15902"/>
      <c r="U15902"/>
      <c r="V15902"/>
      <c r="W15902"/>
    </row>
    <row r="15903" spans="16:23" s="1" customFormat="1" x14ac:dyDescent="0.2">
      <c r="P15903" s="95"/>
      <c r="R15903"/>
      <c r="S15903"/>
      <c r="T15903"/>
      <c r="U15903"/>
      <c r="V15903"/>
      <c r="W15903"/>
    </row>
    <row r="15904" spans="16:23" s="1" customFormat="1" x14ac:dyDescent="0.2">
      <c r="P15904" s="95"/>
      <c r="R15904"/>
      <c r="S15904"/>
      <c r="T15904"/>
      <c r="U15904"/>
      <c r="V15904"/>
      <c r="W15904"/>
    </row>
    <row r="15905" spans="16:23" s="1" customFormat="1" x14ac:dyDescent="0.2">
      <c r="P15905" s="95"/>
      <c r="R15905"/>
      <c r="S15905"/>
      <c r="T15905"/>
      <c r="U15905"/>
      <c r="V15905"/>
      <c r="W15905"/>
    </row>
    <row r="15906" spans="16:23" s="1" customFormat="1" x14ac:dyDescent="0.2">
      <c r="P15906" s="95"/>
      <c r="R15906"/>
      <c r="S15906"/>
      <c r="T15906"/>
      <c r="U15906"/>
      <c r="V15906"/>
      <c r="W15906"/>
    </row>
    <row r="15907" spans="16:23" s="1" customFormat="1" x14ac:dyDescent="0.2">
      <c r="P15907" s="95"/>
      <c r="R15907"/>
      <c r="S15907"/>
      <c r="T15907"/>
      <c r="U15907"/>
      <c r="V15907"/>
      <c r="W15907"/>
    </row>
    <row r="15908" spans="16:23" s="1" customFormat="1" x14ac:dyDescent="0.2">
      <c r="P15908" s="95"/>
      <c r="R15908"/>
      <c r="S15908"/>
      <c r="T15908"/>
      <c r="U15908"/>
      <c r="V15908"/>
      <c r="W15908"/>
    </row>
    <row r="15909" spans="16:23" s="1" customFormat="1" x14ac:dyDescent="0.2">
      <c r="P15909" s="95"/>
      <c r="R15909"/>
      <c r="S15909"/>
      <c r="T15909"/>
      <c r="U15909"/>
      <c r="V15909"/>
      <c r="W15909"/>
    </row>
    <row r="15910" spans="16:23" s="1" customFormat="1" x14ac:dyDescent="0.2">
      <c r="P15910" s="95"/>
      <c r="R15910"/>
      <c r="S15910"/>
      <c r="T15910"/>
      <c r="U15910"/>
      <c r="V15910"/>
      <c r="W15910"/>
    </row>
    <row r="15911" spans="16:23" s="1" customFormat="1" x14ac:dyDescent="0.2">
      <c r="P15911" s="95"/>
      <c r="R15911"/>
      <c r="S15911"/>
      <c r="T15911"/>
      <c r="U15911"/>
      <c r="V15911"/>
      <c r="W15911"/>
    </row>
    <row r="15912" spans="16:23" s="1" customFormat="1" x14ac:dyDescent="0.2">
      <c r="P15912" s="95"/>
      <c r="R15912"/>
      <c r="S15912"/>
      <c r="T15912"/>
      <c r="U15912"/>
      <c r="V15912"/>
      <c r="W15912"/>
    </row>
    <row r="15913" spans="16:23" s="1" customFormat="1" x14ac:dyDescent="0.2">
      <c r="P15913" s="95"/>
      <c r="R15913"/>
      <c r="S15913"/>
      <c r="T15913"/>
      <c r="U15913"/>
      <c r="V15913"/>
      <c r="W15913"/>
    </row>
    <row r="15914" spans="16:23" s="1" customFormat="1" x14ac:dyDescent="0.2">
      <c r="P15914" s="95"/>
      <c r="R15914"/>
      <c r="S15914"/>
      <c r="T15914"/>
      <c r="U15914"/>
      <c r="V15914"/>
      <c r="W15914"/>
    </row>
    <row r="15915" spans="16:23" s="1" customFormat="1" x14ac:dyDescent="0.2">
      <c r="P15915" s="95"/>
      <c r="R15915"/>
      <c r="S15915"/>
      <c r="T15915"/>
      <c r="U15915"/>
      <c r="V15915"/>
      <c r="W15915"/>
    </row>
    <row r="15916" spans="16:23" s="1" customFormat="1" x14ac:dyDescent="0.2">
      <c r="P15916" s="95"/>
      <c r="R15916"/>
      <c r="S15916"/>
      <c r="T15916"/>
      <c r="U15916"/>
      <c r="V15916"/>
      <c r="W15916"/>
    </row>
    <row r="15917" spans="16:23" s="1" customFormat="1" x14ac:dyDescent="0.2">
      <c r="P15917" s="95"/>
      <c r="R15917"/>
      <c r="S15917"/>
      <c r="T15917"/>
      <c r="U15917"/>
      <c r="V15917"/>
      <c r="W15917"/>
    </row>
    <row r="15918" spans="16:23" s="1" customFormat="1" x14ac:dyDescent="0.2">
      <c r="P15918" s="95"/>
      <c r="R15918"/>
      <c r="S15918"/>
      <c r="T15918"/>
      <c r="U15918"/>
      <c r="V15918"/>
      <c r="W15918"/>
    </row>
    <row r="15919" spans="16:23" s="1" customFormat="1" x14ac:dyDescent="0.2">
      <c r="P15919" s="95"/>
      <c r="R15919"/>
      <c r="S15919"/>
      <c r="T15919"/>
      <c r="U15919"/>
      <c r="V15919"/>
      <c r="W15919"/>
    </row>
    <row r="15920" spans="16:23" s="1" customFormat="1" x14ac:dyDescent="0.2">
      <c r="P15920" s="95"/>
      <c r="R15920"/>
      <c r="S15920"/>
      <c r="T15920"/>
      <c r="U15920"/>
      <c r="V15920"/>
      <c r="W15920"/>
    </row>
    <row r="15921" spans="16:23" s="1" customFormat="1" x14ac:dyDescent="0.2">
      <c r="P15921" s="95"/>
      <c r="R15921"/>
      <c r="S15921"/>
      <c r="T15921"/>
      <c r="U15921"/>
      <c r="V15921"/>
      <c r="W15921"/>
    </row>
    <row r="15922" spans="16:23" s="1" customFormat="1" x14ac:dyDescent="0.2">
      <c r="P15922" s="95"/>
      <c r="R15922"/>
      <c r="S15922"/>
      <c r="T15922"/>
      <c r="U15922"/>
      <c r="V15922"/>
      <c r="W15922"/>
    </row>
    <row r="15923" spans="16:23" s="1" customFormat="1" x14ac:dyDescent="0.2">
      <c r="P15923" s="95"/>
      <c r="R15923"/>
      <c r="S15923"/>
      <c r="T15923"/>
      <c r="U15923"/>
      <c r="V15923"/>
      <c r="W15923"/>
    </row>
    <row r="15924" spans="16:23" s="1" customFormat="1" x14ac:dyDescent="0.2">
      <c r="P15924" s="95"/>
      <c r="R15924"/>
      <c r="S15924"/>
      <c r="T15924"/>
      <c r="U15924"/>
      <c r="V15924"/>
      <c r="W15924"/>
    </row>
    <row r="15925" spans="16:23" s="1" customFormat="1" x14ac:dyDescent="0.2">
      <c r="P15925" s="95"/>
      <c r="R15925"/>
      <c r="S15925"/>
      <c r="T15925"/>
      <c r="U15925"/>
      <c r="V15925"/>
      <c r="W15925"/>
    </row>
    <row r="15926" spans="16:23" s="1" customFormat="1" x14ac:dyDescent="0.2">
      <c r="P15926" s="95"/>
      <c r="R15926"/>
      <c r="S15926"/>
      <c r="T15926"/>
      <c r="U15926"/>
      <c r="V15926"/>
      <c r="W15926"/>
    </row>
    <row r="15927" spans="16:23" s="1" customFormat="1" x14ac:dyDescent="0.2">
      <c r="P15927" s="95"/>
      <c r="R15927"/>
      <c r="S15927"/>
      <c r="T15927"/>
      <c r="U15927"/>
      <c r="V15927"/>
      <c r="W15927"/>
    </row>
    <row r="15928" spans="16:23" s="1" customFormat="1" x14ac:dyDescent="0.2">
      <c r="P15928" s="95"/>
      <c r="R15928"/>
      <c r="S15928"/>
      <c r="T15928"/>
      <c r="U15928"/>
      <c r="V15928"/>
      <c r="W15928"/>
    </row>
    <row r="15929" spans="16:23" s="1" customFormat="1" x14ac:dyDescent="0.2">
      <c r="P15929" s="95"/>
      <c r="R15929"/>
      <c r="S15929"/>
      <c r="T15929"/>
      <c r="U15929"/>
      <c r="V15929"/>
      <c r="W15929"/>
    </row>
    <row r="15930" spans="16:23" s="1" customFormat="1" x14ac:dyDescent="0.2">
      <c r="P15930" s="95"/>
      <c r="R15930"/>
      <c r="S15930"/>
      <c r="T15930"/>
      <c r="U15930"/>
      <c r="V15930"/>
      <c r="W15930"/>
    </row>
    <row r="15931" spans="16:23" s="1" customFormat="1" x14ac:dyDescent="0.2">
      <c r="P15931" s="95"/>
      <c r="R15931"/>
      <c r="S15931"/>
      <c r="T15931"/>
      <c r="U15931"/>
      <c r="V15931"/>
      <c r="W15931"/>
    </row>
    <row r="15932" spans="16:23" s="1" customFormat="1" x14ac:dyDescent="0.2">
      <c r="P15932" s="95"/>
      <c r="R15932"/>
      <c r="S15932"/>
      <c r="T15932"/>
      <c r="U15932"/>
      <c r="V15932"/>
      <c r="W15932"/>
    </row>
    <row r="15933" spans="16:23" s="1" customFormat="1" x14ac:dyDescent="0.2">
      <c r="P15933" s="95"/>
      <c r="R15933"/>
      <c r="S15933"/>
      <c r="T15933"/>
      <c r="U15933"/>
      <c r="V15933"/>
      <c r="W15933"/>
    </row>
    <row r="15934" spans="16:23" s="1" customFormat="1" x14ac:dyDescent="0.2">
      <c r="P15934" s="95"/>
      <c r="R15934"/>
      <c r="S15934"/>
      <c r="T15934"/>
      <c r="U15934"/>
      <c r="V15934"/>
      <c r="W15934"/>
    </row>
    <row r="15935" spans="16:23" s="1" customFormat="1" x14ac:dyDescent="0.2">
      <c r="P15935" s="95"/>
      <c r="R15935"/>
      <c r="S15935"/>
      <c r="T15935"/>
      <c r="U15935"/>
      <c r="V15935"/>
      <c r="W15935"/>
    </row>
    <row r="15936" spans="16:23" s="1" customFormat="1" x14ac:dyDescent="0.2">
      <c r="P15936" s="95"/>
      <c r="R15936"/>
      <c r="S15936"/>
      <c r="T15936"/>
      <c r="U15936"/>
      <c r="V15936"/>
      <c r="W15936"/>
    </row>
    <row r="15937" spans="16:23" s="1" customFormat="1" x14ac:dyDescent="0.2">
      <c r="P15937" s="95"/>
      <c r="R15937"/>
      <c r="S15937"/>
      <c r="T15937"/>
      <c r="U15937"/>
      <c r="V15937"/>
      <c r="W15937"/>
    </row>
    <row r="15938" spans="16:23" s="1" customFormat="1" x14ac:dyDescent="0.2">
      <c r="P15938" s="95"/>
      <c r="R15938"/>
      <c r="S15938"/>
      <c r="T15938"/>
      <c r="U15938"/>
      <c r="V15938"/>
      <c r="W15938"/>
    </row>
    <row r="15939" spans="16:23" s="1" customFormat="1" x14ac:dyDescent="0.2">
      <c r="P15939" s="95"/>
      <c r="R15939"/>
      <c r="S15939"/>
      <c r="T15939"/>
      <c r="U15939"/>
      <c r="V15939"/>
      <c r="W15939"/>
    </row>
    <row r="15940" spans="16:23" s="1" customFormat="1" x14ac:dyDescent="0.2">
      <c r="P15940" s="95"/>
      <c r="R15940"/>
      <c r="S15940"/>
      <c r="T15940"/>
      <c r="U15940"/>
      <c r="V15940"/>
      <c r="W15940"/>
    </row>
    <row r="15941" spans="16:23" s="1" customFormat="1" x14ac:dyDescent="0.2">
      <c r="P15941" s="95"/>
      <c r="R15941"/>
      <c r="S15941"/>
      <c r="T15941"/>
      <c r="U15941"/>
      <c r="V15941"/>
      <c r="W15941"/>
    </row>
    <row r="15942" spans="16:23" s="1" customFormat="1" x14ac:dyDescent="0.2">
      <c r="P15942" s="95"/>
      <c r="R15942"/>
      <c r="S15942"/>
      <c r="T15942"/>
      <c r="U15942"/>
      <c r="V15942"/>
      <c r="W15942"/>
    </row>
    <row r="15943" spans="16:23" s="1" customFormat="1" x14ac:dyDescent="0.2">
      <c r="P15943" s="95"/>
      <c r="R15943"/>
      <c r="S15943"/>
      <c r="T15943"/>
      <c r="U15943"/>
      <c r="V15943"/>
      <c r="W15943"/>
    </row>
    <row r="15944" spans="16:23" s="1" customFormat="1" x14ac:dyDescent="0.2">
      <c r="P15944" s="95"/>
      <c r="R15944"/>
      <c r="S15944"/>
      <c r="T15944"/>
      <c r="U15944"/>
      <c r="V15944"/>
      <c r="W15944"/>
    </row>
    <row r="15945" spans="16:23" s="1" customFormat="1" x14ac:dyDescent="0.2">
      <c r="P15945" s="95"/>
      <c r="R15945"/>
      <c r="S15945"/>
      <c r="T15945"/>
      <c r="U15945"/>
      <c r="V15945"/>
      <c r="W15945"/>
    </row>
    <row r="15946" spans="16:23" s="1" customFormat="1" x14ac:dyDescent="0.2">
      <c r="P15946" s="95"/>
      <c r="R15946"/>
      <c r="S15946"/>
      <c r="T15946"/>
      <c r="U15946"/>
      <c r="V15946"/>
      <c r="W15946"/>
    </row>
    <row r="15947" spans="16:23" s="1" customFormat="1" x14ac:dyDescent="0.2">
      <c r="P15947" s="95"/>
      <c r="R15947"/>
      <c r="S15947"/>
      <c r="T15947"/>
      <c r="U15947"/>
      <c r="V15947"/>
      <c r="W15947"/>
    </row>
    <row r="15948" spans="16:23" s="1" customFormat="1" x14ac:dyDescent="0.2">
      <c r="P15948" s="95"/>
      <c r="R15948"/>
      <c r="S15948"/>
      <c r="T15948"/>
      <c r="U15948"/>
      <c r="V15948"/>
      <c r="W15948"/>
    </row>
    <row r="15949" spans="16:23" s="1" customFormat="1" x14ac:dyDescent="0.2">
      <c r="P15949" s="95"/>
      <c r="R15949"/>
      <c r="S15949"/>
      <c r="T15949"/>
      <c r="U15949"/>
      <c r="V15949"/>
      <c r="W15949"/>
    </row>
    <row r="15950" spans="16:23" s="1" customFormat="1" x14ac:dyDescent="0.2">
      <c r="P15950" s="95"/>
      <c r="R15950"/>
      <c r="S15950"/>
      <c r="T15950"/>
      <c r="U15950"/>
      <c r="V15950"/>
      <c r="W15950"/>
    </row>
    <row r="15951" spans="16:23" s="1" customFormat="1" x14ac:dyDescent="0.2">
      <c r="P15951" s="95"/>
      <c r="R15951"/>
      <c r="S15951"/>
      <c r="T15951"/>
      <c r="U15951"/>
      <c r="V15951"/>
      <c r="W15951"/>
    </row>
    <row r="15952" spans="16:23" s="1" customFormat="1" x14ac:dyDescent="0.2">
      <c r="P15952" s="95"/>
      <c r="R15952"/>
      <c r="S15952"/>
      <c r="T15952"/>
      <c r="U15952"/>
      <c r="V15952"/>
      <c r="W15952"/>
    </row>
    <row r="15953" spans="16:23" s="1" customFormat="1" x14ac:dyDescent="0.2">
      <c r="P15953" s="95"/>
      <c r="R15953"/>
      <c r="S15953"/>
      <c r="T15953"/>
      <c r="U15953"/>
      <c r="V15953"/>
      <c r="W15953"/>
    </row>
    <row r="15954" spans="16:23" s="1" customFormat="1" x14ac:dyDescent="0.2">
      <c r="P15954" s="95"/>
      <c r="R15954"/>
      <c r="S15954"/>
      <c r="T15954"/>
      <c r="U15954"/>
      <c r="V15954"/>
      <c r="W15954"/>
    </row>
    <row r="15955" spans="16:23" s="1" customFormat="1" x14ac:dyDescent="0.2">
      <c r="P15955" s="95"/>
      <c r="R15955"/>
      <c r="S15955"/>
      <c r="T15955"/>
      <c r="U15955"/>
      <c r="V15955"/>
      <c r="W15955"/>
    </row>
    <row r="15956" spans="16:23" s="1" customFormat="1" x14ac:dyDescent="0.2">
      <c r="P15956" s="95"/>
      <c r="R15956"/>
      <c r="S15956"/>
      <c r="T15956"/>
      <c r="U15956"/>
      <c r="V15956"/>
      <c r="W15956"/>
    </row>
    <row r="15957" spans="16:23" s="1" customFormat="1" x14ac:dyDescent="0.2">
      <c r="P15957" s="95"/>
      <c r="R15957"/>
      <c r="S15957"/>
      <c r="T15957"/>
      <c r="U15957"/>
      <c r="V15957"/>
      <c r="W15957"/>
    </row>
    <row r="15958" spans="16:23" s="1" customFormat="1" x14ac:dyDescent="0.2">
      <c r="P15958" s="95"/>
      <c r="R15958"/>
      <c r="S15958"/>
      <c r="T15958"/>
      <c r="U15958"/>
      <c r="V15958"/>
      <c r="W15958"/>
    </row>
    <row r="15959" spans="16:23" s="1" customFormat="1" x14ac:dyDescent="0.2">
      <c r="P15959" s="95"/>
      <c r="R15959"/>
      <c r="S15959"/>
      <c r="T15959"/>
      <c r="U15959"/>
      <c r="V15959"/>
      <c r="W15959"/>
    </row>
    <row r="15960" spans="16:23" s="1" customFormat="1" x14ac:dyDescent="0.2">
      <c r="P15960" s="95"/>
      <c r="R15960"/>
      <c r="S15960"/>
      <c r="T15960"/>
      <c r="U15960"/>
      <c r="V15960"/>
      <c r="W15960"/>
    </row>
    <row r="15961" spans="16:23" s="1" customFormat="1" x14ac:dyDescent="0.2">
      <c r="P15961" s="95"/>
      <c r="R15961"/>
      <c r="S15961"/>
      <c r="T15961"/>
      <c r="U15961"/>
      <c r="V15961"/>
      <c r="W15961"/>
    </row>
    <row r="15962" spans="16:23" s="1" customFormat="1" x14ac:dyDescent="0.2">
      <c r="P15962" s="95"/>
      <c r="R15962"/>
      <c r="S15962"/>
      <c r="T15962"/>
      <c r="U15962"/>
      <c r="V15962"/>
      <c r="W15962"/>
    </row>
    <row r="15963" spans="16:23" s="1" customFormat="1" x14ac:dyDescent="0.2">
      <c r="P15963" s="95"/>
      <c r="R15963"/>
      <c r="S15963"/>
      <c r="T15963"/>
      <c r="U15963"/>
      <c r="V15963"/>
      <c r="W15963"/>
    </row>
    <row r="15964" spans="16:23" s="1" customFormat="1" x14ac:dyDescent="0.2">
      <c r="P15964" s="95"/>
      <c r="R15964"/>
      <c r="S15964"/>
      <c r="T15964"/>
      <c r="U15964"/>
      <c r="V15964"/>
      <c r="W15964"/>
    </row>
    <row r="15965" spans="16:23" s="1" customFormat="1" x14ac:dyDescent="0.2">
      <c r="P15965" s="95"/>
      <c r="R15965"/>
      <c r="S15965"/>
      <c r="T15965"/>
      <c r="U15965"/>
      <c r="V15965"/>
      <c r="W15965"/>
    </row>
    <row r="15966" spans="16:23" s="1" customFormat="1" x14ac:dyDescent="0.2">
      <c r="P15966" s="95"/>
      <c r="R15966"/>
      <c r="S15966"/>
      <c r="T15966"/>
      <c r="U15966"/>
      <c r="V15966"/>
      <c r="W15966"/>
    </row>
    <row r="15967" spans="16:23" s="1" customFormat="1" x14ac:dyDescent="0.2">
      <c r="P15967" s="95"/>
      <c r="R15967"/>
      <c r="S15967"/>
      <c r="T15967"/>
      <c r="U15967"/>
      <c r="V15967"/>
      <c r="W15967"/>
    </row>
    <row r="15968" spans="16:23" s="1" customFormat="1" x14ac:dyDescent="0.2">
      <c r="P15968" s="95"/>
      <c r="R15968"/>
      <c r="S15968"/>
      <c r="T15968"/>
      <c r="U15968"/>
      <c r="V15968"/>
      <c r="W15968"/>
    </row>
    <row r="15969" spans="16:23" s="1" customFormat="1" x14ac:dyDescent="0.2">
      <c r="P15969" s="95"/>
      <c r="R15969"/>
      <c r="S15969"/>
      <c r="T15969"/>
      <c r="U15969"/>
      <c r="V15969"/>
      <c r="W15969"/>
    </row>
    <row r="15970" spans="16:23" s="1" customFormat="1" x14ac:dyDescent="0.2">
      <c r="P15970" s="95"/>
      <c r="R15970"/>
      <c r="S15970"/>
      <c r="T15970"/>
      <c r="U15970"/>
      <c r="V15970"/>
      <c r="W15970"/>
    </row>
    <row r="15971" spans="16:23" s="1" customFormat="1" x14ac:dyDescent="0.2">
      <c r="P15971" s="95"/>
      <c r="R15971"/>
      <c r="S15971"/>
      <c r="T15971"/>
      <c r="U15971"/>
      <c r="V15971"/>
      <c r="W15971"/>
    </row>
    <row r="15972" spans="16:23" s="1" customFormat="1" x14ac:dyDescent="0.2">
      <c r="P15972" s="95"/>
      <c r="R15972"/>
      <c r="S15972"/>
      <c r="T15972"/>
      <c r="U15972"/>
      <c r="V15972"/>
      <c r="W15972"/>
    </row>
    <row r="15973" spans="16:23" s="1" customFormat="1" x14ac:dyDescent="0.2">
      <c r="P15973" s="95"/>
      <c r="R15973"/>
      <c r="S15973"/>
      <c r="T15973"/>
      <c r="U15973"/>
      <c r="V15973"/>
      <c r="W15973"/>
    </row>
    <row r="15974" spans="16:23" s="1" customFormat="1" x14ac:dyDescent="0.2">
      <c r="P15974" s="95"/>
      <c r="R15974"/>
      <c r="S15974"/>
      <c r="T15974"/>
      <c r="U15974"/>
      <c r="V15974"/>
      <c r="W15974"/>
    </row>
    <row r="15975" spans="16:23" s="1" customFormat="1" x14ac:dyDescent="0.2">
      <c r="P15975" s="95"/>
      <c r="R15975"/>
      <c r="S15975"/>
      <c r="T15975"/>
      <c r="U15975"/>
      <c r="V15975"/>
      <c r="W15975"/>
    </row>
    <row r="15976" spans="16:23" s="1" customFormat="1" x14ac:dyDescent="0.2">
      <c r="P15976" s="95"/>
      <c r="R15976"/>
      <c r="S15976"/>
      <c r="T15976"/>
      <c r="U15976"/>
      <c r="V15976"/>
      <c r="W15976"/>
    </row>
    <row r="15977" spans="16:23" s="1" customFormat="1" x14ac:dyDescent="0.2">
      <c r="P15977" s="95"/>
      <c r="R15977"/>
      <c r="S15977"/>
      <c r="T15977"/>
      <c r="U15977"/>
      <c r="V15977"/>
      <c r="W15977"/>
    </row>
    <row r="15978" spans="16:23" s="1" customFormat="1" x14ac:dyDescent="0.2">
      <c r="P15978" s="95"/>
      <c r="R15978"/>
      <c r="S15978"/>
      <c r="T15978"/>
      <c r="U15978"/>
      <c r="V15978"/>
      <c r="W15978"/>
    </row>
    <row r="15979" spans="16:23" s="1" customFormat="1" x14ac:dyDescent="0.2">
      <c r="P15979" s="95"/>
      <c r="R15979"/>
      <c r="S15979"/>
      <c r="T15979"/>
      <c r="U15979"/>
      <c r="V15979"/>
      <c r="W15979"/>
    </row>
    <row r="15980" spans="16:23" s="1" customFormat="1" x14ac:dyDescent="0.2">
      <c r="P15980" s="95"/>
      <c r="R15980"/>
      <c r="S15980"/>
      <c r="T15980"/>
      <c r="U15980"/>
      <c r="V15980"/>
      <c r="W15980"/>
    </row>
    <row r="15981" spans="16:23" s="1" customFormat="1" x14ac:dyDescent="0.2">
      <c r="P15981" s="95"/>
      <c r="R15981"/>
      <c r="S15981"/>
      <c r="T15981"/>
      <c r="U15981"/>
      <c r="V15981"/>
      <c r="W15981"/>
    </row>
    <row r="15982" spans="16:23" s="1" customFormat="1" x14ac:dyDescent="0.2">
      <c r="P15982" s="95"/>
      <c r="R15982"/>
      <c r="S15982"/>
      <c r="T15982"/>
      <c r="U15982"/>
      <c r="V15982"/>
      <c r="W15982"/>
    </row>
    <row r="15983" spans="16:23" s="1" customFormat="1" x14ac:dyDescent="0.2">
      <c r="P15983" s="95"/>
      <c r="R15983"/>
      <c r="S15983"/>
      <c r="T15983"/>
      <c r="U15983"/>
      <c r="V15983"/>
      <c r="W15983"/>
    </row>
    <row r="15984" spans="16:23" s="1" customFormat="1" x14ac:dyDescent="0.2">
      <c r="P15984" s="95"/>
      <c r="R15984"/>
      <c r="S15984"/>
      <c r="T15984"/>
      <c r="U15984"/>
      <c r="V15984"/>
      <c r="W15984"/>
    </row>
    <row r="15985" spans="16:23" s="1" customFormat="1" x14ac:dyDescent="0.2">
      <c r="P15985" s="95"/>
      <c r="R15985"/>
      <c r="S15985"/>
      <c r="T15985"/>
      <c r="U15985"/>
      <c r="V15985"/>
      <c r="W15985"/>
    </row>
    <row r="15986" spans="16:23" s="1" customFormat="1" x14ac:dyDescent="0.2">
      <c r="P15986" s="95"/>
      <c r="R15986"/>
      <c r="S15986"/>
      <c r="T15986"/>
      <c r="U15986"/>
      <c r="V15986"/>
      <c r="W15986"/>
    </row>
    <row r="15987" spans="16:23" s="1" customFormat="1" x14ac:dyDescent="0.2">
      <c r="P15987" s="95"/>
      <c r="R15987"/>
      <c r="S15987"/>
      <c r="T15987"/>
      <c r="U15987"/>
      <c r="V15987"/>
      <c r="W15987"/>
    </row>
    <row r="15988" spans="16:23" s="1" customFormat="1" x14ac:dyDescent="0.2">
      <c r="P15988" s="95"/>
      <c r="R15988"/>
      <c r="S15988"/>
      <c r="T15988"/>
      <c r="U15988"/>
      <c r="V15988"/>
      <c r="W15988"/>
    </row>
    <row r="15989" spans="16:23" s="1" customFormat="1" x14ac:dyDescent="0.2">
      <c r="P15989" s="95"/>
      <c r="R15989"/>
      <c r="S15989"/>
      <c r="T15989"/>
      <c r="U15989"/>
      <c r="V15989"/>
      <c r="W15989"/>
    </row>
    <row r="15990" spans="16:23" s="1" customFormat="1" x14ac:dyDescent="0.2">
      <c r="P15990" s="95"/>
      <c r="R15990"/>
      <c r="S15990"/>
      <c r="T15990"/>
      <c r="U15990"/>
      <c r="V15990"/>
      <c r="W15990"/>
    </row>
    <row r="15991" spans="16:23" s="1" customFormat="1" x14ac:dyDescent="0.2">
      <c r="P15991" s="95"/>
      <c r="R15991"/>
      <c r="S15991"/>
      <c r="T15991"/>
      <c r="U15991"/>
      <c r="V15991"/>
      <c r="W15991"/>
    </row>
    <row r="15992" spans="16:23" s="1" customFormat="1" x14ac:dyDescent="0.2">
      <c r="P15992" s="95"/>
      <c r="R15992"/>
      <c r="S15992"/>
      <c r="T15992"/>
      <c r="U15992"/>
      <c r="V15992"/>
      <c r="W15992"/>
    </row>
    <row r="15993" spans="16:23" s="1" customFormat="1" x14ac:dyDescent="0.2">
      <c r="P15993" s="95"/>
      <c r="R15993"/>
      <c r="S15993"/>
      <c r="T15993"/>
      <c r="U15993"/>
      <c r="V15993"/>
      <c r="W15993"/>
    </row>
    <row r="15994" spans="16:23" s="1" customFormat="1" x14ac:dyDescent="0.2">
      <c r="P15994" s="95"/>
      <c r="R15994"/>
      <c r="S15994"/>
      <c r="T15994"/>
      <c r="U15994"/>
      <c r="V15994"/>
      <c r="W15994"/>
    </row>
    <row r="15995" spans="16:23" s="1" customFormat="1" x14ac:dyDescent="0.2">
      <c r="P15995" s="95"/>
      <c r="R15995"/>
      <c r="S15995"/>
      <c r="T15995"/>
      <c r="U15995"/>
      <c r="V15995"/>
      <c r="W15995"/>
    </row>
    <row r="15996" spans="16:23" s="1" customFormat="1" x14ac:dyDescent="0.2">
      <c r="P15996" s="95"/>
      <c r="R15996"/>
      <c r="S15996"/>
      <c r="T15996"/>
      <c r="U15996"/>
      <c r="V15996"/>
      <c r="W15996"/>
    </row>
    <row r="15997" spans="16:23" s="1" customFormat="1" x14ac:dyDescent="0.2">
      <c r="P15997" s="95"/>
      <c r="R15997"/>
      <c r="S15997"/>
      <c r="T15997"/>
      <c r="U15997"/>
      <c r="V15997"/>
      <c r="W15997"/>
    </row>
    <row r="15998" spans="16:23" s="1" customFormat="1" x14ac:dyDescent="0.2">
      <c r="P15998" s="95"/>
      <c r="R15998"/>
      <c r="S15998"/>
      <c r="T15998"/>
      <c r="U15998"/>
      <c r="V15998"/>
      <c r="W15998"/>
    </row>
    <row r="15999" spans="16:23" s="1" customFormat="1" x14ac:dyDescent="0.2">
      <c r="P15999" s="95"/>
      <c r="R15999"/>
      <c r="S15999"/>
      <c r="T15999"/>
      <c r="U15999"/>
      <c r="V15999"/>
      <c r="W15999"/>
    </row>
    <row r="16000" spans="16:23" s="1" customFormat="1" x14ac:dyDescent="0.2">
      <c r="P16000" s="95"/>
      <c r="R16000"/>
      <c r="S16000"/>
      <c r="T16000"/>
      <c r="U16000"/>
      <c r="V16000"/>
      <c r="W16000"/>
    </row>
    <row r="16001" spans="16:23" s="1" customFormat="1" x14ac:dyDescent="0.2">
      <c r="P16001" s="95"/>
      <c r="R16001"/>
      <c r="S16001"/>
      <c r="T16001"/>
      <c r="U16001"/>
      <c r="V16001"/>
      <c r="W16001"/>
    </row>
    <row r="16002" spans="16:23" s="1" customFormat="1" x14ac:dyDescent="0.2">
      <c r="P16002" s="95"/>
      <c r="R16002"/>
      <c r="S16002"/>
      <c r="T16002"/>
      <c r="U16002"/>
      <c r="V16002"/>
      <c r="W16002"/>
    </row>
    <row r="16003" spans="16:23" s="1" customFormat="1" x14ac:dyDescent="0.2">
      <c r="P16003" s="95"/>
      <c r="R16003"/>
      <c r="S16003"/>
      <c r="T16003"/>
      <c r="U16003"/>
      <c r="V16003"/>
      <c r="W16003"/>
    </row>
    <row r="16004" spans="16:23" s="1" customFormat="1" x14ac:dyDescent="0.2">
      <c r="P16004" s="95"/>
      <c r="R16004"/>
      <c r="S16004"/>
      <c r="T16004"/>
      <c r="U16004"/>
      <c r="V16004"/>
      <c r="W16004"/>
    </row>
    <row r="16005" spans="16:23" s="1" customFormat="1" x14ac:dyDescent="0.2">
      <c r="P16005" s="95"/>
      <c r="R16005"/>
      <c r="S16005"/>
      <c r="T16005"/>
      <c r="U16005"/>
      <c r="V16005"/>
      <c r="W16005"/>
    </row>
    <row r="16006" spans="16:23" s="1" customFormat="1" x14ac:dyDescent="0.2">
      <c r="P16006" s="95"/>
      <c r="R16006"/>
      <c r="S16006"/>
      <c r="T16006"/>
      <c r="U16006"/>
      <c r="V16006"/>
      <c r="W16006"/>
    </row>
    <row r="16007" spans="16:23" s="1" customFormat="1" x14ac:dyDescent="0.2">
      <c r="P16007" s="95"/>
      <c r="R16007"/>
      <c r="S16007"/>
      <c r="T16007"/>
      <c r="U16007"/>
      <c r="V16007"/>
      <c r="W16007"/>
    </row>
    <row r="16008" spans="16:23" s="1" customFormat="1" x14ac:dyDescent="0.2">
      <c r="P16008" s="95"/>
      <c r="R16008"/>
      <c r="S16008"/>
      <c r="T16008"/>
      <c r="U16008"/>
      <c r="V16008"/>
      <c r="W16008"/>
    </row>
    <row r="16009" spans="16:23" s="1" customFormat="1" x14ac:dyDescent="0.2">
      <c r="P16009" s="95"/>
      <c r="R16009"/>
      <c r="S16009"/>
      <c r="T16009"/>
      <c r="U16009"/>
      <c r="V16009"/>
      <c r="W16009"/>
    </row>
    <row r="16010" spans="16:23" s="1" customFormat="1" x14ac:dyDescent="0.2">
      <c r="P16010" s="95"/>
      <c r="R16010"/>
      <c r="S16010"/>
      <c r="T16010"/>
      <c r="U16010"/>
      <c r="V16010"/>
      <c r="W16010"/>
    </row>
    <row r="16011" spans="16:23" s="1" customFormat="1" x14ac:dyDescent="0.2">
      <c r="P16011" s="95"/>
      <c r="R16011"/>
      <c r="S16011"/>
      <c r="T16011"/>
      <c r="U16011"/>
      <c r="V16011"/>
      <c r="W16011"/>
    </row>
    <row r="16012" spans="16:23" s="1" customFormat="1" x14ac:dyDescent="0.2">
      <c r="P16012" s="95"/>
      <c r="R16012"/>
      <c r="S16012"/>
      <c r="T16012"/>
      <c r="U16012"/>
      <c r="V16012"/>
      <c r="W16012"/>
    </row>
    <row r="16013" spans="16:23" s="1" customFormat="1" x14ac:dyDescent="0.2">
      <c r="P16013" s="95"/>
      <c r="R16013"/>
      <c r="S16013"/>
      <c r="T16013"/>
      <c r="U16013"/>
      <c r="V16013"/>
      <c r="W16013"/>
    </row>
    <row r="16014" spans="16:23" s="1" customFormat="1" x14ac:dyDescent="0.2">
      <c r="P16014" s="95"/>
      <c r="R16014"/>
      <c r="S16014"/>
      <c r="T16014"/>
      <c r="U16014"/>
      <c r="V16014"/>
      <c r="W16014"/>
    </row>
    <row r="16015" spans="16:23" s="1" customFormat="1" x14ac:dyDescent="0.2">
      <c r="P16015" s="95"/>
      <c r="R16015"/>
      <c r="S16015"/>
      <c r="T16015"/>
      <c r="U16015"/>
      <c r="V16015"/>
      <c r="W16015"/>
    </row>
    <row r="16016" spans="16:23" s="1" customFormat="1" x14ac:dyDescent="0.2">
      <c r="P16016" s="95"/>
      <c r="R16016"/>
      <c r="S16016"/>
      <c r="T16016"/>
      <c r="U16016"/>
      <c r="V16016"/>
      <c r="W16016"/>
    </row>
    <row r="16017" spans="16:23" s="1" customFormat="1" x14ac:dyDescent="0.2">
      <c r="P16017" s="95"/>
      <c r="R16017"/>
      <c r="S16017"/>
      <c r="T16017"/>
      <c r="U16017"/>
      <c r="V16017"/>
      <c r="W16017"/>
    </row>
    <row r="16018" spans="16:23" s="1" customFormat="1" x14ac:dyDescent="0.2">
      <c r="P16018" s="95"/>
      <c r="R16018"/>
      <c r="S16018"/>
      <c r="T16018"/>
      <c r="U16018"/>
      <c r="V16018"/>
      <c r="W16018"/>
    </row>
    <row r="16019" spans="16:23" s="1" customFormat="1" x14ac:dyDescent="0.2">
      <c r="P16019" s="95"/>
      <c r="R16019"/>
      <c r="S16019"/>
      <c r="T16019"/>
      <c r="U16019"/>
      <c r="V16019"/>
      <c r="W16019"/>
    </row>
    <row r="16020" spans="16:23" s="1" customFormat="1" x14ac:dyDescent="0.2">
      <c r="P16020" s="95"/>
      <c r="R16020"/>
      <c r="S16020"/>
      <c r="T16020"/>
      <c r="U16020"/>
      <c r="V16020"/>
      <c r="W16020"/>
    </row>
    <row r="16021" spans="16:23" s="1" customFormat="1" x14ac:dyDescent="0.2">
      <c r="P16021" s="95"/>
      <c r="R16021"/>
      <c r="S16021"/>
      <c r="T16021"/>
      <c r="U16021"/>
      <c r="V16021"/>
      <c r="W16021"/>
    </row>
    <row r="16022" spans="16:23" s="1" customFormat="1" x14ac:dyDescent="0.2">
      <c r="P16022" s="95"/>
      <c r="R16022"/>
      <c r="S16022"/>
      <c r="T16022"/>
      <c r="U16022"/>
      <c r="V16022"/>
      <c r="W16022"/>
    </row>
    <row r="16023" spans="16:23" s="1" customFormat="1" x14ac:dyDescent="0.2">
      <c r="P16023" s="95"/>
      <c r="R16023"/>
      <c r="S16023"/>
      <c r="T16023"/>
      <c r="U16023"/>
      <c r="V16023"/>
      <c r="W16023"/>
    </row>
    <row r="16024" spans="16:23" s="1" customFormat="1" x14ac:dyDescent="0.2">
      <c r="P16024" s="95"/>
      <c r="R16024"/>
      <c r="S16024"/>
      <c r="T16024"/>
      <c r="U16024"/>
      <c r="V16024"/>
      <c r="W16024"/>
    </row>
    <row r="16025" spans="16:23" s="1" customFormat="1" x14ac:dyDescent="0.2">
      <c r="P16025" s="95"/>
      <c r="R16025"/>
      <c r="S16025"/>
      <c r="T16025"/>
      <c r="U16025"/>
      <c r="V16025"/>
      <c r="W16025"/>
    </row>
    <row r="16026" spans="16:23" s="1" customFormat="1" x14ac:dyDescent="0.2">
      <c r="P16026" s="95"/>
      <c r="R16026"/>
      <c r="S16026"/>
      <c r="T16026"/>
      <c r="U16026"/>
      <c r="V16026"/>
      <c r="W16026"/>
    </row>
    <row r="16027" spans="16:23" s="1" customFormat="1" x14ac:dyDescent="0.2">
      <c r="P16027" s="95"/>
      <c r="R16027"/>
      <c r="S16027"/>
      <c r="T16027"/>
      <c r="U16027"/>
      <c r="V16027"/>
      <c r="W16027"/>
    </row>
    <row r="16028" spans="16:23" s="1" customFormat="1" x14ac:dyDescent="0.2">
      <c r="P16028" s="95"/>
      <c r="R16028"/>
      <c r="S16028"/>
      <c r="T16028"/>
      <c r="U16028"/>
      <c r="V16028"/>
      <c r="W16028"/>
    </row>
    <row r="16029" spans="16:23" s="1" customFormat="1" x14ac:dyDescent="0.2">
      <c r="P16029" s="95"/>
      <c r="R16029"/>
      <c r="S16029"/>
      <c r="T16029"/>
      <c r="U16029"/>
      <c r="V16029"/>
      <c r="W16029"/>
    </row>
    <row r="16030" spans="16:23" s="1" customFormat="1" x14ac:dyDescent="0.2">
      <c r="P16030" s="95"/>
      <c r="R16030"/>
      <c r="S16030"/>
      <c r="T16030"/>
      <c r="U16030"/>
      <c r="V16030"/>
      <c r="W16030"/>
    </row>
    <row r="16031" spans="16:23" s="1" customFormat="1" x14ac:dyDescent="0.2">
      <c r="P16031" s="95"/>
      <c r="R16031"/>
      <c r="S16031"/>
      <c r="T16031"/>
      <c r="U16031"/>
      <c r="V16031"/>
      <c r="W16031"/>
    </row>
    <row r="16032" spans="16:23" s="1" customFormat="1" x14ac:dyDescent="0.2">
      <c r="P16032" s="95"/>
      <c r="R16032"/>
      <c r="S16032"/>
      <c r="T16032"/>
      <c r="U16032"/>
      <c r="V16032"/>
      <c r="W16032"/>
    </row>
    <row r="16033" spans="16:23" s="1" customFormat="1" x14ac:dyDescent="0.2">
      <c r="P16033" s="95"/>
      <c r="R16033"/>
      <c r="S16033"/>
      <c r="T16033"/>
      <c r="U16033"/>
      <c r="V16033"/>
      <c r="W16033"/>
    </row>
    <row r="16034" spans="16:23" s="1" customFormat="1" x14ac:dyDescent="0.2">
      <c r="P16034" s="95"/>
      <c r="R16034"/>
      <c r="S16034"/>
      <c r="T16034"/>
      <c r="U16034"/>
      <c r="V16034"/>
      <c r="W16034"/>
    </row>
    <row r="16035" spans="16:23" s="1" customFormat="1" x14ac:dyDescent="0.2">
      <c r="P16035" s="95"/>
      <c r="R16035"/>
      <c r="S16035"/>
      <c r="T16035"/>
      <c r="U16035"/>
      <c r="V16035"/>
      <c r="W16035"/>
    </row>
    <row r="16036" spans="16:23" s="1" customFormat="1" x14ac:dyDescent="0.2">
      <c r="P16036" s="95"/>
      <c r="R16036"/>
      <c r="S16036"/>
      <c r="T16036"/>
      <c r="U16036"/>
      <c r="V16036"/>
      <c r="W16036"/>
    </row>
    <row r="16037" spans="16:23" s="1" customFormat="1" x14ac:dyDescent="0.2">
      <c r="P16037" s="95"/>
      <c r="R16037"/>
      <c r="S16037"/>
      <c r="T16037"/>
      <c r="U16037"/>
      <c r="V16037"/>
      <c r="W16037"/>
    </row>
    <row r="16038" spans="16:23" s="1" customFormat="1" x14ac:dyDescent="0.2">
      <c r="P16038" s="95"/>
      <c r="R16038"/>
      <c r="S16038"/>
      <c r="T16038"/>
      <c r="U16038"/>
      <c r="V16038"/>
      <c r="W16038"/>
    </row>
    <row r="16039" spans="16:23" s="1" customFormat="1" x14ac:dyDescent="0.2">
      <c r="P16039" s="95"/>
      <c r="R16039"/>
      <c r="S16039"/>
      <c r="T16039"/>
      <c r="U16039"/>
      <c r="V16039"/>
      <c r="W16039"/>
    </row>
    <row r="16040" spans="16:23" s="1" customFormat="1" x14ac:dyDescent="0.2">
      <c r="P16040" s="95"/>
      <c r="R16040"/>
      <c r="S16040"/>
      <c r="T16040"/>
      <c r="U16040"/>
      <c r="V16040"/>
      <c r="W16040"/>
    </row>
    <row r="16041" spans="16:23" s="1" customFormat="1" x14ac:dyDescent="0.2">
      <c r="P16041" s="95"/>
      <c r="R16041"/>
      <c r="S16041"/>
      <c r="T16041"/>
      <c r="U16041"/>
      <c r="V16041"/>
      <c r="W16041"/>
    </row>
    <row r="16042" spans="16:23" s="1" customFormat="1" x14ac:dyDescent="0.2">
      <c r="P16042" s="95"/>
      <c r="R16042"/>
      <c r="S16042"/>
      <c r="T16042"/>
      <c r="U16042"/>
      <c r="V16042"/>
      <c r="W16042"/>
    </row>
    <row r="16043" spans="16:23" s="1" customFormat="1" x14ac:dyDescent="0.2">
      <c r="P16043" s="95"/>
      <c r="R16043"/>
      <c r="S16043"/>
      <c r="T16043"/>
      <c r="U16043"/>
      <c r="V16043"/>
      <c r="W16043"/>
    </row>
    <row r="16044" spans="16:23" s="1" customFormat="1" x14ac:dyDescent="0.2">
      <c r="P16044" s="95"/>
      <c r="R16044"/>
      <c r="S16044"/>
      <c r="T16044"/>
      <c r="U16044"/>
      <c r="V16044"/>
      <c r="W16044"/>
    </row>
    <row r="16045" spans="16:23" s="1" customFormat="1" x14ac:dyDescent="0.2">
      <c r="P16045" s="95"/>
      <c r="R16045"/>
      <c r="S16045"/>
      <c r="T16045"/>
      <c r="U16045"/>
      <c r="V16045"/>
      <c r="W16045"/>
    </row>
    <row r="16046" spans="16:23" s="1" customFormat="1" x14ac:dyDescent="0.2">
      <c r="P16046" s="95"/>
      <c r="R16046"/>
      <c r="S16046"/>
      <c r="T16046"/>
      <c r="U16046"/>
      <c r="V16046"/>
      <c r="W16046"/>
    </row>
    <row r="16047" spans="16:23" s="1" customFormat="1" x14ac:dyDescent="0.2">
      <c r="P16047" s="95"/>
      <c r="R16047"/>
      <c r="S16047"/>
      <c r="T16047"/>
      <c r="U16047"/>
      <c r="V16047"/>
      <c r="W16047"/>
    </row>
    <row r="16048" spans="16:23" s="1" customFormat="1" x14ac:dyDescent="0.2">
      <c r="P16048" s="95"/>
      <c r="R16048"/>
      <c r="S16048"/>
      <c r="T16048"/>
      <c r="U16048"/>
      <c r="V16048"/>
      <c r="W16048"/>
    </row>
    <row r="16049" spans="16:23" s="1" customFormat="1" x14ac:dyDescent="0.2">
      <c r="P16049" s="95"/>
      <c r="R16049"/>
      <c r="S16049"/>
      <c r="T16049"/>
      <c r="U16049"/>
      <c r="V16049"/>
      <c r="W16049"/>
    </row>
    <row r="16050" spans="16:23" s="1" customFormat="1" x14ac:dyDescent="0.2">
      <c r="P16050" s="95"/>
      <c r="R16050"/>
      <c r="S16050"/>
      <c r="T16050"/>
      <c r="U16050"/>
      <c r="V16050"/>
      <c r="W16050"/>
    </row>
    <row r="16051" spans="16:23" s="1" customFormat="1" x14ac:dyDescent="0.2">
      <c r="P16051" s="95"/>
      <c r="R16051"/>
      <c r="S16051"/>
      <c r="T16051"/>
      <c r="U16051"/>
      <c r="V16051"/>
      <c r="W16051"/>
    </row>
    <row r="16052" spans="16:23" s="1" customFormat="1" x14ac:dyDescent="0.2">
      <c r="P16052" s="95"/>
      <c r="R16052"/>
      <c r="S16052"/>
      <c r="T16052"/>
      <c r="U16052"/>
      <c r="V16052"/>
      <c r="W16052"/>
    </row>
    <row r="16053" spans="16:23" s="1" customFormat="1" x14ac:dyDescent="0.2">
      <c r="P16053" s="95"/>
      <c r="R16053"/>
      <c r="S16053"/>
      <c r="T16053"/>
      <c r="U16053"/>
      <c r="V16053"/>
      <c r="W16053"/>
    </row>
    <row r="16054" spans="16:23" s="1" customFormat="1" x14ac:dyDescent="0.2">
      <c r="P16054" s="95"/>
      <c r="R16054"/>
      <c r="S16054"/>
      <c r="T16054"/>
      <c r="U16054"/>
      <c r="V16054"/>
      <c r="W16054"/>
    </row>
    <row r="16055" spans="16:23" s="1" customFormat="1" x14ac:dyDescent="0.2">
      <c r="P16055" s="95"/>
      <c r="R16055"/>
      <c r="S16055"/>
      <c r="T16055"/>
      <c r="U16055"/>
      <c r="V16055"/>
      <c r="W16055"/>
    </row>
    <row r="16056" spans="16:23" s="1" customFormat="1" x14ac:dyDescent="0.2">
      <c r="P16056" s="95"/>
      <c r="R16056"/>
      <c r="S16056"/>
      <c r="T16056"/>
      <c r="U16056"/>
      <c r="V16056"/>
      <c r="W16056"/>
    </row>
    <row r="16057" spans="16:23" s="1" customFormat="1" x14ac:dyDescent="0.2">
      <c r="P16057" s="95"/>
      <c r="R16057"/>
      <c r="S16057"/>
      <c r="T16057"/>
      <c r="U16057"/>
      <c r="V16057"/>
      <c r="W16057"/>
    </row>
    <row r="16058" spans="16:23" s="1" customFormat="1" x14ac:dyDescent="0.2">
      <c r="P16058" s="95"/>
      <c r="R16058"/>
      <c r="S16058"/>
      <c r="T16058"/>
      <c r="U16058"/>
      <c r="V16058"/>
      <c r="W16058"/>
    </row>
    <row r="16059" spans="16:23" s="1" customFormat="1" x14ac:dyDescent="0.2">
      <c r="P16059" s="95"/>
      <c r="R16059"/>
      <c r="S16059"/>
      <c r="T16059"/>
      <c r="U16059"/>
      <c r="V16059"/>
      <c r="W16059"/>
    </row>
    <row r="16060" spans="16:23" s="1" customFormat="1" x14ac:dyDescent="0.2">
      <c r="P16060" s="95"/>
      <c r="R16060"/>
      <c r="S16060"/>
      <c r="T16060"/>
      <c r="U16060"/>
      <c r="V16060"/>
      <c r="W16060"/>
    </row>
    <row r="16061" spans="16:23" s="1" customFormat="1" x14ac:dyDescent="0.2">
      <c r="P16061" s="95"/>
      <c r="R16061"/>
      <c r="S16061"/>
      <c r="T16061"/>
      <c r="U16061"/>
      <c r="V16061"/>
      <c r="W16061"/>
    </row>
    <row r="16062" spans="16:23" s="1" customFormat="1" x14ac:dyDescent="0.2">
      <c r="P16062" s="95"/>
      <c r="R16062"/>
      <c r="S16062"/>
      <c r="T16062"/>
      <c r="U16062"/>
      <c r="V16062"/>
      <c r="W16062"/>
    </row>
    <row r="16063" spans="16:23" s="1" customFormat="1" x14ac:dyDescent="0.2">
      <c r="P16063" s="95"/>
      <c r="R16063"/>
      <c r="S16063"/>
      <c r="T16063"/>
      <c r="U16063"/>
      <c r="V16063"/>
      <c r="W16063"/>
    </row>
    <row r="16064" spans="16:23" s="1" customFormat="1" x14ac:dyDescent="0.2">
      <c r="P16064" s="95"/>
      <c r="R16064"/>
      <c r="S16064"/>
      <c r="T16064"/>
      <c r="U16064"/>
      <c r="V16064"/>
      <c r="W16064"/>
    </row>
    <row r="16065" spans="16:23" s="1" customFormat="1" x14ac:dyDescent="0.2">
      <c r="P16065" s="95"/>
      <c r="R16065"/>
      <c r="S16065"/>
      <c r="T16065"/>
      <c r="U16065"/>
      <c r="V16065"/>
      <c r="W16065"/>
    </row>
    <row r="16066" spans="16:23" s="1" customFormat="1" x14ac:dyDescent="0.2">
      <c r="P16066" s="95"/>
      <c r="R16066"/>
      <c r="S16066"/>
      <c r="T16066"/>
      <c r="U16066"/>
      <c r="V16066"/>
      <c r="W16066"/>
    </row>
    <row r="16067" spans="16:23" s="1" customFormat="1" x14ac:dyDescent="0.2">
      <c r="P16067" s="95"/>
      <c r="R16067"/>
      <c r="S16067"/>
      <c r="T16067"/>
      <c r="U16067"/>
      <c r="V16067"/>
      <c r="W16067"/>
    </row>
    <row r="16068" spans="16:23" s="1" customFormat="1" x14ac:dyDescent="0.2">
      <c r="P16068" s="95"/>
      <c r="R16068"/>
      <c r="S16068"/>
      <c r="T16068"/>
      <c r="U16068"/>
      <c r="V16068"/>
      <c r="W16068"/>
    </row>
    <row r="16069" spans="16:23" s="1" customFormat="1" x14ac:dyDescent="0.2">
      <c r="P16069" s="95"/>
      <c r="R16069"/>
      <c r="S16069"/>
      <c r="T16069"/>
      <c r="U16069"/>
      <c r="V16069"/>
      <c r="W16069"/>
    </row>
    <row r="16070" spans="16:23" s="1" customFormat="1" x14ac:dyDescent="0.2">
      <c r="P16070" s="95"/>
      <c r="R16070"/>
      <c r="S16070"/>
      <c r="T16070"/>
      <c r="U16070"/>
      <c r="V16070"/>
      <c r="W16070"/>
    </row>
    <row r="16071" spans="16:23" s="1" customFormat="1" x14ac:dyDescent="0.2">
      <c r="P16071" s="95"/>
      <c r="R16071"/>
      <c r="S16071"/>
      <c r="T16071"/>
      <c r="U16071"/>
      <c r="V16071"/>
      <c r="W16071"/>
    </row>
    <row r="16072" spans="16:23" s="1" customFormat="1" x14ac:dyDescent="0.2">
      <c r="P16072" s="95"/>
      <c r="R16072"/>
      <c r="S16072"/>
      <c r="T16072"/>
      <c r="U16072"/>
      <c r="V16072"/>
      <c r="W16072"/>
    </row>
    <row r="16073" spans="16:23" s="1" customFormat="1" x14ac:dyDescent="0.2">
      <c r="P16073" s="95"/>
      <c r="R16073"/>
      <c r="S16073"/>
      <c r="T16073"/>
      <c r="U16073"/>
      <c r="V16073"/>
      <c r="W16073"/>
    </row>
    <row r="16074" spans="16:23" s="1" customFormat="1" x14ac:dyDescent="0.2">
      <c r="P16074" s="95"/>
      <c r="R16074"/>
      <c r="S16074"/>
      <c r="T16074"/>
      <c r="U16074"/>
      <c r="V16074"/>
      <c r="W16074"/>
    </row>
    <row r="16075" spans="16:23" s="1" customFormat="1" x14ac:dyDescent="0.2">
      <c r="P16075" s="95"/>
      <c r="R16075"/>
      <c r="S16075"/>
      <c r="T16075"/>
      <c r="U16075"/>
      <c r="V16075"/>
      <c r="W16075"/>
    </row>
    <row r="16076" spans="16:23" s="1" customFormat="1" x14ac:dyDescent="0.2">
      <c r="P16076" s="95"/>
      <c r="R16076"/>
      <c r="S16076"/>
      <c r="T16076"/>
      <c r="U16076"/>
      <c r="V16076"/>
      <c r="W16076"/>
    </row>
    <row r="16077" spans="16:23" s="1" customFormat="1" x14ac:dyDescent="0.2">
      <c r="P16077" s="95"/>
      <c r="R16077"/>
      <c r="S16077"/>
      <c r="T16077"/>
      <c r="U16077"/>
      <c r="V16077"/>
      <c r="W16077"/>
    </row>
    <row r="16078" spans="16:23" s="1" customFormat="1" x14ac:dyDescent="0.2">
      <c r="P16078" s="95"/>
      <c r="R16078"/>
      <c r="S16078"/>
      <c r="T16078"/>
      <c r="U16078"/>
      <c r="V16078"/>
      <c r="W16078"/>
    </row>
    <row r="16079" spans="16:23" s="1" customFormat="1" x14ac:dyDescent="0.2">
      <c r="P16079" s="95"/>
      <c r="R16079"/>
      <c r="S16079"/>
      <c r="T16079"/>
      <c r="U16079"/>
      <c r="V16079"/>
      <c r="W16079"/>
    </row>
    <row r="16080" spans="16:23" s="1" customFormat="1" x14ac:dyDescent="0.2">
      <c r="P16080" s="95"/>
      <c r="R16080"/>
      <c r="S16080"/>
      <c r="T16080"/>
      <c r="U16080"/>
      <c r="V16080"/>
      <c r="W16080"/>
    </row>
    <row r="16081" spans="16:23" s="1" customFormat="1" x14ac:dyDescent="0.2">
      <c r="P16081" s="95"/>
      <c r="R16081"/>
      <c r="S16081"/>
      <c r="T16081"/>
      <c r="U16081"/>
      <c r="V16081"/>
      <c r="W16081"/>
    </row>
    <row r="16082" spans="16:23" s="1" customFormat="1" x14ac:dyDescent="0.2">
      <c r="P16082" s="95"/>
      <c r="R16082"/>
      <c r="S16082"/>
      <c r="T16082"/>
      <c r="U16082"/>
      <c r="V16082"/>
      <c r="W16082"/>
    </row>
    <row r="16083" spans="16:23" s="1" customFormat="1" x14ac:dyDescent="0.2">
      <c r="P16083" s="95"/>
      <c r="R16083"/>
      <c r="S16083"/>
      <c r="T16083"/>
      <c r="U16083"/>
      <c r="V16083"/>
      <c r="W16083"/>
    </row>
    <row r="16084" spans="16:23" s="1" customFormat="1" x14ac:dyDescent="0.2">
      <c r="P16084" s="95"/>
      <c r="R16084"/>
      <c r="S16084"/>
      <c r="T16084"/>
      <c r="U16084"/>
      <c r="V16084"/>
      <c r="W16084"/>
    </row>
    <row r="16085" spans="16:23" s="1" customFormat="1" x14ac:dyDescent="0.2">
      <c r="P16085" s="95"/>
      <c r="R16085"/>
      <c r="S16085"/>
      <c r="T16085"/>
      <c r="U16085"/>
      <c r="V16085"/>
      <c r="W16085"/>
    </row>
    <row r="16086" spans="16:23" s="1" customFormat="1" x14ac:dyDescent="0.2">
      <c r="P16086" s="95"/>
      <c r="R16086"/>
      <c r="S16086"/>
      <c r="T16086"/>
      <c r="U16086"/>
      <c r="V16086"/>
      <c r="W16086"/>
    </row>
    <row r="16087" spans="16:23" s="1" customFormat="1" x14ac:dyDescent="0.2">
      <c r="P16087" s="95"/>
      <c r="R16087"/>
      <c r="S16087"/>
      <c r="T16087"/>
      <c r="U16087"/>
      <c r="V16087"/>
      <c r="W16087"/>
    </row>
    <row r="16088" spans="16:23" s="1" customFormat="1" x14ac:dyDescent="0.2">
      <c r="P16088" s="95"/>
      <c r="R16088"/>
      <c r="S16088"/>
      <c r="T16088"/>
      <c r="U16088"/>
      <c r="V16088"/>
      <c r="W16088"/>
    </row>
    <row r="16089" spans="16:23" s="1" customFormat="1" x14ac:dyDescent="0.2">
      <c r="P16089" s="95"/>
      <c r="R16089"/>
      <c r="S16089"/>
      <c r="T16089"/>
      <c r="U16089"/>
      <c r="V16089"/>
      <c r="W16089"/>
    </row>
    <row r="16090" spans="16:23" s="1" customFormat="1" x14ac:dyDescent="0.2">
      <c r="P16090" s="95"/>
      <c r="R16090"/>
      <c r="S16090"/>
      <c r="T16090"/>
      <c r="U16090"/>
      <c r="V16090"/>
      <c r="W16090"/>
    </row>
    <row r="16091" spans="16:23" s="1" customFormat="1" x14ac:dyDescent="0.2">
      <c r="P16091" s="95"/>
      <c r="R16091"/>
      <c r="S16091"/>
      <c r="T16091"/>
      <c r="U16091"/>
      <c r="V16091"/>
      <c r="W16091"/>
    </row>
    <row r="16092" spans="16:23" s="1" customFormat="1" x14ac:dyDescent="0.2">
      <c r="P16092" s="95"/>
      <c r="R16092"/>
      <c r="S16092"/>
      <c r="T16092"/>
      <c r="U16092"/>
      <c r="V16092"/>
      <c r="W16092"/>
    </row>
    <row r="16093" spans="16:23" s="1" customFormat="1" x14ac:dyDescent="0.2">
      <c r="P16093" s="95"/>
      <c r="R16093"/>
      <c r="S16093"/>
      <c r="T16093"/>
      <c r="U16093"/>
      <c r="V16093"/>
      <c r="W16093"/>
    </row>
    <row r="16094" spans="16:23" s="1" customFormat="1" x14ac:dyDescent="0.2">
      <c r="P16094" s="95"/>
      <c r="R16094"/>
      <c r="S16094"/>
      <c r="T16094"/>
      <c r="U16094"/>
      <c r="V16094"/>
      <c r="W16094"/>
    </row>
    <row r="16095" spans="16:23" s="1" customFormat="1" x14ac:dyDescent="0.2">
      <c r="P16095" s="95"/>
      <c r="R16095"/>
      <c r="S16095"/>
      <c r="T16095"/>
      <c r="U16095"/>
      <c r="V16095"/>
      <c r="W16095"/>
    </row>
    <row r="16096" spans="16:23" s="1" customFormat="1" x14ac:dyDescent="0.2">
      <c r="P16096" s="95"/>
      <c r="R16096"/>
      <c r="S16096"/>
      <c r="T16096"/>
      <c r="U16096"/>
      <c r="V16096"/>
      <c r="W16096"/>
    </row>
    <row r="16097" spans="16:23" s="1" customFormat="1" x14ac:dyDescent="0.2">
      <c r="P16097" s="95"/>
      <c r="R16097"/>
      <c r="S16097"/>
      <c r="T16097"/>
      <c r="U16097"/>
      <c r="V16097"/>
      <c r="W16097"/>
    </row>
    <row r="16098" spans="16:23" s="1" customFormat="1" x14ac:dyDescent="0.2">
      <c r="P16098" s="95"/>
      <c r="R16098"/>
      <c r="S16098"/>
      <c r="T16098"/>
      <c r="U16098"/>
      <c r="V16098"/>
      <c r="W16098"/>
    </row>
    <row r="16099" spans="16:23" s="1" customFormat="1" x14ac:dyDescent="0.2">
      <c r="P16099" s="95"/>
      <c r="R16099"/>
      <c r="S16099"/>
      <c r="T16099"/>
      <c r="U16099"/>
      <c r="V16099"/>
      <c r="W16099"/>
    </row>
    <row r="16100" spans="16:23" s="1" customFormat="1" x14ac:dyDescent="0.2">
      <c r="P16100" s="95"/>
      <c r="R16100"/>
      <c r="S16100"/>
      <c r="T16100"/>
      <c r="U16100"/>
      <c r="V16100"/>
      <c r="W16100"/>
    </row>
    <row r="16101" spans="16:23" s="1" customFormat="1" x14ac:dyDescent="0.2">
      <c r="P16101" s="95"/>
      <c r="R16101"/>
      <c r="S16101"/>
      <c r="T16101"/>
      <c r="U16101"/>
      <c r="V16101"/>
      <c r="W16101"/>
    </row>
    <row r="16102" spans="16:23" s="1" customFormat="1" x14ac:dyDescent="0.2">
      <c r="P16102" s="95"/>
      <c r="R16102"/>
      <c r="S16102"/>
      <c r="T16102"/>
      <c r="U16102"/>
      <c r="V16102"/>
      <c r="W16102"/>
    </row>
    <row r="16103" spans="16:23" s="1" customFormat="1" x14ac:dyDescent="0.2">
      <c r="P16103" s="95"/>
      <c r="R16103"/>
      <c r="S16103"/>
      <c r="T16103"/>
      <c r="U16103"/>
      <c r="V16103"/>
      <c r="W16103"/>
    </row>
    <row r="16104" spans="16:23" s="1" customFormat="1" x14ac:dyDescent="0.2">
      <c r="P16104" s="95"/>
      <c r="R16104"/>
      <c r="S16104"/>
      <c r="T16104"/>
      <c r="U16104"/>
      <c r="V16104"/>
      <c r="W16104"/>
    </row>
    <row r="16105" spans="16:23" s="1" customFormat="1" x14ac:dyDescent="0.2">
      <c r="P16105" s="95"/>
      <c r="R16105"/>
      <c r="S16105"/>
      <c r="T16105"/>
      <c r="U16105"/>
      <c r="V16105"/>
      <c r="W16105"/>
    </row>
    <row r="16106" spans="16:23" s="1" customFormat="1" x14ac:dyDescent="0.2">
      <c r="P16106" s="95"/>
      <c r="R16106"/>
      <c r="S16106"/>
      <c r="T16106"/>
      <c r="U16106"/>
      <c r="V16106"/>
      <c r="W16106"/>
    </row>
    <row r="16107" spans="16:23" s="1" customFormat="1" x14ac:dyDescent="0.2">
      <c r="P16107" s="95"/>
      <c r="R16107"/>
      <c r="S16107"/>
      <c r="T16107"/>
      <c r="U16107"/>
      <c r="V16107"/>
      <c r="W16107"/>
    </row>
    <row r="16108" spans="16:23" s="1" customFormat="1" x14ac:dyDescent="0.2">
      <c r="P16108" s="95"/>
      <c r="R16108"/>
      <c r="S16108"/>
      <c r="T16108"/>
      <c r="U16108"/>
      <c r="V16108"/>
      <c r="W16108"/>
    </row>
    <row r="16109" spans="16:23" s="1" customFormat="1" x14ac:dyDescent="0.2">
      <c r="P16109" s="95"/>
      <c r="R16109"/>
      <c r="S16109"/>
      <c r="T16109"/>
      <c r="U16109"/>
      <c r="V16109"/>
      <c r="W16109"/>
    </row>
    <row r="16110" spans="16:23" s="1" customFormat="1" x14ac:dyDescent="0.2">
      <c r="P16110" s="95"/>
      <c r="R16110"/>
      <c r="S16110"/>
      <c r="T16110"/>
      <c r="U16110"/>
      <c r="V16110"/>
      <c r="W16110"/>
    </row>
    <row r="16111" spans="16:23" s="1" customFormat="1" x14ac:dyDescent="0.2">
      <c r="P16111" s="95"/>
      <c r="R16111"/>
      <c r="S16111"/>
      <c r="T16111"/>
      <c r="U16111"/>
      <c r="V16111"/>
      <c r="W16111"/>
    </row>
    <row r="16112" spans="16:23" s="1" customFormat="1" x14ac:dyDescent="0.2">
      <c r="P16112" s="95"/>
      <c r="R16112"/>
      <c r="S16112"/>
      <c r="T16112"/>
      <c r="U16112"/>
      <c r="V16112"/>
      <c r="W16112"/>
    </row>
    <row r="16113" spans="16:23" s="1" customFormat="1" x14ac:dyDescent="0.2">
      <c r="P16113" s="95"/>
      <c r="R16113"/>
      <c r="S16113"/>
      <c r="T16113"/>
      <c r="U16113"/>
      <c r="V16113"/>
      <c r="W16113"/>
    </row>
    <row r="16114" spans="16:23" s="1" customFormat="1" x14ac:dyDescent="0.2">
      <c r="P16114" s="95"/>
      <c r="R16114"/>
      <c r="S16114"/>
      <c r="T16114"/>
      <c r="U16114"/>
      <c r="V16114"/>
      <c r="W16114"/>
    </row>
    <row r="16115" spans="16:23" s="1" customFormat="1" x14ac:dyDescent="0.2">
      <c r="P16115" s="95"/>
      <c r="R16115"/>
      <c r="S16115"/>
      <c r="T16115"/>
      <c r="U16115"/>
      <c r="V16115"/>
      <c r="W16115"/>
    </row>
    <row r="16116" spans="16:23" s="1" customFormat="1" x14ac:dyDescent="0.2">
      <c r="P16116" s="95"/>
      <c r="R16116"/>
      <c r="S16116"/>
      <c r="T16116"/>
      <c r="U16116"/>
      <c r="V16116"/>
      <c r="W16116"/>
    </row>
    <row r="16117" spans="16:23" s="1" customFormat="1" x14ac:dyDescent="0.2">
      <c r="P16117" s="95"/>
      <c r="R16117"/>
      <c r="S16117"/>
      <c r="T16117"/>
      <c r="U16117"/>
      <c r="V16117"/>
      <c r="W16117"/>
    </row>
    <row r="16118" spans="16:23" s="1" customFormat="1" x14ac:dyDescent="0.2">
      <c r="P16118" s="95"/>
      <c r="R16118"/>
      <c r="S16118"/>
      <c r="T16118"/>
      <c r="U16118"/>
      <c r="V16118"/>
      <c r="W16118"/>
    </row>
    <row r="16119" spans="16:23" s="1" customFormat="1" x14ac:dyDescent="0.2">
      <c r="P16119" s="95"/>
      <c r="R16119"/>
      <c r="S16119"/>
      <c r="T16119"/>
      <c r="U16119"/>
      <c r="V16119"/>
      <c r="W16119"/>
    </row>
    <row r="16120" spans="16:23" s="1" customFormat="1" x14ac:dyDescent="0.2">
      <c r="P16120" s="95"/>
      <c r="R16120"/>
      <c r="S16120"/>
      <c r="T16120"/>
      <c r="U16120"/>
      <c r="V16120"/>
      <c r="W16120"/>
    </row>
    <row r="16121" spans="16:23" s="1" customFormat="1" x14ac:dyDescent="0.2">
      <c r="P16121" s="95"/>
      <c r="R16121"/>
      <c r="S16121"/>
      <c r="T16121"/>
      <c r="U16121"/>
      <c r="V16121"/>
      <c r="W16121"/>
    </row>
    <row r="16122" spans="16:23" s="1" customFormat="1" x14ac:dyDescent="0.2">
      <c r="P16122" s="95"/>
      <c r="R16122"/>
      <c r="S16122"/>
      <c r="T16122"/>
      <c r="U16122"/>
      <c r="V16122"/>
      <c r="W16122"/>
    </row>
    <row r="16123" spans="16:23" s="1" customFormat="1" x14ac:dyDescent="0.2">
      <c r="P16123" s="95"/>
      <c r="R16123"/>
      <c r="S16123"/>
      <c r="T16123"/>
      <c r="U16123"/>
      <c r="V16123"/>
      <c r="W16123"/>
    </row>
    <row r="16124" spans="16:23" s="1" customFormat="1" x14ac:dyDescent="0.2">
      <c r="P16124" s="95"/>
      <c r="R16124"/>
      <c r="S16124"/>
      <c r="T16124"/>
      <c r="U16124"/>
      <c r="V16124"/>
      <c r="W16124"/>
    </row>
    <row r="16125" spans="16:23" s="1" customFormat="1" x14ac:dyDescent="0.2">
      <c r="P16125" s="95"/>
      <c r="R16125"/>
      <c r="S16125"/>
      <c r="T16125"/>
      <c r="U16125"/>
      <c r="V16125"/>
      <c r="W16125"/>
    </row>
    <row r="16126" spans="16:23" s="1" customFormat="1" x14ac:dyDescent="0.2">
      <c r="P16126" s="95"/>
      <c r="R16126"/>
      <c r="S16126"/>
      <c r="T16126"/>
      <c r="U16126"/>
      <c r="V16126"/>
      <c r="W16126"/>
    </row>
    <row r="16127" spans="16:23" s="1" customFormat="1" x14ac:dyDescent="0.2">
      <c r="P16127" s="95"/>
      <c r="R16127"/>
      <c r="S16127"/>
      <c r="T16127"/>
      <c r="U16127"/>
      <c r="V16127"/>
      <c r="W16127"/>
    </row>
    <row r="16128" spans="16:23" s="1" customFormat="1" x14ac:dyDescent="0.2">
      <c r="P16128" s="95"/>
      <c r="R16128"/>
      <c r="S16128"/>
      <c r="T16128"/>
      <c r="U16128"/>
      <c r="V16128"/>
      <c r="W16128"/>
    </row>
    <row r="16129" spans="16:23" s="1" customFormat="1" x14ac:dyDescent="0.2">
      <c r="P16129" s="95"/>
      <c r="R16129"/>
      <c r="S16129"/>
      <c r="T16129"/>
      <c r="U16129"/>
      <c r="V16129"/>
      <c r="W16129"/>
    </row>
    <row r="16130" spans="16:23" s="1" customFormat="1" x14ac:dyDescent="0.2">
      <c r="P16130" s="95"/>
      <c r="R16130"/>
      <c r="S16130"/>
      <c r="T16130"/>
      <c r="U16130"/>
      <c r="V16130"/>
      <c r="W16130"/>
    </row>
    <row r="16131" spans="16:23" s="1" customFormat="1" x14ac:dyDescent="0.2">
      <c r="P16131" s="95"/>
      <c r="R16131"/>
      <c r="S16131"/>
      <c r="T16131"/>
      <c r="U16131"/>
      <c r="V16131"/>
      <c r="W16131"/>
    </row>
    <row r="16132" spans="16:23" s="1" customFormat="1" x14ac:dyDescent="0.2">
      <c r="P16132" s="95"/>
      <c r="R16132"/>
      <c r="S16132"/>
      <c r="T16132"/>
      <c r="U16132"/>
      <c r="V16132"/>
      <c r="W16132"/>
    </row>
    <row r="16133" spans="16:23" s="1" customFormat="1" x14ac:dyDescent="0.2">
      <c r="P16133" s="95"/>
      <c r="R16133"/>
      <c r="S16133"/>
      <c r="T16133"/>
      <c r="U16133"/>
      <c r="V16133"/>
      <c r="W16133"/>
    </row>
    <row r="16134" spans="16:23" s="1" customFormat="1" x14ac:dyDescent="0.2">
      <c r="P16134" s="95"/>
      <c r="R16134"/>
      <c r="S16134"/>
      <c r="T16134"/>
      <c r="U16134"/>
      <c r="V16134"/>
      <c r="W16134"/>
    </row>
    <row r="16135" spans="16:23" s="1" customFormat="1" x14ac:dyDescent="0.2">
      <c r="P16135" s="95"/>
      <c r="R16135"/>
      <c r="S16135"/>
      <c r="T16135"/>
      <c r="U16135"/>
      <c r="V16135"/>
      <c r="W16135"/>
    </row>
    <row r="16136" spans="16:23" s="1" customFormat="1" x14ac:dyDescent="0.2">
      <c r="P16136" s="95"/>
      <c r="R16136"/>
      <c r="S16136"/>
      <c r="T16136"/>
      <c r="U16136"/>
      <c r="V16136"/>
      <c r="W16136"/>
    </row>
    <row r="16137" spans="16:23" s="1" customFormat="1" x14ac:dyDescent="0.2">
      <c r="P16137" s="95"/>
      <c r="R16137"/>
      <c r="S16137"/>
      <c r="T16137"/>
      <c r="U16137"/>
      <c r="V16137"/>
      <c r="W16137"/>
    </row>
    <row r="16138" spans="16:23" s="1" customFormat="1" x14ac:dyDescent="0.2">
      <c r="P16138" s="95"/>
      <c r="R16138"/>
      <c r="S16138"/>
      <c r="T16138"/>
      <c r="U16138"/>
      <c r="V16138"/>
      <c r="W16138"/>
    </row>
    <row r="16139" spans="16:23" s="1" customFormat="1" x14ac:dyDescent="0.2">
      <c r="P16139" s="95"/>
      <c r="R16139"/>
      <c r="S16139"/>
      <c r="T16139"/>
      <c r="U16139"/>
      <c r="V16139"/>
      <c r="W16139"/>
    </row>
    <row r="16140" spans="16:23" s="1" customFormat="1" x14ac:dyDescent="0.2">
      <c r="P16140" s="95"/>
      <c r="R16140"/>
      <c r="S16140"/>
      <c r="T16140"/>
      <c r="U16140"/>
      <c r="V16140"/>
      <c r="W16140"/>
    </row>
    <row r="16141" spans="16:23" s="1" customFormat="1" x14ac:dyDescent="0.2">
      <c r="P16141" s="95"/>
      <c r="R16141"/>
      <c r="S16141"/>
      <c r="T16141"/>
      <c r="U16141"/>
      <c r="V16141"/>
      <c r="W16141"/>
    </row>
    <row r="16142" spans="16:23" s="1" customFormat="1" x14ac:dyDescent="0.2">
      <c r="P16142" s="95"/>
      <c r="R16142"/>
      <c r="S16142"/>
      <c r="T16142"/>
      <c r="U16142"/>
      <c r="V16142"/>
      <c r="W16142"/>
    </row>
    <row r="16143" spans="16:23" s="1" customFormat="1" x14ac:dyDescent="0.2">
      <c r="P16143" s="95"/>
      <c r="R16143"/>
      <c r="S16143"/>
      <c r="T16143"/>
      <c r="U16143"/>
      <c r="V16143"/>
      <c r="W16143"/>
    </row>
    <row r="16144" spans="16:23" s="1" customFormat="1" x14ac:dyDescent="0.2">
      <c r="P16144" s="95"/>
      <c r="R16144"/>
      <c r="S16144"/>
      <c r="T16144"/>
      <c r="U16144"/>
      <c r="V16144"/>
      <c r="W16144"/>
    </row>
    <row r="16145" spans="16:23" s="1" customFormat="1" x14ac:dyDescent="0.2">
      <c r="P16145" s="95"/>
      <c r="R16145"/>
      <c r="S16145"/>
      <c r="T16145"/>
      <c r="U16145"/>
      <c r="V16145"/>
      <c r="W16145"/>
    </row>
    <row r="16146" spans="16:23" s="1" customFormat="1" x14ac:dyDescent="0.2">
      <c r="P16146" s="95"/>
      <c r="R16146"/>
      <c r="S16146"/>
      <c r="T16146"/>
      <c r="U16146"/>
      <c r="V16146"/>
      <c r="W16146"/>
    </row>
    <row r="16147" spans="16:23" s="1" customFormat="1" x14ac:dyDescent="0.2">
      <c r="P16147" s="95"/>
      <c r="R16147"/>
      <c r="S16147"/>
      <c r="T16147"/>
      <c r="U16147"/>
      <c r="V16147"/>
      <c r="W16147"/>
    </row>
    <row r="16148" spans="16:23" s="1" customFormat="1" x14ac:dyDescent="0.2">
      <c r="P16148" s="95"/>
      <c r="R16148"/>
      <c r="S16148"/>
      <c r="T16148"/>
      <c r="U16148"/>
      <c r="V16148"/>
      <c r="W16148"/>
    </row>
    <row r="16149" spans="16:23" s="1" customFormat="1" x14ac:dyDescent="0.2">
      <c r="P16149" s="95"/>
      <c r="R16149"/>
      <c r="S16149"/>
      <c r="T16149"/>
      <c r="U16149"/>
      <c r="V16149"/>
      <c r="W16149"/>
    </row>
    <row r="16150" spans="16:23" s="1" customFormat="1" x14ac:dyDescent="0.2">
      <c r="P16150" s="95"/>
      <c r="R16150"/>
      <c r="S16150"/>
      <c r="T16150"/>
      <c r="U16150"/>
      <c r="V16150"/>
      <c r="W16150"/>
    </row>
    <row r="16151" spans="16:23" s="1" customFormat="1" x14ac:dyDescent="0.2">
      <c r="P16151" s="95"/>
      <c r="R16151"/>
      <c r="S16151"/>
      <c r="T16151"/>
      <c r="U16151"/>
      <c r="V16151"/>
      <c r="W16151"/>
    </row>
    <row r="16152" spans="16:23" s="1" customFormat="1" x14ac:dyDescent="0.2">
      <c r="P16152" s="95"/>
      <c r="R16152"/>
      <c r="S16152"/>
      <c r="T16152"/>
      <c r="U16152"/>
      <c r="V16152"/>
      <c r="W16152"/>
    </row>
    <row r="16153" spans="16:23" s="1" customFormat="1" x14ac:dyDescent="0.2">
      <c r="P16153" s="95"/>
      <c r="R16153"/>
      <c r="S16153"/>
      <c r="T16153"/>
      <c r="U16153"/>
      <c r="V16153"/>
      <c r="W16153"/>
    </row>
    <row r="16154" spans="16:23" s="1" customFormat="1" x14ac:dyDescent="0.2">
      <c r="P16154" s="95"/>
      <c r="R16154"/>
      <c r="S16154"/>
      <c r="T16154"/>
      <c r="U16154"/>
      <c r="V16154"/>
      <c r="W16154"/>
    </row>
    <row r="16155" spans="16:23" s="1" customFormat="1" x14ac:dyDescent="0.2">
      <c r="P16155" s="95"/>
      <c r="R16155"/>
      <c r="S16155"/>
      <c r="T16155"/>
      <c r="U16155"/>
      <c r="V16155"/>
      <c r="W16155"/>
    </row>
    <row r="16156" spans="16:23" s="1" customFormat="1" x14ac:dyDescent="0.2">
      <c r="P16156" s="95"/>
      <c r="R16156"/>
      <c r="S16156"/>
      <c r="T16156"/>
      <c r="U16156"/>
      <c r="V16156"/>
      <c r="W16156"/>
    </row>
    <row r="16157" spans="16:23" s="1" customFormat="1" x14ac:dyDescent="0.2">
      <c r="P16157" s="95"/>
      <c r="R16157"/>
      <c r="S16157"/>
      <c r="T16157"/>
      <c r="U16157"/>
      <c r="V16157"/>
      <c r="W16157"/>
    </row>
    <row r="16158" spans="16:23" s="1" customFormat="1" x14ac:dyDescent="0.2">
      <c r="P16158" s="95"/>
      <c r="R16158"/>
      <c r="S16158"/>
      <c r="T16158"/>
      <c r="U16158"/>
      <c r="V16158"/>
      <c r="W16158"/>
    </row>
    <row r="16159" spans="16:23" s="1" customFormat="1" x14ac:dyDescent="0.2">
      <c r="P16159" s="95"/>
      <c r="R16159"/>
      <c r="S16159"/>
      <c r="T16159"/>
      <c r="U16159"/>
      <c r="V16159"/>
      <c r="W16159"/>
    </row>
    <row r="16160" spans="16:23" s="1" customFormat="1" x14ac:dyDescent="0.2">
      <c r="P16160" s="95"/>
      <c r="R16160"/>
      <c r="S16160"/>
      <c r="T16160"/>
      <c r="U16160"/>
      <c r="V16160"/>
      <c r="W16160"/>
    </row>
    <row r="16161" spans="16:23" s="1" customFormat="1" x14ac:dyDescent="0.2">
      <c r="P16161" s="95"/>
      <c r="R16161"/>
      <c r="S16161"/>
      <c r="T16161"/>
      <c r="U16161"/>
      <c r="V16161"/>
      <c r="W16161"/>
    </row>
    <row r="16162" spans="16:23" s="1" customFormat="1" x14ac:dyDescent="0.2">
      <c r="P16162" s="95"/>
      <c r="R16162"/>
      <c r="S16162"/>
      <c r="T16162"/>
      <c r="U16162"/>
      <c r="V16162"/>
      <c r="W16162"/>
    </row>
    <row r="16163" spans="16:23" s="1" customFormat="1" x14ac:dyDescent="0.2">
      <c r="P16163" s="95"/>
      <c r="R16163"/>
      <c r="S16163"/>
      <c r="T16163"/>
      <c r="U16163"/>
      <c r="V16163"/>
      <c r="W16163"/>
    </row>
    <row r="16164" spans="16:23" s="1" customFormat="1" x14ac:dyDescent="0.2">
      <c r="P16164" s="95"/>
      <c r="R16164"/>
      <c r="S16164"/>
      <c r="T16164"/>
      <c r="U16164"/>
      <c r="V16164"/>
      <c r="W16164"/>
    </row>
    <row r="16165" spans="16:23" s="1" customFormat="1" x14ac:dyDescent="0.2">
      <c r="P16165" s="95"/>
      <c r="R16165"/>
      <c r="S16165"/>
      <c r="T16165"/>
      <c r="U16165"/>
      <c r="V16165"/>
      <c r="W16165"/>
    </row>
    <row r="16166" spans="16:23" s="1" customFormat="1" x14ac:dyDescent="0.2">
      <c r="P16166" s="95"/>
      <c r="R16166"/>
      <c r="S16166"/>
      <c r="T16166"/>
      <c r="U16166"/>
      <c r="V16166"/>
      <c r="W16166"/>
    </row>
    <row r="16167" spans="16:23" s="1" customFormat="1" x14ac:dyDescent="0.2">
      <c r="P16167" s="95"/>
      <c r="R16167"/>
      <c r="S16167"/>
      <c r="T16167"/>
      <c r="U16167"/>
      <c r="V16167"/>
      <c r="W16167"/>
    </row>
    <row r="16168" spans="16:23" s="1" customFormat="1" x14ac:dyDescent="0.2">
      <c r="P16168" s="95"/>
      <c r="R16168"/>
      <c r="S16168"/>
      <c r="T16168"/>
      <c r="U16168"/>
      <c r="V16168"/>
      <c r="W16168"/>
    </row>
    <row r="16169" spans="16:23" s="1" customFormat="1" x14ac:dyDescent="0.2">
      <c r="P16169" s="95"/>
      <c r="R16169"/>
      <c r="S16169"/>
      <c r="T16169"/>
      <c r="U16169"/>
      <c r="V16169"/>
      <c r="W16169"/>
    </row>
    <row r="16170" spans="16:23" s="1" customFormat="1" x14ac:dyDescent="0.2">
      <c r="P16170" s="95"/>
      <c r="R16170"/>
      <c r="S16170"/>
      <c r="T16170"/>
      <c r="U16170"/>
      <c r="V16170"/>
      <c r="W16170"/>
    </row>
    <row r="16171" spans="16:23" s="1" customFormat="1" x14ac:dyDescent="0.2">
      <c r="P16171" s="95"/>
      <c r="R16171"/>
      <c r="S16171"/>
      <c r="T16171"/>
      <c r="U16171"/>
      <c r="V16171"/>
      <c r="W16171"/>
    </row>
    <row r="16172" spans="16:23" s="1" customFormat="1" x14ac:dyDescent="0.2">
      <c r="P16172" s="95"/>
      <c r="R16172"/>
      <c r="S16172"/>
      <c r="T16172"/>
      <c r="U16172"/>
      <c r="V16172"/>
      <c r="W16172"/>
    </row>
    <row r="16173" spans="16:23" s="1" customFormat="1" x14ac:dyDescent="0.2">
      <c r="P16173" s="95"/>
      <c r="R16173"/>
      <c r="S16173"/>
      <c r="T16173"/>
      <c r="U16173"/>
      <c r="V16173"/>
      <c r="W16173"/>
    </row>
    <row r="16174" spans="16:23" s="1" customFormat="1" x14ac:dyDescent="0.2">
      <c r="P16174" s="95"/>
      <c r="R16174"/>
      <c r="S16174"/>
      <c r="T16174"/>
      <c r="U16174"/>
      <c r="V16174"/>
      <c r="W16174"/>
    </row>
    <row r="16175" spans="16:23" s="1" customFormat="1" x14ac:dyDescent="0.2">
      <c r="P16175" s="95"/>
      <c r="R16175"/>
      <c r="S16175"/>
      <c r="T16175"/>
      <c r="U16175"/>
      <c r="V16175"/>
      <c r="W16175"/>
    </row>
    <row r="16176" spans="16:23" s="1" customFormat="1" x14ac:dyDescent="0.2">
      <c r="P16176" s="95"/>
      <c r="R16176"/>
      <c r="S16176"/>
      <c r="T16176"/>
      <c r="U16176"/>
      <c r="V16176"/>
      <c r="W16176"/>
    </row>
    <row r="16177" spans="16:23" s="1" customFormat="1" x14ac:dyDescent="0.2">
      <c r="P16177" s="95"/>
      <c r="R16177"/>
      <c r="S16177"/>
      <c r="T16177"/>
      <c r="U16177"/>
      <c r="V16177"/>
      <c r="W16177"/>
    </row>
    <row r="16178" spans="16:23" s="1" customFormat="1" x14ac:dyDescent="0.2">
      <c r="P16178" s="95"/>
      <c r="R16178"/>
      <c r="S16178"/>
      <c r="T16178"/>
      <c r="U16178"/>
      <c r="V16178"/>
      <c r="W16178"/>
    </row>
    <row r="16179" spans="16:23" s="1" customFormat="1" x14ac:dyDescent="0.2">
      <c r="P16179" s="95"/>
      <c r="R16179"/>
      <c r="S16179"/>
      <c r="T16179"/>
      <c r="U16179"/>
      <c r="V16179"/>
      <c r="W16179"/>
    </row>
    <row r="16180" spans="16:23" s="1" customFormat="1" x14ac:dyDescent="0.2">
      <c r="P16180" s="95"/>
      <c r="R16180"/>
      <c r="S16180"/>
      <c r="T16180"/>
      <c r="U16180"/>
      <c r="V16180"/>
      <c r="W16180"/>
    </row>
    <row r="16181" spans="16:23" s="1" customFormat="1" x14ac:dyDescent="0.2">
      <c r="P16181" s="95"/>
      <c r="R16181"/>
      <c r="S16181"/>
      <c r="T16181"/>
      <c r="U16181"/>
      <c r="V16181"/>
      <c r="W16181"/>
    </row>
    <row r="16182" spans="16:23" s="1" customFormat="1" x14ac:dyDescent="0.2">
      <c r="P16182" s="95"/>
      <c r="R16182"/>
      <c r="S16182"/>
      <c r="T16182"/>
      <c r="U16182"/>
      <c r="V16182"/>
      <c r="W16182"/>
    </row>
    <row r="16183" spans="16:23" s="1" customFormat="1" x14ac:dyDescent="0.2">
      <c r="P16183" s="95"/>
      <c r="R16183"/>
      <c r="S16183"/>
      <c r="T16183"/>
      <c r="U16183"/>
      <c r="V16183"/>
      <c r="W16183"/>
    </row>
    <row r="16184" spans="16:23" s="1" customFormat="1" x14ac:dyDescent="0.2">
      <c r="P16184" s="95"/>
      <c r="R16184"/>
      <c r="S16184"/>
      <c r="T16184"/>
      <c r="U16184"/>
      <c r="V16184"/>
      <c r="W16184"/>
    </row>
    <row r="16185" spans="16:23" s="1" customFormat="1" x14ac:dyDescent="0.2">
      <c r="P16185" s="95"/>
      <c r="R16185"/>
      <c r="S16185"/>
      <c r="T16185"/>
      <c r="U16185"/>
      <c r="V16185"/>
      <c r="W16185"/>
    </row>
    <row r="16186" spans="16:23" s="1" customFormat="1" x14ac:dyDescent="0.2">
      <c r="P16186" s="95"/>
      <c r="R16186"/>
      <c r="S16186"/>
      <c r="T16186"/>
      <c r="U16186"/>
      <c r="V16186"/>
      <c r="W16186"/>
    </row>
    <row r="16187" spans="16:23" s="1" customFormat="1" x14ac:dyDescent="0.2">
      <c r="P16187" s="95"/>
      <c r="R16187"/>
      <c r="S16187"/>
      <c r="T16187"/>
      <c r="U16187"/>
      <c r="V16187"/>
      <c r="W16187"/>
    </row>
    <row r="16188" spans="16:23" s="1" customFormat="1" x14ac:dyDescent="0.2">
      <c r="P16188" s="95"/>
      <c r="R16188"/>
      <c r="S16188"/>
      <c r="T16188"/>
      <c r="U16188"/>
      <c r="V16188"/>
      <c r="W16188"/>
    </row>
    <row r="16189" spans="16:23" s="1" customFormat="1" x14ac:dyDescent="0.2">
      <c r="P16189" s="95"/>
      <c r="R16189"/>
      <c r="S16189"/>
      <c r="T16189"/>
      <c r="U16189"/>
      <c r="V16189"/>
      <c r="W16189"/>
    </row>
    <row r="16190" spans="16:23" s="1" customFormat="1" x14ac:dyDescent="0.2">
      <c r="P16190" s="95"/>
      <c r="R16190"/>
      <c r="S16190"/>
      <c r="T16190"/>
      <c r="U16190"/>
      <c r="V16190"/>
      <c r="W16190"/>
    </row>
    <row r="16191" spans="16:23" s="1" customFormat="1" x14ac:dyDescent="0.2">
      <c r="P16191" s="95"/>
      <c r="R16191"/>
      <c r="S16191"/>
      <c r="T16191"/>
      <c r="U16191"/>
      <c r="V16191"/>
      <c r="W16191"/>
    </row>
    <row r="16192" spans="16:23" s="1" customFormat="1" x14ac:dyDescent="0.2">
      <c r="P16192" s="95"/>
      <c r="R16192"/>
      <c r="S16192"/>
      <c r="T16192"/>
      <c r="U16192"/>
      <c r="V16192"/>
      <c r="W16192"/>
    </row>
    <row r="16193" spans="16:23" s="1" customFormat="1" x14ac:dyDescent="0.2">
      <c r="P16193" s="95"/>
      <c r="R16193"/>
      <c r="S16193"/>
      <c r="T16193"/>
      <c r="U16193"/>
      <c r="V16193"/>
      <c r="W16193"/>
    </row>
    <row r="16194" spans="16:23" s="1" customFormat="1" x14ac:dyDescent="0.2">
      <c r="P16194" s="95"/>
      <c r="R16194"/>
      <c r="S16194"/>
      <c r="T16194"/>
      <c r="U16194"/>
      <c r="V16194"/>
      <c r="W16194"/>
    </row>
    <row r="16195" spans="16:23" s="1" customFormat="1" x14ac:dyDescent="0.2">
      <c r="P16195" s="95"/>
      <c r="R16195"/>
      <c r="S16195"/>
      <c r="T16195"/>
      <c r="U16195"/>
      <c r="V16195"/>
      <c r="W16195"/>
    </row>
    <row r="16196" spans="16:23" s="1" customFormat="1" x14ac:dyDescent="0.2">
      <c r="P16196" s="95"/>
      <c r="R16196"/>
      <c r="S16196"/>
      <c r="T16196"/>
      <c r="U16196"/>
      <c r="V16196"/>
      <c r="W16196"/>
    </row>
    <row r="16197" spans="16:23" s="1" customFormat="1" x14ac:dyDescent="0.2">
      <c r="P16197" s="95"/>
      <c r="R16197"/>
      <c r="S16197"/>
      <c r="T16197"/>
      <c r="U16197"/>
      <c r="V16197"/>
      <c r="W16197"/>
    </row>
    <row r="16198" spans="16:23" s="1" customFormat="1" x14ac:dyDescent="0.2">
      <c r="P16198" s="95"/>
      <c r="R16198"/>
      <c r="S16198"/>
      <c r="T16198"/>
      <c r="U16198"/>
      <c r="V16198"/>
      <c r="W16198"/>
    </row>
    <row r="16199" spans="16:23" s="1" customFormat="1" x14ac:dyDescent="0.2">
      <c r="P16199" s="95"/>
      <c r="R16199"/>
      <c r="S16199"/>
      <c r="T16199"/>
      <c r="U16199"/>
      <c r="V16199"/>
      <c r="W16199"/>
    </row>
    <row r="16200" spans="16:23" s="1" customFormat="1" x14ac:dyDescent="0.2">
      <c r="P16200" s="95"/>
      <c r="R16200"/>
      <c r="S16200"/>
      <c r="T16200"/>
      <c r="U16200"/>
      <c r="V16200"/>
      <c r="W16200"/>
    </row>
    <row r="16201" spans="16:23" s="1" customFormat="1" x14ac:dyDescent="0.2">
      <c r="P16201" s="95"/>
      <c r="R16201"/>
      <c r="S16201"/>
      <c r="T16201"/>
      <c r="U16201"/>
      <c r="V16201"/>
      <c r="W16201"/>
    </row>
    <row r="16202" spans="16:23" s="1" customFormat="1" x14ac:dyDescent="0.2">
      <c r="P16202" s="95"/>
      <c r="R16202"/>
      <c r="S16202"/>
      <c r="T16202"/>
      <c r="U16202"/>
      <c r="V16202"/>
      <c r="W16202"/>
    </row>
    <row r="16203" spans="16:23" s="1" customFormat="1" x14ac:dyDescent="0.2">
      <c r="P16203" s="95"/>
      <c r="R16203"/>
      <c r="S16203"/>
      <c r="T16203"/>
      <c r="U16203"/>
      <c r="V16203"/>
      <c r="W16203"/>
    </row>
    <row r="16204" spans="16:23" s="1" customFormat="1" x14ac:dyDescent="0.2">
      <c r="P16204" s="95"/>
      <c r="R16204"/>
      <c r="S16204"/>
      <c r="T16204"/>
      <c r="U16204"/>
      <c r="V16204"/>
      <c r="W16204"/>
    </row>
    <row r="16205" spans="16:23" s="1" customFormat="1" x14ac:dyDescent="0.2">
      <c r="P16205" s="95"/>
      <c r="R16205"/>
      <c r="S16205"/>
      <c r="T16205"/>
      <c r="U16205"/>
      <c r="V16205"/>
      <c r="W16205"/>
    </row>
    <row r="16206" spans="16:23" s="1" customFormat="1" x14ac:dyDescent="0.2">
      <c r="P16206" s="95"/>
      <c r="R16206"/>
      <c r="S16206"/>
      <c r="T16206"/>
      <c r="U16206"/>
      <c r="V16206"/>
      <c r="W16206"/>
    </row>
    <row r="16207" spans="16:23" s="1" customFormat="1" x14ac:dyDescent="0.2">
      <c r="P16207" s="95"/>
      <c r="R16207"/>
      <c r="S16207"/>
      <c r="T16207"/>
      <c r="U16207"/>
      <c r="V16207"/>
      <c r="W16207"/>
    </row>
    <row r="16208" spans="16:23" s="1" customFormat="1" x14ac:dyDescent="0.2">
      <c r="P16208" s="95"/>
      <c r="R16208"/>
      <c r="S16208"/>
      <c r="T16208"/>
      <c r="U16208"/>
      <c r="V16208"/>
      <c r="W16208"/>
    </row>
    <row r="16209" spans="16:23" s="1" customFormat="1" x14ac:dyDescent="0.2">
      <c r="P16209" s="95"/>
      <c r="R16209"/>
      <c r="S16209"/>
      <c r="T16209"/>
      <c r="U16209"/>
      <c r="V16209"/>
      <c r="W16209"/>
    </row>
    <row r="16210" spans="16:23" s="1" customFormat="1" x14ac:dyDescent="0.2">
      <c r="P16210" s="95"/>
      <c r="R16210"/>
      <c r="S16210"/>
      <c r="T16210"/>
      <c r="U16210"/>
      <c r="V16210"/>
      <c r="W16210"/>
    </row>
    <row r="16211" spans="16:23" s="1" customFormat="1" x14ac:dyDescent="0.2">
      <c r="P16211" s="95"/>
      <c r="R16211"/>
      <c r="S16211"/>
      <c r="T16211"/>
      <c r="U16211"/>
      <c r="V16211"/>
      <c r="W16211"/>
    </row>
    <row r="16212" spans="16:23" s="1" customFormat="1" x14ac:dyDescent="0.2">
      <c r="P16212" s="95"/>
      <c r="R16212"/>
      <c r="S16212"/>
      <c r="T16212"/>
      <c r="U16212"/>
      <c r="V16212"/>
      <c r="W16212"/>
    </row>
    <row r="16213" spans="16:23" s="1" customFormat="1" x14ac:dyDescent="0.2">
      <c r="P16213" s="95"/>
      <c r="R16213"/>
      <c r="S16213"/>
      <c r="T16213"/>
      <c r="U16213"/>
      <c r="V16213"/>
      <c r="W16213"/>
    </row>
    <row r="16214" spans="16:23" s="1" customFormat="1" x14ac:dyDescent="0.2">
      <c r="P16214" s="95"/>
      <c r="R16214"/>
      <c r="S16214"/>
      <c r="T16214"/>
      <c r="U16214"/>
      <c r="V16214"/>
      <c r="W16214"/>
    </row>
    <row r="16215" spans="16:23" s="1" customFormat="1" x14ac:dyDescent="0.2">
      <c r="P16215" s="95"/>
      <c r="R16215"/>
      <c r="S16215"/>
      <c r="T16215"/>
      <c r="U16215"/>
      <c r="V16215"/>
      <c r="W16215"/>
    </row>
    <row r="16216" spans="16:23" s="1" customFormat="1" x14ac:dyDescent="0.2">
      <c r="P16216" s="95"/>
      <c r="R16216"/>
      <c r="S16216"/>
      <c r="T16216"/>
      <c r="U16216"/>
      <c r="V16216"/>
      <c r="W16216"/>
    </row>
    <row r="16217" spans="16:23" s="1" customFormat="1" x14ac:dyDescent="0.2">
      <c r="P16217" s="95"/>
      <c r="R16217"/>
      <c r="S16217"/>
      <c r="T16217"/>
      <c r="U16217"/>
      <c r="V16217"/>
      <c r="W16217"/>
    </row>
    <row r="16218" spans="16:23" s="1" customFormat="1" x14ac:dyDescent="0.2">
      <c r="P16218" s="95"/>
      <c r="R16218"/>
      <c r="S16218"/>
      <c r="T16218"/>
      <c r="U16218"/>
      <c r="V16218"/>
      <c r="W16218"/>
    </row>
    <row r="16219" spans="16:23" s="1" customFormat="1" x14ac:dyDescent="0.2">
      <c r="P16219" s="95"/>
      <c r="R16219"/>
      <c r="S16219"/>
      <c r="T16219"/>
      <c r="U16219"/>
      <c r="V16219"/>
      <c r="W16219"/>
    </row>
    <row r="16220" spans="16:23" s="1" customFormat="1" x14ac:dyDescent="0.2">
      <c r="P16220" s="95"/>
      <c r="R16220"/>
      <c r="S16220"/>
      <c r="T16220"/>
      <c r="U16220"/>
      <c r="V16220"/>
      <c r="W16220"/>
    </row>
    <row r="16221" spans="16:23" s="1" customFormat="1" x14ac:dyDescent="0.2">
      <c r="P16221" s="95"/>
      <c r="R16221"/>
      <c r="S16221"/>
      <c r="T16221"/>
      <c r="U16221"/>
      <c r="V16221"/>
      <c r="W16221"/>
    </row>
    <row r="16222" spans="16:23" s="1" customFormat="1" x14ac:dyDescent="0.2">
      <c r="P16222" s="95"/>
      <c r="R16222"/>
      <c r="S16222"/>
      <c r="T16222"/>
      <c r="U16222"/>
      <c r="V16222"/>
      <c r="W16222"/>
    </row>
    <row r="16223" spans="16:23" s="1" customFormat="1" x14ac:dyDescent="0.2">
      <c r="P16223" s="95"/>
      <c r="R16223"/>
      <c r="S16223"/>
      <c r="T16223"/>
      <c r="U16223"/>
      <c r="V16223"/>
      <c r="W16223"/>
    </row>
    <row r="16224" spans="16:23" s="1" customFormat="1" x14ac:dyDescent="0.2">
      <c r="P16224" s="95"/>
      <c r="R16224"/>
      <c r="S16224"/>
      <c r="T16224"/>
      <c r="U16224"/>
      <c r="V16224"/>
      <c r="W16224"/>
    </row>
    <row r="16225" spans="16:23" s="1" customFormat="1" x14ac:dyDescent="0.2">
      <c r="P16225" s="95"/>
      <c r="R16225"/>
      <c r="S16225"/>
      <c r="T16225"/>
      <c r="U16225"/>
      <c r="V16225"/>
      <c r="W16225"/>
    </row>
    <row r="16226" spans="16:23" s="1" customFormat="1" x14ac:dyDescent="0.2">
      <c r="P16226" s="95"/>
      <c r="R16226"/>
      <c r="S16226"/>
      <c r="T16226"/>
      <c r="U16226"/>
      <c r="V16226"/>
      <c r="W16226"/>
    </row>
    <row r="16227" spans="16:23" s="1" customFormat="1" x14ac:dyDescent="0.2">
      <c r="P16227" s="95"/>
      <c r="R16227"/>
      <c r="S16227"/>
      <c r="T16227"/>
      <c r="U16227"/>
      <c r="V16227"/>
      <c r="W16227"/>
    </row>
    <row r="16228" spans="16:23" s="1" customFormat="1" x14ac:dyDescent="0.2">
      <c r="P16228" s="95"/>
      <c r="R16228"/>
      <c r="S16228"/>
      <c r="T16228"/>
      <c r="U16228"/>
      <c r="V16228"/>
      <c r="W16228"/>
    </row>
    <row r="16229" spans="16:23" s="1" customFormat="1" x14ac:dyDescent="0.2">
      <c r="P16229" s="95"/>
      <c r="R16229"/>
      <c r="S16229"/>
      <c r="T16229"/>
      <c r="U16229"/>
      <c r="V16229"/>
      <c r="W16229"/>
    </row>
    <row r="16230" spans="16:23" s="1" customFormat="1" x14ac:dyDescent="0.2">
      <c r="P16230" s="95"/>
      <c r="R16230"/>
      <c r="S16230"/>
      <c r="T16230"/>
      <c r="U16230"/>
      <c r="V16230"/>
      <c r="W16230"/>
    </row>
    <row r="16231" spans="16:23" s="1" customFormat="1" x14ac:dyDescent="0.2">
      <c r="P16231" s="95"/>
      <c r="R16231"/>
      <c r="S16231"/>
      <c r="T16231"/>
      <c r="U16231"/>
      <c r="V16231"/>
      <c r="W16231"/>
    </row>
    <row r="16232" spans="16:23" s="1" customFormat="1" x14ac:dyDescent="0.2">
      <c r="P16232" s="95"/>
      <c r="R16232"/>
      <c r="S16232"/>
      <c r="T16232"/>
      <c r="U16232"/>
      <c r="V16232"/>
      <c r="W16232"/>
    </row>
    <row r="16233" spans="16:23" s="1" customFormat="1" x14ac:dyDescent="0.2">
      <c r="P16233" s="95"/>
      <c r="R16233"/>
      <c r="S16233"/>
      <c r="T16233"/>
      <c r="U16233"/>
      <c r="V16233"/>
      <c r="W16233"/>
    </row>
    <row r="16234" spans="16:23" s="1" customFormat="1" x14ac:dyDescent="0.2">
      <c r="P16234" s="95"/>
      <c r="R16234"/>
      <c r="S16234"/>
      <c r="T16234"/>
      <c r="U16234"/>
      <c r="V16234"/>
      <c r="W16234"/>
    </row>
    <row r="16235" spans="16:23" s="1" customFormat="1" x14ac:dyDescent="0.2">
      <c r="P16235" s="95"/>
      <c r="R16235"/>
      <c r="S16235"/>
      <c r="T16235"/>
      <c r="U16235"/>
      <c r="V16235"/>
      <c r="W16235"/>
    </row>
    <row r="16236" spans="16:23" s="1" customFormat="1" x14ac:dyDescent="0.2">
      <c r="P16236" s="95"/>
      <c r="R16236"/>
      <c r="S16236"/>
      <c r="T16236"/>
      <c r="U16236"/>
      <c r="V16236"/>
      <c r="W16236"/>
    </row>
    <row r="16237" spans="16:23" s="1" customFormat="1" x14ac:dyDescent="0.2">
      <c r="P16237" s="95"/>
      <c r="R16237"/>
      <c r="S16237"/>
      <c r="T16237"/>
      <c r="U16237"/>
      <c r="V16237"/>
      <c r="W16237"/>
    </row>
    <row r="16238" spans="16:23" s="1" customFormat="1" x14ac:dyDescent="0.2">
      <c r="P16238" s="95"/>
      <c r="R16238"/>
      <c r="S16238"/>
      <c r="T16238"/>
      <c r="U16238"/>
      <c r="V16238"/>
      <c r="W16238"/>
    </row>
    <row r="16239" spans="16:23" s="1" customFormat="1" x14ac:dyDescent="0.2">
      <c r="P16239" s="95"/>
      <c r="R16239"/>
      <c r="S16239"/>
      <c r="T16239"/>
      <c r="U16239"/>
      <c r="V16239"/>
      <c r="W16239"/>
    </row>
    <row r="16240" spans="16:23" s="1" customFormat="1" x14ac:dyDescent="0.2">
      <c r="P16240" s="95"/>
      <c r="R16240"/>
      <c r="S16240"/>
      <c r="T16240"/>
      <c r="U16240"/>
      <c r="V16240"/>
      <c r="W16240"/>
    </row>
    <row r="16241" spans="16:23" s="1" customFormat="1" x14ac:dyDescent="0.2">
      <c r="P16241" s="95"/>
      <c r="R16241"/>
      <c r="S16241"/>
      <c r="T16241"/>
      <c r="U16241"/>
      <c r="V16241"/>
      <c r="W16241"/>
    </row>
    <row r="16242" spans="16:23" s="1" customFormat="1" x14ac:dyDescent="0.2">
      <c r="P16242" s="95"/>
      <c r="R16242"/>
      <c r="S16242"/>
      <c r="T16242"/>
      <c r="U16242"/>
      <c r="V16242"/>
      <c r="W16242"/>
    </row>
    <row r="16243" spans="16:23" s="1" customFormat="1" x14ac:dyDescent="0.2">
      <c r="P16243" s="95"/>
      <c r="R16243"/>
      <c r="S16243"/>
      <c r="T16243"/>
      <c r="U16243"/>
      <c r="V16243"/>
      <c r="W16243"/>
    </row>
    <row r="16244" spans="16:23" s="1" customFormat="1" x14ac:dyDescent="0.2">
      <c r="P16244" s="95"/>
      <c r="R16244"/>
      <c r="S16244"/>
      <c r="T16244"/>
      <c r="U16244"/>
      <c r="V16244"/>
      <c r="W16244"/>
    </row>
    <row r="16245" spans="16:23" s="1" customFormat="1" x14ac:dyDescent="0.2">
      <c r="P16245" s="95"/>
      <c r="R16245"/>
      <c r="S16245"/>
      <c r="T16245"/>
      <c r="U16245"/>
      <c r="V16245"/>
      <c r="W16245"/>
    </row>
    <row r="16246" spans="16:23" s="1" customFormat="1" x14ac:dyDescent="0.2">
      <c r="P16246" s="95"/>
      <c r="R16246"/>
      <c r="S16246"/>
      <c r="T16246"/>
      <c r="U16246"/>
      <c r="V16246"/>
      <c r="W16246"/>
    </row>
    <row r="16247" spans="16:23" s="1" customFormat="1" x14ac:dyDescent="0.2">
      <c r="P16247" s="95"/>
      <c r="R16247"/>
      <c r="S16247"/>
      <c r="T16247"/>
      <c r="U16247"/>
      <c r="V16247"/>
      <c r="W16247"/>
    </row>
    <row r="16248" spans="16:23" s="1" customFormat="1" x14ac:dyDescent="0.2">
      <c r="P16248" s="95"/>
      <c r="R16248"/>
      <c r="S16248"/>
      <c r="T16248"/>
      <c r="U16248"/>
      <c r="V16248"/>
      <c r="W16248"/>
    </row>
    <row r="16249" spans="16:23" s="1" customFormat="1" x14ac:dyDescent="0.2">
      <c r="P16249" s="95"/>
      <c r="R16249"/>
      <c r="S16249"/>
      <c r="T16249"/>
      <c r="U16249"/>
      <c r="V16249"/>
      <c r="W16249"/>
    </row>
    <row r="16250" spans="16:23" s="1" customFormat="1" x14ac:dyDescent="0.2">
      <c r="P16250" s="95"/>
      <c r="R16250"/>
      <c r="S16250"/>
      <c r="T16250"/>
      <c r="U16250"/>
      <c r="V16250"/>
      <c r="W16250"/>
    </row>
    <row r="16251" spans="16:23" s="1" customFormat="1" x14ac:dyDescent="0.2">
      <c r="P16251" s="95"/>
      <c r="R16251"/>
      <c r="S16251"/>
      <c r="T16251"/>
      <c r="U16251"/>
      <c r="V16251"/>
      <c r="W16251"/>
    </row>
    <row r="16252" spans="16:23" s="1" customFormat="1" x14ac:dyDescent="0.2">
      <c r="P16252" s="95"/>
      <c r="R16252"/>
      <c r="S16252"/>
      <c r="T16252"/>
      <c r="U16252"/>
      <c r="V16252"/>
      <c r="W16252"/>
    </row>
    <row r="16253" spans="16:23" s="1" customFormat="1" x14ac:dyDescent="0.2">
      <c r="P16253" s="95"/>
      <c r="R16253"/>
      <c r="S16253"/>
      <c r="T16253"/>
      <c r="U16253"/>
      <c r="V16253"/>
      <c r="W16253"/>
    </row>
    <row r="16254" spans="16:23" s="1" customFormat="1" x14ac:dyDescent="0.2">
      <c r="P16254" s="95"/>
      <c r="R16254"/>
      <c r="S16254"/>
      <c r="T16254"/>
      <c r="U16254"/>
      <c r="V16254"/>
      <c r="W16254"/>
    </row>
    <row r="16255" spans="16:23" s="1" customFormat="1" x14ac:dyDescent="0.2">
      <c r="P16255" s="95"/>
      <c r="R16255"/>
      <c r="S16255"/>
      <c r="T16255"/>
      <c r="U16255"/>
      <c r="V16255"/>
      <c r="W16255"/>
    </row>
    <row r="16256" spans="16:23" s="1" customFormat="1" x14ac:dyDescent="0.2">
      <c r="P16256" s="95"/>
      <c r="R16256"/>
      <c r="S16256"/>
      <c r="T16256"/>
      <c r="U16256"/>
      <c r="V16256"/>
      <c r="W16256"/>
    </row>
    <row r="16257" spans="16:23" s="1" customFormat="1" x14ac:dyDescent="0.2">
      <c r="P16257" s="95"/>
      <c r="R16257"/>
      <c r="S16257"/>
      <c r="T16257"/>
      <c r="U16257"/>
      <c r="V16257"/>
      <c r="W16257"/>
    </row>
    <row r="16258" spans="16:23" s="1" customFormat="1" x14ac:dyDescent="0.2">
      <c r="P16258" s="95"/>
      <c r="R16258"/>
      <c r="S16258"/>
      <c r="T16258"/>
      <c r="U16258"/>
      <c r="V16258"/>
      <c r="W16258"/>
    </row>
    <row r="16259" spans="16:23" s="1" customFormat="1" x14ac:dyDescent="0.2">
      <c r="P16259" s="95"/>
      <c r="R16259"/>
      <c r="S16259"/>
      <c r="T16259"/>
      <c r="U16259"/>
      <c r="V16259"/>
      <c r="W16259"/>
    </row>
    <row r="16260" spans="16:23" s="1" customFormat="1" x14ac:dyDescent="0.2">
      <c r="P16260" s="95"/>
      <c r="R16260"/>
      <c r="S16260"/>
      <c r="T16260"/>
      <c r="U16260"/>
      <c r="V16260"/>
      <c r="W16260"/>
    </row>
    <row r="16261" spans="16:23" s="1" customFormat="1" x14ac:dyDescent="0.2">
      <c r="P16261" s="95"/>
      <c r="R16261"/>
      <c r="S16261"/>
      <c r="T16261"/>
      <c r="U16261"/>
      <c r="V16261"/>
      <c r="W16261"/>
    </row>
    <row r="16262" spans="16:23" s="1" customFormat="1" x14ac:dyDescent="0.2">
      <c r="P16262" s="95"/>
      <c r="R16262"/>
      <c r="S16262"/>
      <c r="T16262"/>
      <c r="U16262"/>
      <c r="V16262"/>
      <c r="W16262"/>
    </row>
    <row r="16263" spans="16:23" s="1" customFormat="1" x14ac:dyDescent="0.2">
      <c r="P16263" s="95"/>
      <c r="R16263"/>
      <c r="S16263"/>
      <c r="T16263"/>
      <c r="U16263"/>
      <c r="V16263"/>
      <c r="W16263"/>
    </row>
    <row r="16264" spans="16:23" s="1" customFormat="1" x14ac:dyDescent="0.2">
      <c r="P16264" s="95"/>
      <c r="R16264"/>
      <c r="S16264"/>
      <c r="T16264"/>
      <c r="U16264"/>
      <c r="V16264"/>
      <c r="W16264"/>
    </row>
    <row r="16265" spans="16:23" s="1" customFormat="1" x14ac:dyDescent="0.2">
      <c r="P16265" s="95"/>
      <c r="R16265"/>
      <c r="S16265"/>
      <c r="T16265"/>
      <c r="U16265"/>
      <c r="V16265"/>
      <c r="W16265"/>
    </row>
    <row r="16266" spans="16:23" s="1" customFormat="1" x14ac:dyDescent="0.2">
      <c r="P16266" s="95"/>
      <c r="R16266"/>
      <c r="S16266"/>
      <c r="T16266"/>
      <c r="U16266"/>
      <c r="V16266"/>
      <c r="W16266"/>
    </row>
    <row r="16267" spans="16:23" s="1" customFormat="1" x14ac:dyDescent="0.2">
      <c r="P16267" s="95"/>
      <c r="R16267"/>
      <c r="S16267"/>
      <c r="T16267"/>
      <c r="U16267"/>
      <c r="V16267"/>
      <c r="W16267"/>
    </row>
    <row r="16268" spans="16:23" s="1" customFormat="1" x14ac:dyDescent="0.2">
      <c r="P16268" s="95"/>
      <c r="R16268"/>
      <c r="S16268"/>
      <c r="T16268"/>
      <c r="U16268"/>
      <c r="V16268"/>
      <c r="W16268"/>
    </row>
    <row r="16269" spans="16:23" s="1" customFormat="1" x14ac:dyDescent="0.2">
      <c r="P16269" s="95"/>
      <c r="R16269"/>
      <c r="S16269"/>
      <c r="T16269"/>
      <c r="U16269"/>
      <c r="V16269"/>
      <c r="W16269"/>
    </row>
    <row r="16270" spans="16:23" s="1" customFormat="1" x14ac:dyDescent="0.2">
      <c r="P16270" s="95"/>
      <c r="R16270"/>
      <c r="S16270"/>
      <c r="T16270"/>
      <c r="U16270"/>
      <c r="V16270"/>
      <c r="W16270"/>
    </row>
    <row r="16271" spans="16:23" s="1" customFormat="1" x14ac:dyDescent="0.2">
      <c r="P16271" s="95"/>
      <c r="R16271"/>
      <c r="S16271"/>
      <c r="T16271"/>
      <c r="U16271"/>
      <c r="V16271"/>
      <c r="W16271"/>
    </row>
    <row r="16272" spans="16:23" s="1" customFormat="1" x14ac:dyDescent="0.2">
      <c r="P16272" s="95"/>
      <c r="R16272"/>
      <c r="S16272"/>
      <c r="T16272"/>
      <c r="U16272"/>
      <c r="V16272"/>
      <c r="W16272"/>
    </row>
    <row r="16273" spans="16:23" s="1" customFormat="1" x14ac:dyDescent="0.2">
      <c r="P16273" s="95"/>
      <c r="R16273"/>
      <c r="S16273"/>
      <c r="T16273"/>
      <c r="U16273"/>
      <c r="V16273"/>
      <c r="W16273"/>
    </row>
    <row r="16274" spans="16:23" s="1" customFormat="1" x14ac:dyDescent="0.2">
      <c r="P16274" s="95"/>
      <c r="R16274"/>
      <c r="S16274"/>
      <c r="T16274"/>
      <c r="U16274"/>
      <c r="V16274"/>
      <c r="W16274"/>
    </row>
    <row r="16275" spans="16:23" s="1" customFormat="1" x14ac:dyDescent="0.2">
      <c r="P16275" s="95"/>
      <c r="R16275"/>
      <c r="S16275"/>
      <c r="T16275"/>
      <c r="U16275"/>
      <c r="V16275"/>
      <c r="W16275"/>
    </row>
    <row r="16276" spans="16:23" s="1" customFormat="1" x14ac:dyDescent="0.2">
      <c r="P16276" s="95"/>
      <c r="R16276"/>
      <c r="S16276"/>
      <c r="T16276"/>
      <c r="U16276"/>
      <c r="V16276"/>
      <c r="W16276"/>
    </row>
    <row r="16277" spans="16:23" s="1" customFormat="1" x14ac:dyDescent="0.2">
      <c r="P16277" s="95"/>
      <c r="R16277"/>
      <c r="S16277"/>
      <c r="T16277"/>
      <c r="U16277"/>
      <c r="V16277"/>
      <c r="W16277"/>
    </row>
    <row r="16278" spans="16:23" s="1" customFormat="1" x14ac:dyDescent="0.2">
      <c r="P16278" s="95"/>
      <c r="R16278"/>
      <c r="S16278"/>
      <c r="T16278"/>
      <c r="U16278"/>
      <c r="V16278"/>
      <c r="W16278"/>
    </row>
    <row r="16279" spans="16:23" s="1" customFormat="1" x14ac:dyDescent="0.2">
      <c r="P16279" s="95"/>
      <c r="R16279"/>
      <c r="S16279"/>
      <c r="T16279"/>
      <c r="U16279"/>
      <c r="V16279"/>
      <c r="W16279"/>
    </row>
    <row r="16280" spans="16:23" s="1" customFormat="1" x14ac:dyDescent="0.2">
      <c r="P16280" s="95"/>
      <c r="R16280"/>
      <c r="S16280"/>
      <c r="T16280"/>
      <c r="U16280"/>
      <c r="V16280"/>
      <c r="W16280"/>
    </row>
    <row r="16281" spans="16:23" s="1" customFormat="1" x14ac:dyDescent="0.2">
      <c r="P16281" s="95"/>
      <c r="R16281"/>
      <c r="S16281"/>
      <c r="T16281"/>
      <c r="U16281"/>
      <c r="V16281"/>
      <c r="W16281"/>
    </row>
    <row r="16282" spans="16:23" s="1" customFormat="1" x14ac:dyDescent="0.2">
      <c r="P16282" s="95"/>
      <c r="R16282"/>
      <c r="S16282"/>
      <c r="T16282"/>
      <c r="U16282"/>
      <c r="V16282"/>
      <c r="W16282"/>
    </row>
    <row r="16283" spans="16:23" s="1" customFormat="1" x14ac:dyDescent="0.2">
      <c r="P16283" s="95"/>
      <c r="R16283"/>
      <c r="S16283"/>
      <c r="T16283"/>
      <c r="U16283"/>
      <c r="V16283"/>
      <c r="W16283"/>
    </row>
    <row r="16284" spans="16:23" s="1" customFormat="1" x14ac:dyDescent="0.2">
      <c r="P16284" s="95"/>
      <c r="R16284"/>
      <c r="S16284"/>
      <c r="T16284"/>
      <c r="U16284"/>
      <c r="V16284"/>
      <c r="W16284"/>
    </row>
    <row r="16285" spans="16:23" s="1" customFormat="1" x14ac:dyDescent="0.2">
      <c r="P16285" s="95"/>
      <c r="R16285"/>
      <c r="S16285"/>
      <c r="T16285"/>
      <c r="U16285"/>
      <c r="V16285"/>
      <c r="W16285"/>
    </row>
    <row r="16286" spans="16:23" s="1" customFormat="1" x14ac:dyDescent="0.2">
      <c r="P16286" s="95"/>
      <c r="R16286"/>
      <c r="S16286"/>
      <c r="T16286"/>
      <c r="U16286"/>
      <c r="V16286"/>
      <c r="W16286"/>
    </row>
    <row r="16287" spans="16:23" s="1" customFormat="1" x14ac:dyDescent="0.2">
      <c r="P16287" s="95"/>
      <c r="R16287"/>
      <c r="S16287"/>
      <c r="T16287"/>
      <c r="U16287"/>
      <c r="V16287"/>
      <c r="W16287"/>
    </row>
    <row r="16288" spans="16:23" s="1" customFormat="1" x14ac:dyDescent="0.2">
      <c r="P16288" s="95"/>
      <c r="R16288"/>
      <c r="S16288"/>
      <c r="T16288"/>
      <c r="U16288"/>
      <c r="V16288"/>
      <c r="W16288"/>
    </row>
    <row r="16289" spans="16:23" s="1" customFormat="1" x14ac:dyDescent="0.2">
      <c r="P16289" s="95"/>
      <c r="R16289"/>
      <c r="S16289"/>
      <c r="T16289"/>
      <c r="U16289"/>
      <c r="V16289"/>
      <c r="W16289"/>
    </row>
    <row r="16290" spans="16:23" s="1" customFormat="1" x14ac:dyDescent="0.2">
      <c r="P16290" s="95"/>
      <c r="R16290"/>
      <c r="S16290"/>
      <c r="T16290"/>
      <c r="U16290"/>
      <c r="V16290"/>
      <c r="W16290"/>
    </row>
    <row r="16291" spans="16:23" s="1" customFormat="1" x14ac:dyDescent="0.2">
      <c r="P16291" s="95"/>
      <c r="R16291"/>
      <c r="S16291"/>
      <c r="T16291"/>
      <c r="U16291"/>
      <c r="V16291"/>
      <c r="W16291"/>
    </row>
    <row r="16292" spans="16:23" s="1" customFormat="1" x14ac:dyDescent="0.2">
      <c r="P16292" s="95"/>
      <c r="R16292"/>
      <c r="S16292"/>
      <c r="T16292"/>
      <c r="U16292"/>
      <c r="V16292"/>
      <c r="W16292"/>
    </row>
    <row r="16293" spans="16:23" s="1" customFormat="1" x14ac:dyDescent="0.2">
      <c r="P16293" s="95"/>
      <c r="R16293"/>
      <c r="S16293"/>
      <c r="T16293"/>
      <c r="U16293"/>
      <c r="V16293"/>
      <c r="W16293"/>
    </row>
    <row r="16294" spans="16:23" s="1" customFormat="1" x14ac:dyDescent="0.2">
      <c r="P16294" s="95"/>
      <c r="R16294"/>
      <c r="S16294"/>
      <c r="T16294"/>
      <c r="U16294"/>
      <c r="V16294"/>
      <c r="W16294"/>
    </row>
    <row r="16295" spans="16:23" s="1" customFormat="1" x14ac:dyDescent="0.2">
      <c r="P16295" s="95"/>
      <c r="R16295"/>
      <c r="S16295"/>
      <c r="T16295"/>
      <c r="U16295"/>
      <c r="V16295"/>
      <c r="W16295"/>
    </row>
    <row r="16296" spans="16:23" s="1" customFormat="1" x14ac:dyDescent="0.2">
      <c r="P16296" s="95"/>
      <c r="R16296"/>
      <c r="S16296"/>
      <c r="T16296"/>
      <c r="U16296"/>
      <c r="V16296"/>
      <c r="W16296"/>
    </row>
    <row r="16297" spans="16:23" s="1" customFormat="1" x14ac:dyDescent="0.2">
      <c r="P16297" s="95"/>
      <c r="R16297"/>
      <c r="S16297"/>
      <c r="T16297"/>
      <c r="U16297"/>
      <c r="V16297"/>
      <c r="W16297"/>
    </row>
    <row r="16298" spans="16:23" s="1" customFormat="1" x14ac:dyDescent="0.2">
      <c r="P16298" s="95"/>
      <c r="R16298"/>
      <c r="S16298"/>
      <c r="T16298"/>
      <c r="U16298"/>
      <c r="V16298"/>
      <c r="W16298"/>
    </row>
    <row r="16299" spans="16:23" s="1" customFormat="1" x14ac:dyDescent="0.2">
      <c r="P16299" s="95"/>
      <c r="R16299"/>
      <c r="S16299"/>
      <c r="T16299"/>
      <c r="U16299"/>
      <c r="V16299"/>
      <c r="W16299"/>
    </row>
    <row r="16300" spans="16:23" s="1" customFormat="1" x14ac:dyDescent="0.2">
      <c r="P16300" s="95"/>
      <c r="R16300"/>
      <c r="S16300"/>
      <c r="T16300"/>
      <c r="U16300"/>
      <c r="V16300"/>
      <c r="W16300"/>
    </row>
    <row r="16301" spans="16:23" s="1" customFormat="1" x14ac:dyDescent="0.2">
      <c r="P16301" s="95"/>
      <c r="R16301"/>
      <c r="S16301"/>
      <c r="T16301"/>
      <c r="U16301"/>
      <c r="V16301"/>
      <c r="W16301"/>
    </row>
    <row r="16302" spans="16:23" s="1" customFormat="1" x14ac:dyDescent="0.2">
      <c r="P16302" s="95"/>
      <c r="R16302"/>
      <c r="S16302"/>
      <c r="T16302"/>
      <c r="U16302"/>
      <c r="V16302"/>
      <c r="W16302"/>
    </row>
    <row r="16303" spans="16:23" s="1" customFormat="1" x14ac:dyDescent="0.2">
      <c r="P16303" s="95"/>
      <c r="R16303"/>
      <c r="S16303"/>
      <c r="T16303"/>
      <c r="U16303"/>
      <c r="V16303"/>
      <c r="W16303"/>
    </row>
    <row r="16304" spans="16:23" s="1" customFormat="1" x14ac:dyDescent="0.2">
      <c r="P16304" s="95"/>
      <c r="R16304"/>
      <c r="S16304"/>
      <c r="T16304"/>
      <c r="U16304"/>
      <c r="V16304"/>
      <c r="W16304"/>
    </row>
    <row r="16305" spans="16:23" s="1" customFormat="1" x14ac:dyDescent="0.2">
      <c r="P16305" s="95"/>
      <c r="R16305"/>
      <c r="S16305"/>
      <c r="T16305"/>
      <c r="U16305"/>
      <c r="V16305"/>
      <c r="W16305"/>
    </row>
    <row r="16306" spans="16:23" s="1" customFormat="1" x14ac:dyDescent="0.2">
      <c r="P16306" s="95"/>
      <c r="R16306"/>
      <c r="S16306"/>
      <c r="T16306"/>
      <c r="U16306"/>
      <c r="V16306"/>
      <c r="W16306"/>
    </row>
    <row r="16307" spans="16:23" s="1" customFormat="1" x14ac:dyDescent="0.2">
      <c r="P16307" s="95"/>
      <c r="R16307"/>
      <c r="S16307"/>
      <c r="T16307"/>
      <c r="U16307"/>
      <c r="V16307"/>
      <c r="W16307"/>
    </row>
    <row r="16308" spans="16:23" s="1" customFormat="1" x14ac:dyDescent="0.2">
      <c r="P16308" s="95"/>
      <c r="R16308"/>
      <c r="S16308"/>
      <c r="T16308"/>
      <c r="U16308"/>
      <c r="V16308"/>
      <c r="W16308"/>
    </row>
    <row r="16309" spans="16:23" s="1" customFormat="1" x14ac:dyDescent="0.2">
      <c r="P16309" s="95"/>
      <c r="R16309"/>
      <c r="S16309"/>
      <c r="T16309"/>
      <c r="U16309"/>
      <c r="V16309"/>
      <c r="W16309"/>
    </row>
    <row r="16310" spans="16:23" s="1" customFormat="1" x14ac:dyDescent="0.2">
      <c r="P16310" s="95"/>
      <c r="R16310"/>
      <c r="S16310"/>
      <c r="T16310"/>
      <c r="U16310"/>
      <c r="V16310"/>
      <c r="W16310"/>
    </row>
    <row r="16311" spans="16:23" s="1" customFormat="1" x14ac:dyDescent="0.2">
      <c r="P16311" s="95"/>
      <c r="R16311"/>
      <c r="S16311"/>
      <c r="T16311"/>
      <c r="U16311"/>
      <c r="V16311"/>
      <c r="W16311"/>
    </row>
    <row r="16312" spans="16:23" s="1" customFormat="1" x14ac:dyDescent="0.2">
      <c r="P16312" s="95"/>
      <c r="R16312"/>
      <c r="S16312"/>
      <c r="T16312"/>
      <c r="U16312"/>
      <c r="V16312"/>
      <c r="W16312"/>
    </row>
    <row r="16313" spans="16:23" s="1" customFormat="1" x14ac:dyDescent="0.2">
      <c r="P16313" s="95"/>
      <c r="R16313"/>
      <c r="S16313"/>
      <c r="T16313"/>
      <c r="U16313"/>
      <c r="V16313"/>
      <c r="W16313"/>
    </row>
    <row r="16314" spans="16:23" s="1" customFormat="1" x14ac:dyDescent="0.2">
      <c r="P16314" s="95"/>
      <c r="R16314"/>
      <c r="S16314"/>
      <c r="T16314"/>
      <c r="U16314"/>
      <c r="V16314"/>
      <c r="W16314"/>
    </row>
    <row r="16315" spans="16:23" s="1" customFormat="1" x14ac:dyDescent="0.2">
      <c r="P16315" s="95"/>
      <c r="R16315"/>
      <c r="S16315"/>
      <c r="T16315"/>
      <c r="U16315"/>
      <c r="V16315"/>
      <c r="W16315"/>
    </row>
    <row r="16316" spans="16:23" s="1" customFormat="1" x14ac:dyDescent="0.2">
      <c r="P16316" s="95"/>
      <c r="R16316"/>
      <c r="S16316"/>
      <c r="T16316"/>
      <c r="U16316"/>
      <c r="V16316"/>
      <c r="W16316"/>
    </row>
    <row r="16317" spans="16:23" s="1" customFormat="1" x14ac:dyDescent="0.2">
      <c r="P16317" s="95"/>
      <c r="R16317"/>
      <c r="S16317"/>
      <c r="T16317"/>
      <c r="U16317"/>
      <c r="V16317"/>
      <c r="W16317"/>
    </row>
    <row r="16318" spans="16:23" s="1" customFormat="1" x14ac:dyDescent="0.2">
      <c r="P16318" s="95"/>
      <c r="R16318"/>
      <c r="S16318"/>
      <c r="T16318"/>
      <c r="U16318"/>
      <c r="V16318"/>
      <c r="W16318"/>
    </row>
    <row r="16319" spans="16:23" s="1" customFormat="1" x14ac:dyDescent="0.2">
      <c r="P16319" s="95"/>
      <c r="R16319"/>
      <c r="S16319"/>
      <c r="T16319"/>
      <c r="U16319"/>
      <c r="V16319"/>
      <c r="W16319"/>
    </row>
    <row r="16320" spans="16:23" s="1" customFormat="1" x14ac:dyDescent="0.2">
      <c r="P16320" s="95"/>
      <c r="R16320"/>
      <c r="S16320"/>
      <c r="T16320"/>
      <c r="U16320"/>
      <c r="V16320"/>
      <c r="W16320"/>
    </row>
    <row r="16321" spans="16:23" s="1" customFormat="1" x14ac:dyDescent="0.2">
      <c r="P16321" s="95"/>
      <c r="R16321"/>
      <c r="S16321"/>
      <c r="T16321"/>
      <c r="U16321"/>
      <c r="V16321"/>
      <c r="W16321"/>
    </row>
    <row r="16322" spans="16:23" s="1" customFormat="1" x14ac:dyDescent="0.2">
      <c r="P16322" s="95"/>
      <c r="R16322"/>
      <c r="S16322"/>
      <c r="T16322"/>
      <c r="U16322"/>
      <c r="V16322"/>
      <c r="W16322"/>
    </row>
    <row r="16323" spans="16:23" s="1" customFormat="1" x14ac:dyDescent="0.2">
      <c r="P16323" s="95"/>
      <c r="R16323"/>
      <c r="S16323"/>
      <c r="T16323"/>
      <c r="U16323"/>
      <c r="V16323"/>
      <c r="W16323"/>
    </row>
    <row r="16324" spans="16:23" s="1" customFormat="1" x14ac:dyDescent="0.2">
      <c r="P16324" s="95"/>
      <c r="R16324"/>
      <c r="S16324"/>
      <c r="T16324"/>
      <c r="U16324"/>
      <c r="V16324"/>
      <c r="W16324"/>
    </row>
    <row r="16325" spans="16:23" s="1" customFormat="1" x14ac:dyDescent="0.2">
      <c r="P16325" s="95"/>
      <c r="R16325"/>
      <c r="S16325"/>
      <c r="T16325"/>
      <c r="U16325"/>
      <c r="V16325"/>
      <c r="W16325"/>
    </row>
    <row r="16326" spans="16:23" s="1" customFormat="1" x14ac:dyDescent="0.2">
      <c r="P16326" s="95"/>
      <c r="R16326"/>
      <c r="S16326"/>
      <c r="T16326"/>
      <c r="U16326"/>
      <c r="V16326"/>
      <c r="W16326"/>
    </row>
    <row r="16327" spans="16:23" s="1" customFormat="1" x14ac:dyDescent="0.2">
      <c r="P16327" s="95"/>
      <c r="R16327"/>
      <c r="S16327"/>
      <c r="T16327"/>
      <c r="U16327"/>
      <c r="V16327"/>
      <c r="W16327"/>
    </row>
    <row r="16328" spans="16:23" s="1" customFormat="1" x14ac:dyDescent="0.2">
      <c r="P16328" s="95"/>
      <c r="R16328"/>
      <c r="S16328"/>
      <c r="T16328"/>
      <c r="U16328"/>
      <c r="V16328"/>
      <c r="W16328"/>
    </row>
    <row r="16329" spans="16:23" s="1" customFormat="1" x14ac:dyDescent="0.2">
      <c r="P16329" s="95"/>
      <c r="R16329"/>
      <c r="S16329"/>
      <c r="T16329"/>
      <c r="U16329"/>
      <c r="V16329"/>
      <c r="W16329"/>
    </row>
    <row r="16330" spans="16:23" s="1" customFormat="1" x14ac:dyDescent="0.2">
      <c r="P16330" s="95"/>
      <c r="R16330"/>
      <c r="S16330"/>
      <c r="T16330"/>
      <c r="U16330"/>
      <c r="V16330"/>
      <c r="W16330"/>
    </row>
    <row r="16331" spans="16:23" s="1" customFormat="1" x14ac:dyDescent="0.2">
      <c r="P16331" s="95"/>
      <c r="R16331"/>
      <c r="S16331"/>
      <c r="T16331"/>
      <c r="U16331"/>
      <c r="V16331"/>
      <c r="W16331"/>
    </row>
    <row r="16332" spans="16:23" s="1" customFormat="1" x14ac:dyDescent="0.2">
      <c r="P16332" s="95"/>
      <c r="R16332"/>
      <c r="S16332"/>
      <c r="T16332"/>
      <c r="U16332"/>
      <c r="V16332"/>
      <c r="W16332"/>
    </row>
    <row r="16333" spans="16:23" s="1" customFormat="1" x14ac:dyDescent="0.2">
      <c r="P16333" s="95"/>
      <c r="R16333"/>
      <c r="S16333"/>
      <c r="T16333"/>
      <c r="U16333"/>
      <c r="V16333"/>
      <c r="W16333"/>
    </row>
    <row r="16334" spans="16:23" s="1" customFormat="1" x14ac:dyDescent="0.2">
      <c r="P16334" s="95"/>
      <c r="R16334"/>
      <c r="S16334"/>
      <c r="T16334"/>
      <c r="U16334"/>
      <c r="V16334"/>
      <c r="W16334"/>
    </row>
    <row r="16335" spans="16:23" s="1" customFormat="1" x14ac:dyDescent="0.2">
      <c r="P16335" s="95"/>
      <c r="R16335"/>
      <c r="S16335"/>
      <c r="T16335"/>
      <c r="U16335"/>
      <c r="V16335"/>
      <c r="W16335"/>
    </row>
    <row r="16336" spans="16:23" s="1" customFormat="1" x14ac:dyDescent="0.2">
      <c r="P16336" s="95"/>
      <c r="R16336"/>
      <c r="S16336"/>
      <c r="T16336"/>
      <c r="U16336"/>
      <c r="V16336"/>
      <c r="W16336"/>
    </row>
    <row r="16337" spans="16:23" s="1" customFormat="1" x14ac:dyDescent="0.2">
      <c r="P16337" s="95"/>
      <c r="R16337"/>
      <c r="S16337"/>
      <c r="T16337"/>
      <c r="U16337"/>
      <c r="V16337"/>
      <c r="W16337"/>
    </row>
    <row r="16338" spans="16:23" s="1" customFormat="1" x14ac:dyDescent="0.2">
      <c r="P16338" s="95"/>
      <c r="R16338"/>
      <c r="S16338"/>
      <c r="T16338"/>
      <c r="U16338"/>
      <c r="V16338"/>
      <c r="W16338"/>
    </row>
    <row r="16339" spans="16:23" s="1" customFormat="1" x14ac:dyDescent="0.2">
      <c r="P16339" s="95"/>
      <c r="R16339"/>
      <c r="S16339"/>
      <c r="T16339"/>
      <c r="U16339"/>
      <c r="V16339"/>
      <c r="W16339"/>
    </row>
    <row r="16340" spans="16:23" s="1" customFormat="1" x14ac:dyDescent="0.2">
      <c r="P16340" s="95"/>
      <c r="R16340"/>
      <c r="S16340"/>
      <c r="T16340"/>
      <c r="U16340"/>
      <c r="V16340"/>
      <c r="W16340"/>
    </row>
    <row r="16341" spans="16:23" s="1" customFormat="1" x14ac:dyDescent="0.2">
      <c r="P16341" s="95"/>
      <c r="R16341"/>
      <c r="S16341"/>
      <c r="T16341"/>
      <c r="U16341"/>
      <c r="V16341"/>
      <c r="W16341"/>
    </row>
    <row r="16342" spans="16:23" s="1" customFormat="1" x14ac:dyDescent="0.2">
      <c r="P16342" s="95"/>
      <c r="R16342"/>
      <c r="S16342"/>
      <c r="T16342"/>
      <c r="U16342"/>
      <c r="V16342"/>
      <c r="W16342"/>
    </row>
    <row r="16343" spans="16:23" s="1" customFormat="1" x14ac:dyDescent="0.2">
      <c r="P16343" s="95"/>
      <c r="R16343"/>
      <c r="S16343"/>
      <c r="T16343"/>
      <c r="U16343"/>
      <c r="V16343"/>
      <c r="W16343"/>
    </row>
    <row r="16344" spans="16:23" s="1" customFormat="1" x14ac:dyDescent="0.2">
      <c r="P16344" s="95"/>
      <c r="R16344"/>
      <c r="S16344"/>
      <c r="T16344"/>
      <c r="U16344"/>
      <c r="V16344"/>
      <c r="W16344"/>
    </row>
    <row r="16345" spans="16:23" s="1" customFormat="1" x14ac:dyDescent="0.2">
      <c r="P16345" s="95"/>
      <c r="R16345"/>
      <c r="S16345"/>
      <c r="T16345"/>
      <c r="U16345"/>
      <c r="V16345"/>
      <c r="W16345"/>
    </row>
    <row r="16346" spans="16:23" s="1" customFormat="1" x14ac:dyDescent="0.2">
      <c r="P16346" s="95"/>
      <c r="R16346"/>
      <c r="S16346"/>
      <c r="T16346"/>
      <c r="U16346"/>
      <c r="V16346"/>
      <c r="W16346"/>
    </row>
    <row r="16347" spans="16:23" s="1" customFormat="1" x14ac:dyDescent="0.2">
      <c r="P16347" s="95"/>
      <c r="R16347"/>
      <c r="S16347"/>
      <c r="T16347"/>
      <c r="U16347"/>
      <c r="V16347"/>
      <c r="W16347"/>
    </row>
    <row r="16348" spans="16:23" s="1" customFormat="1" x14ac:dyDescent="0.2">
      <c r="P16348" s="95"/>
      <c r="R16348"/>
      <c r="S16348"/>
      <c r="T16348"/>
      <c r="U16348"/>
      <c r="V16348"/>
      <c r="W16348"/>
    </row>
    <row r="16349" spans="16:23" s="1" customFormat="1" x14ac:dyDescent="0.2">
      <c r="P16349" s="95"/>
      <c r="R16349"/>
      <c r="S16349"/>
      <c r="T16349"/>
      <c r="U16349"/>
      <c r="V16349"/>
      <c r="W16349"/>
    </row>
    <row r="16350" spans="16:23" s="1" customFormat="1" x14ac:dyDescent="0.2">
      <c r="P16350" s="95"/>
      <c r="R16350"/>
      <c r="S16350"/>
      <c r="T16350"/>
      <c r="U16350"/>
      <c r="V16350"/>
      <c r="W16350"/>
    </row>
    <row r="16351" spans="16:23" s="1" customFormat="1" x14ac:dyDescent="0.2">
      <c r="P16351" s="95"/>
      <c r="R16351"/>
      <c r="S16351"/>
      <c r="T16351"/>
      <c r="U16351"/>
      <c r="V16351"/>
      <c r="W16351"/>
    </row>
    <row r="16352" spans="16:23" s="1" customFormat="1" x14ac:dyDescent="0.2">
      <c r="P16352" s="95"/>
      <c r="R16352"/>
      <c r="S16352"/>
      <c r="T16352"/>
      <c r="U16352"/>
      <c r="V16352"/>
      <c r="W16352"/>
    </row>
    <row r="16353" spans="16:23" s="1" customFormat="1" x14ac:dyDescent="0.2">
      <c r="P16353" s="95"/>
      <c r="R16353"/>
      <c r="S16353"/>
      <c r="T16353"/>
      <c r="U16353"/>
      <c r="V16353"/>
      <c r="W16353"/>
    </row>
    <row r="16354" spans="16:23" s="1" customFormat="1" x14ac:dyDescent="0.2">
      <c r="P16354" s="95"/>
      <c r="R16354"/>
      <c r="S16354"/>
      <c r="T16354"/>
      <c r="U16354"/>
      <c r="V16354"/>
      <c r="W16354"/>
    </row>
    <row r="16355" spans="16:23" s="1" customFormat="1" x14ac:dyDescent="0.2">
      <c r="P16355" s="95"/>
      <c r="R16355"/>
      <c r="S16355"/>
      <c r="T16355"/>
      <c r="U16355"/>
      <c r="V16355"/>
      <c r="W16355"/>
    </row>
    <row r="16356" spans="16:23" s="1" customFormat="1" x14ac:dyDescent="0.2">
      <c r="P16356" s="95"/>
      <c r="R16356"/>
      <c r="S16356"/>
      <c r="T16356"/>
      <c r="U16356"/>
      <c r="V16356"/>
      <c r="W16356"/>
    </row>
    <row r="16357" spans="16:23" s="1" customFormat="1" x14ac:dyDescent="0.2">
      <c r="P16357" s="95"/>
      <c r="R16357"/>
      <c r="S16357"/>
      <c r="T16357"/>
      <c r="U16357"/>
      <c r="V16357"/>
      <c r="W16357"/>
    </row>
    <row r="16358" spans="16:23" s="1" customFormat="1" x14ac:dyDescent="0.2">
      <c r="P16358" s="95"/>
      <c r="R16358"/>
      <c r="S16358"/>
      <c r="T16358"/>
      <c r="U16358"/>
      <c r="V16358"/>
      <c r="W16358"/>
    </row>
    <row r="16359" spans="16:23" s="1" customFormat="1" x14ac:dyDescent="0.2">
      <c r="P16359" s="95"/>
      <c r="R16359"/>
      <c r="S16359"/>
      <c r="T16359"/>
      <c r="U16359"/>
      <c r="V16359"/>
      <c r="W16359"/>
    </row>
    <row r="16360" spans="16:23" s="1" customFormat="1" x14ac:dyDescent="0.2">
      <c r="P16360" s="95"/>
      <c r="R16360"/>
      <c r="S16360"/>
      <c r="T16360"/>
      <c r="U16360"/>
      <c r="V16360"/>
      <c r="W16360"/>
    </row>
    <row r="16361" spans="16:23" s="1" customFormat="1" x14ac:dyDescent="0.2">
      <c r="P16361" s="95"/>
      <c r="R16361"/>
      <c r="S16361"/>
      <c r="T16361"/>
      <c r="U16361"/>
      <c r="V16361"/>
      <c r="W16361"/>
    </row>
    <row r="16362" spans="16:23" s="1" customFormat="1" x14ac:dyDescent="0.2">
      <c r="P16362" s="95"/>
      <c r="R16362"/>
      <c r="S16362"/>
      <c r="T16362"/>
      <c r="U16362"/>
      <c r="V16362"/>
      <c r="W16362"/>
    </row>
    <row r="16363" spans="16:23" s="1" customFormat="1" x14ac:dyDescent="0.2">
      <c r="P16363" s="95"/>
      <c r="R16363"/>
      <c r="S16363"/>
      <c r="T16363"/>
      <c r="U16363"/>
      <c r="V16363"/>
      <c r="W16363"/>
    </row>
    <row r="16364" spans="16:23" s="1" customFormat="1" x14ac:dyDescent="0.2">
      <c r="P16364" s="95"/>
      <c r="R16364"/>
      <c r="S16364"/>
      <c r="T16364"/>
      <c r="U16364"/>
      <c r="V16364"/>
      <c r="W16364"/>
    </row>
    <row r="16365" spans="16:23" s="1" customFormat="1" x14ac:dyDescent="0.2">
      <c r="P16365" s="95"/>
      <c r="R16365"/>
      <c r="S16365"/>
      <c r="T16365"/>
      <c r="U16365"/>
      <c r="V16365"/>
      <c r="W16365"/>
    </row>
    <row r="16366" spans="16:23" s="1" customFormat="1" x14ac:dyDescent="0.2">
      <c r="P16366" s="95"/>
      <c r="R16366"/>
      <c r="S16366"/>
      <c r="T16366"/>
      <c r="U16366"/>
      <c r="V16366"/>
      <c r="W16366"/>
    </row>
    <row r="16367" spans="16:23" s="1" customFormat="1" x14ac:dyDescent="0.2">
      <c r="P16367" s="95"/>
      <c r="R16367"/>
      <c r="S16367"/>
      <c r="T16367"/>
      <c r="U16367"/>
      <c r="V16367"/>
      <c r="W16367"/>
    </row>
    <row r="16368" spans="16:23" s="1" customFormat="1" x14ac:dyDescent="0.2">
      <c r="P16368" s="95"/>
      <c r="R16368"/>
      <c r="S16368"/>
      <c r="T16368"/>
      <c r="U16368"/>
      <c r="V16368"/>
      <c r="W16368"/>
    </row>
    <row r="16369" spans="16:23" s="1" customFormat="1" x14ac:dyDescent="0.2">
      <c r="P16369" s="95"/>
      <c r="R16369"/>
      <c r="S16369"/>
      <c r="T16369"/>
      <c r="U16369"/>
      <c r="V16369"/>
      <c r="W16369"/>
    </row>
    <row r="16370" spans="16:23" s="1" customFormat="1" x14ac:dyDescent="0.2">
      <c r="P16370" s="95"/>
      <c r="R16370"/>
      <c r="S16370"/>
      <c r="T16370"/>
      <c r="U16370"/>
      <c r="V16370"/>
      <c r="W16370"/>
    </row>
    <row r="16371" spans="16:23" s="1" customFormat="1" x14ac:dyDescent="0.2">
      <c r="P16371" s="95"/>
      <c r="R16371"/>
      <c r="S16371"/>
      <c r="T16371"/>
      <c r="U16371"/>
      <c r="V16371"/>
      <c r="W16371"/>
    </row>
    <row r="16372" spans="16:23" s="1" customFormat="1" x14ac:dyDescent="0.2">
      <c r="P16372" s="95"/>
      <c r="R16372"/>
      <c r="S16372"/>
      <c r="T16372"/>
      <c r="U16372"/>
      <c r="V16372"/>
      <c r="W16372"/>
    </row>
    <row r="16373" spans="16:23" s="1" customFormat="1" x14ac:dyDescent="0.2">
      <c r="P16373" s="95"/>
      <c r="R16373"/>
      <c r="S16373"/>
      <c r="T16373"/>
      <c r="U16373"/>
      <c r="V16373"/>
      <c r="W16373"/>
    </row>
    <row r="16374" spans="16:23" s="1" customFormat="1" x14ac:dyDescent="0.2">
      <c r="P16374" s="95"/>
      <c r="R16374"/>
      <c r="S16374"/>
      <c r="T16374"/>
      <c r="U16374"/>
      <c r="V16374"/>
      <c r="W16374"/>
    </row>
    <row r="16375" spans="16:23" s="1" customFormat="1" x14ac:dyDescent="0.2">
      <c r="P16375" s="95"/>
      <c r="R16375"/>
      <c r="S16375"/>
      <c r="T16375"/>
      <c r="U16375"/>
      <c r="V16375"/>
      <c r="W16375"/>
    </row>
    <row r="16376" spans="16:23" s="1" customFormat="1" x14ac:dyDescent="0.2">
      <c r="P16376" s="95"/>
      <c r="R16376"/>
      <c r="S16376"/>
      <c r="T16376"/>
      <c r="U16376"/>
      <c r="V16376"/>
      <c r="W16376"/>
    </row>
    <row r="16377" spans="16:23" s="1" customFormat="1" x14ac:dyDescent="0.2">
      <c r="P16377" s="95"/>
      <c r="R16377"/>
      <c r="S16377"/>
      <c r="T16377"/>
      <c r="U16377"/>
      <c r="V16377"/>
      <c r="W16377"/>
    </row>
    <row r="16378" spans="16:23" s="1" customFormat="1" x14ac:dyDescent="0.2">
      <c r="P16378" s="95"/>
      <c r="R16378"/>
      <c r="S16378"/>
      <c r="T16378"/>
      <c r="U16378"/>
      <c r="V16378"/>
      <c r="W16378"/>
    </row>
    <row r="16379" spans="16:23" s="1" customFormat="1" x14ac:dyDescent="0.2">
      <c r="P16379" s="95"/>
      <c r="R16379"/>
      <c r="S16379"/>
      <c r="T16379"/>
      <c r="U16379"/>
      <c r="V16379"/>
      <c r="W16379"/>
    </row>
    <row r="16380" spans="16:23" s="1" customFormat="1" x14ac:dyDescent="0.2">
      <c r="P16380" s="95"/>
      <c r="R16380"/>
      <c r="S16380"/>
      <c r="T16380"/>
      <c r="U16380"/>
      <c r="V16380"/>
      <c r="W16380"/>
    </row>
    <row r="16381" spans="16:23" s="1" customFormat="1" x14ac:dyDescent="0.2">
      <c r="P16381" s="95"/>
      <c r="R16381"/>
      <c r="S16381"/>
      <c r="T16381"/>
      <c r="U16381"/>
      <c r="V16381"/>
      <c r="W16381"/>
    </row>
    <row r="16382" spans="16:23" s="1" customFormat="1" x14ac:dyDescent="0.2">
      <c r="P16382" s="95"/>
      <c r="R16382"/>
      <c r="S16382"/>
      <c r="T16382"/>
      <c r="U16382"/>
      <c r="V16382"/>
      <c r="W16382"/>
    </row>
    <row r="16383" spans="16:23" s="1" customFormat="1" x14ac:dyDescent="0.2">
      <c r="P16383" s="95"/>
      <c r="R16383"/>
      <c r="S16383"/>
      <c r="T16383"/>
      <c r="U16383"/>
      <c r="V16383"/>
      <c r="W16383"/>
    </row>
    <row r="16384" spans="16:23" s="1" customFormat="1" x14ac:dyDescent="0.2">
      <c r="P16384" s="95"/>
      <c r="R16384"/>
      <c r="S16384"/>
      <c r="T16384"/>
      <c r="U16384"/>
      <c r="V16384"/>
      <c r="W16384"/>
    </row>
    <row r="16385" spans="16:23" s="1" customFormat="1" x14ac:dyDescent="0.2">
      <c r="P16385" s="95"/>
      <c r="R16385"/>
      <c r="S16385"/>
      <c r="T16385"/>
      <c r="U16385"/>
      <c r="V16385"/>
      <c r="W16385"/>
    </row>
    <row r="16386" spans="16:23" s="1" customFormat="1" x14ac:dyDescent="0.2">
      <c r="P16386" s="95"/>
      <c r="R16386"/>
      <c r="S16386"/>
      <c r="T16386"/>
      <c r="U16386"/>
      <c r="V16386"/>
      <c r="W16386"/>
    </row>
    <row r="16387" spans="16:23" s="1" customFormat="1" x14ac:dyDescent="0.2">
      <c r="P16387" s="95"/>
      <c r="R16387"/>
      <c r="S16387"/>
      <c r="T16387"/>
      <c r="U16387"/>
      <c r="V16387"/>
      <c r="W16387"/>
    </row>
    <row r="16388" spans="16:23" s="1" customFormat="1" x14ac:dyDescent="0.2">
      <c r="P16388" s="95"/>
      <c r="R16388"/>
      <c r="S16388"/>
      <c r="T16388"/>
      <c r="U16388"/>
      <c r="V16388"/>
      <c r="W16388"/>
    </row>
    <row r="16389" spans="16:23" s="1" customFormat="1" x14ac:dyDescent="0.2">
      <c r="P16389" s="95"/>
      <c r="R16389"/>
      <c r="S16389"/>
      <c r="T16389"/>
      <c r="U16389"/>
      <c r="V16389"/>
      <c r="W16389"/>
    </row>
    <row r="16390" spans="16:23" s="1" customFormat="1" x14ac:dyDescent="0.2">
      <c r="P16390" s="95"/>
      <c r="R16390"/>
      <c r="S16390"/>
      <c r="T16390"/>
      <c r="U16390"/>
      <c r="V16390"/>
      <c r="W16390"/>
    </row>
    <row r="16391" spans="16:23" s="1" customFormat="1" x14ac:dyDescent="0.2">
      <c r="P16391" s="95"/>
      <c r="R16391"/>
      <c r="S16391"/>
      <c r="T16391"/>
      <c r="U16391"/>
      <c r="V16391"/>
      <c r="W16391"/>
    </row>
    <row r="16392" spans="16:23" s="1" customFormat="1" x14ac:dyDescent="0.2">
      <c r="P16392" s="95"/>
      <c r="R16392"/>
      <c r="S16392"/>
      <c r="T16392"/>
      <c r="U16392"/>
      <c r="V16392"/>
      <c r="W16392"/>
    </row>
    <row r="16393" spans="16:23" s="1" customFormat="1" x14ac:dyDescent="0.2">
      <c r="P16393" s="95"/>
      <c r="R16393"/>
      <c r="S16393"/>
      <c r="T16393"/>
      <c r="U16393"/>
      <c r="V16393"/>
      <c r="W16393"/>
    </row>
    <row r="16394" spans="16:23" s="1" customFormat="1" x14ac:dyDescent="0.2">
      <c r="P16394" s="95"/>
      <c r="R16394"/>
      <c r="S16394"/>
      <c r="T16394"/>
      <c r="U16394"/>
      <c r="V16394"/>
      <c r="W16394"/>
    </row>
    <row r="16395" spans="16:23" s="1" customFormat="1" x14ac:dyDescent="0.2">
      <c r="P16395" s="95"/>
      <c r="R16395"/>
      <c r="S16395"/>
      <c r="T16395"/>
      <c r="U16395"/>
      <c r="V16395"/>
      <c r="W16395"/>
    </row>
    <row r="16396" spans="16:23" s="1" customFormat="1" x14ac:dyDescent="0.2">
      <c r="P16396" s="95"/>
      <c r="R16396"/>
      <c r="S16396"/>
      <c r="T16396"/>
      <c r="U16396"/>
      <c r="V16396"/>
      <c r="W16396"/>
    </row>
    <row r="16397" spans="16:23" s="1" customFormat="1" x14ac:dyDescent="0.2">
      <c r="P16397" s="95"/>
      <c r="R16397"/>
      <c r="S16397"/>
      <c r="T16397"/>
      <c r="U16397"/>
      <c r="V16397"/>
      <c r="W16397"/>
    </row>
    <row r="16398" spans="16:23" s="1" customFormat="1" x14ac:dyDescent="0.2">
      <c r="P16398" s="95"/>
      <c r="R16398"/>
      <c r="S16398"/>
      <c r="T16398"/>
      <c r="U16398"/>
      <c r="V16398"/>
      <c r="W16398"/>
    </row>
    <row r="16399" spans="16:23" s="1" customFormat="1" x14ac:dyDescent="0.2">
      <c r="P16399" s="95"/>
      <c r="R16399"/>
      <c r="S16399"/>
      <c r="T16399"/>
      <c r="U16399"/>
      <c r="V16399"/>
      <c r="W16399"/>
    </row>
    <row r="16400" spans="16:23" s="1" customFormat="1" x14ac:dyDescent="0.2">
      <c r="P16400" s="95"/>
      <c r="R16400"/>
      <c r="S16400"/>
      <c r="T16400"/>
      <c r="U16400"/>
      <c r="V16400"/>
      <c r="W16400"/>
    </row>
    <row r="16401" spans="16:23" s="1" customFormat="1" x14ac:dyDescent="0.2">
      <c r="P16401" s="95"/>
      <c r="R16401"/>
      <c r="S16401"/>
      <c r="T16401"/>
      <c r="U16401"/>
      <c r="V16401"/>
      <c r="W16401"/>
    </row>
    <row r="16402" spans="16:23" s="1" customFormat="1" x14ac:dyDescent="0.2">
      <c r="P16402" s="95"/>
      <c r="R16402"/>
      <c r="S16402"/>
      <c r="T16402"/>
      <c r="U16402"/>
      <c r="V16402"/>
      <c r="W16402"/>
    </row>
    <row r="16403" spans="16:23" s="1" customFormat="1" x14ac:dyDescent="0.2">
      <c r="P16403" s="95"/>
      <c r="R16403"/>
      <c r="S16403"/>
      <c r="T16403"/>
      <c r="U16403"/>
      <c r="V16403"/>
      <c r="W16403"/>
    </row>
    <row r="16404" spans="16:23" s="1" customFormat="1" x14ac:dyDescent="0.2">
      <c r="P16404" s="95"/>
      <c r="R16404"/>
      <c r="S16404"/>
      <c r="T16404"/>
      <c r="U16404"/>
      <c r="V16404"/>
      <c r="W16404"/>
    </row>
    <row r="16405" spans="16:23" s="1" customFormat="1" x14ac:dyDescent="0.2">
      <c r="P16405" s="95"/>
      <c r="R16405"/>
      <c r="S16405"/>
      <c r="T16405"/>
      <c r="U16405"/>
      <c r="V16405"/>
      <c r="W16405"/>
    </row>
    <row r="16406" spans="16:23" s="1" customFormat="1" x14ac:dyDescent="0.2">
      <c r="P16406" s="95"/>
      <c r="R16406"/>
      <c r="S16406"/>
      <c r="T16406"/>
      <c r="U16406"/>
      <c r="V16406"/>
      <c r="W16406"/>
    </row>
    <row r="16407" spans="16:23" s="1" customFormat="1" x14ac:dyDescent="0.2">
      <c r="P16407" s="95"/>
      <c r="R16407"/>
      <c r="S16407"/>
      <c r="T16407"/>
      <c r="U16407"/>
      <c r="V16407"/>
      <c r="W16407"/>
    </row>
    <row r="16408" spans="16:23" s="1" customFormat="1" x14ac:dyDescent="0.2">
      <c r="P16408" s="95"/>
      <c r="R16408"/>
      <c r="S16408"/>
      <c r="T16408"/>
      <c r="U16408"/>
      <c r="V16408"/>
      <c r="W16408"/>
    </row>
    <row r="16409" spans="16:23" s="1" customFormat="1" x14ac:dyDescent="0.2">
      <c r="P16409" s="95"/>
      <c r="R16409"/>
      <c r="S16409"/>
      <c r="T16409"/>
      <c r="U16409"/>
      <c r="V16409"/>
      <c r="W16409"/>
    </row>
    <row r="16410" spans="16:23" s="1" customFormat="1" x14ac:dyDescent="0.2">
      <c r="P16410" s="95"/>
      <c r="R16410"/>
      <c r="S16410"/>
      <c r="T16410"/>
      <c r="U16410"/>
      <c r="V16410"/>
      <c r="W16410"/>
    </row>
    <row r="16411" spans="16:23" s="1" customFormat="1" x14ac:dyDescent="0.2">
      <c r="P16411" s="95"/>
      <c r="R16411"/>
      <c r="S16411"/>
      <c r="T16411"/>
      <c r="U16411"/>
      <c r="V16411"/>
      <c r="W16411"/>
    </row>
    <row r="16412" spans="16:23" s="1" customFormat="1" x14ac:dyDescent="0.2">
      <c r="P16412" s="95"/>
      <c r="R16412"/>
      <c r="S16412"/>
      <c r="T16412"/>
      <c r="U16412"/>
      <c r="V16412"/>
      <c r="W16412"/>
    </row>
    <row r="16413" spans="16:23" s="1" customFormat="1" x14ac:dyDescent="0.2">
      <c r="P16413" s="95"/>
      <c r="R16413"/>
      <c r="S16413"/>
      <c r="T16413"/>
      <c r="U16413"/>
      <c r="V16413"/>
      <c r="W16413"/>
    </row>
    <row r="16414" spans="16:23" s="1" customFormat="1" x14ac:dyDescent="0.2">
      <c r="P16414" s="95"/>
      <c r="R16414"/>
      <c r="S16414"/>
      <c r="T16414"/>
      <c r="U16414"/>
      <c r="V16414"/>
      <c r="W16414"/>
    </row>
    <row r="16415" spans="16:23" s="1" customFormat="1" x14ac:dyDescent="0.2">
      <c r="P16415" s="95"/>
      <c r="R16415"/>
      <c r="S16415"/>
      <c r="T16415"/>
      <c r="U16415"/>
      <c r="V16415"/>
      <c r="W16415"/>
    </row>
    <row r="16416" spans="16:23" s="1" customFormat="1" x14ac:dyDescent="0.2">
      <c r="P16416" s="95"/>
      <c r="R16416"/>
      <c r="S16416"/>
      <c r="T16416"/>
      <c r="U16416"/>
      <c r="V16416"/>
      <c r="W16416"/>
    </row>
    <row r="16417" spans="16:23" s="1" customFormat="1" x14ac:dyDescent="0.2">
      <c r="P16417" s="95"/>
      <c r="R16417"/>
      <c r="S16417"/>
      <c r="T16417"/>
      <c r="U16417"/>
      <c r="V16417"/>
      <c r="W16417"/>
    </row>
    <row r="16418" spans="16:23" s="1" customFormat="1" x14ac:dyDescent="0.2">
      <c r="P16418" s="95"/>
      <c r="R16418"/>
      <c r="S16418"/>
      <c r="T16418"/>
      <c r="U16418"/>
      <c r="V16418"/>
      <c r="W16418"/>
    </row>
    <row r="16419" spans="16:23" s="1" customFormat="1" x14ac:dyDescent="0.2">
      <c r="P16419" s="95"/>
      <c r="R16419"/>
      <c r="S16419"/>
      <c r="T16419"/>
      <c r="U16419"/>
      <c r="V16419"/>
      <c r="W16419"/>
    </row>
    <row r="16420" spans="16:23" s="1" customFormat="1" x14ac:dyDescent="0.2">
      <c r="P16420" s="95"/>
      <c r="R16420"/>
      <c r="S16420"/>
      <c r="T16420"/>
      <c r="U16420"/>
      <c r="V16420"/>
      <c r="W16420"/>
    </row>
    <row r="16421" spans="16:23" s="1" customFormat="1" x14ac:dyDescent="0.2">
      <c r="P16421" s="95"/>
      <c r="R16421"/>
      <c r="S16421"/>
      <c r="T16421"/>
      <c r="U16421"/>
      <c r="V16421"/>
      <c r="W16421"/>
    </row>
    <row r="16422" spans="16:23" s="1" customFormat="1" x14ac:dyDescent="0.2">
      <c r="P16422" s="95"/>
      <c r="R16422"/>
      <c r="S16422"/>
      <c r="T16422"/>
      <c r="U16422"/>
      <c r="V16422"/>
      <c r="W16422"/>
    </row>
    <row r="16423" spans="16:23" s="1" customFormat="1" x14ac:dyDescent="0.2">
      <c r="P16423" s="95"/>
      <c r="R16423"/>
      <c r="S16423"/>
      <c r="T16423"/>
      <c r="U16423"/>
      <c r="V16423"/>
      <c r="W16423"/>
    </row>
    <row r="16424" spans="16:23" s="1" customFormat="1" x14ac:dyDescent="0.2">
      <c r="P16424" s="95"/>
      <c r="R16424"/>
      <c r="S16424"/>
      <c r="T16424"/>
      <c r="U16424"/>
      <c r="V16424"/>
      <c r="W16424"/>
    </row>
    <row r="16425" spans="16:23" s="1" customFormat="1" x14ac:dyDescent="0.2">
      <c r="P16425" s="95"/>
      <c r="R16425"/>
      <c r="S16425"/>
      <c r="T16425"/>
      <c r="U16425"/>
      <c r="V16425"/>
      <c r="W16425"/>
    </row>
    <row r="16426" spans="16:23" s="1" customFormat="1" x14ac:dyDescent="0.2">
      <c r="P16426" s="95"/>
      <c r="R16426"/>
      <c r="S16426"/>
      <c r="T16426"/>
      <c r="U16426"/>
      <c r="V16426"/>
      <c r="W16426"/>
    </row>
    <row r="16427" spans="16:23" s="1" customFormat="1" x14ac:dyDescent="0.2">
      <c r="P16427" s="95"/>
      <c r="R16427"/>
      <c r="S16427"/>
      <c r="T16427"/>
      <c r="U16427"/>
      <c r="V16427"/>
      <c r="W16427"/>
    </row>
    <row r="16428" spans="16:23" s="1" customFormat="1" x14ac:dyDescent="0.2">
      <c r="P16428" s="95"/>
      <c r="R16428"/>
      <c r="S16428"/>
      <c r="T16428"/>
      <c r="U16428"/>
      <c r="V16428"/>
      <c r="W16428"/>
    </row>
    <row r="16429" spans="16:23" s="1" customFormat="1" x14ac:dyDescent="0.2">
      <c r="P16429" s="95"/>
      <c r="R16429"/>
      <c r="S16429"/>
      <c r="T16429"/>
      <c r="U16429"/>
      <c r="V16429"/>
      <c r="W16429"/>
    </row>
    <row r="16430" spans="16:23" s="1" customFormat="1" x14ac:dyDescent="0.2">
      <c r="P16430" s="95"/>
      <c r="R16430"/>
      <c r="S16430"/>
      <c r="T16430"/>
      <c r="U16430"/>
      <c r="V16430"/>
      <c r="W16430"/>
    </row>
    <row r="16431" spans="16:23" s="1" customFormat="1" x14ac:dyDescent="0.2">
      <c r="P16431" s="95"/>
      <c r="R16431"/>
      <c r="S16431"/>
      <c r="T16431"/>
      <c r="U16431"/>
      <c r="V16431"/>
      <c r="W16431"/>
    </row>
    <row r="16432" spans="16:23" s="1" customFormat="1" x14ac:dyDescent="0.2">
      <c r="P16432" s="95"/>
      <c r="R16432"/>
      <c r="S16432"/>
      <c r="T16432"/>
      <c r="U16432"/>
      <c r="V16432"/>
      <c r="W16432"/>
    </row>
    <row r="16433" spans="16:23" s="1" customFormat="1" x14ac:dyDescent="0.2">
      <c r="P16433" s="95"/>
      <c r="R16433"/>
      <c r="S16433"/>
      <c r="T16433"/>
      <c r="U16433"/>
      <c r="V16433"/>
      <c r="W16433"/>
    </row>
    <row r="16434" spans="16:23" s="1" customFormat="1" x14ac:dyDescent="0.2">
      <c r="P16434" s="95"/>
      <c r="R16434"/>
      <c r="S16434"/>
      <c r="T16434"/>
      <c r="U16434"/>
      <c r="V16434"/>
      <c r="W16434"/>
    </row>
    <row r="16435" spans="16:23" s="1" customFormat="1" x14ac:dyDescent="0.2">
      <c r="P16435" s="95"/>
      <c r="R16435"/>
      <c r="S16435"/>
      <c r="T16435"/>
      <c r="U16435"/>
      <c r="V16435"/>
      <c r="W16435"/>
    </row>
    <row r="16436" spans="16:23" s="1" customFormat="1" x14ac:dyDescent="0.2">
      <c r="P16436" s="95"/>
      <c r="R16436"/>
      <c r="S16436"/>
      <c r="T16436"/>
      <c r="U16436"/>
      <c r="V16436"/>
      <c r="W16436"/>
    </row>
    <row r="16437" spans="16:23" s="1" customFormat="1" x14ac:dyDescent="0.2">
      <c r="P16437" s="95"/>
      <c r="R16437"/>
      <c r="S16437"/>
      <c r="T16437"/>
      <c r="U16437"/>
      <c r="V16437"/>
      <c r="W16437"/>
    </row>
    <row r="16438" spans="16:23" s="1" customFormat="1" x14ac:dyDescent="0.2">
      <c r="P16438" s="95"/>
      <c r="R16438"/>
      <c r="S16438"/>
      <c r="T16438"/>
      <c r="U16438"/>
      <c r="V16438"/>
      <c r="W16438"/>
    </row>
    <row r="16439" spans="16:23" s="1" customFormat="1" x14ac:dyDescent="0.2">
      <c r="P16439" s="95"/>
      <c r="R16439"/>
      <c r="S16439"/>
      <c r="T16439"/>
      <c r="U16439"/>
      <c r="V16439"/>
      <c r="W16439"/>
    </row>
    <row r="16440" spans="16:23" s="1" customFormat="1" x14ac:dyDescent="0.2">
      <c r="P16440" s="95"/>
      <c r="R16440"/>
      <c r="S16440"/>
      <c r="T16440"/>
      <c r="U16440"/>
      <c r="V16440"/>
      <c r="W16440"/>
    </row>
    <row r="16441" spans="16:23" s="1" customFormat="1" x14ac:dyDescent="0.2">
      <c r="P16441" s="95"/>
      <c r="R16441"/>
      <c r="S16441"/>
      <c r="T16441"/>
      <c r="U16441"/>
      <c r="V16441"/>
      <c r="W16441"/>
    </row>
    <row r="16442" spans="16:23" s="1" customFormat="1" x14ac:dyDescent="0.2">
      <c r="P16442" s="95"/>
      <c r="R16442"/>
      <c r="S16442"/>
      <c r="T16442"/>
      <c r="U16442"/>
      <c r="V16442"/>
      <c r="W16442"/>
    </row>
    <row r="16443" spans="16:23" s="1" customFormat="1" x14ac:dyDescent="0.2">
      <c r="P16443" s="95"/>
      <c r="R16443"/>
      <c r="S16443"/>
      <c r="T16443"/>
      <c r="U16443"/>
      <c r="V16443"/>
      <c r="W16443"/>
    </row>
    <row r="16444" spans="16:23" s="1" customFormat="1" x14ac:dyDescent="0.2">
      <c r="P16444" s="95"/>
      <c r="R16444"/>
      <c r="S16444"/>
      <c r="T16444"/>
      <c r="U16444"/>
      <c r="V16444"/>
      <c r="W16444"/>
    </row>
    <row r="16445" spans="16:23" s="1" customFormat="1" x14ac:dyDescent="0.2">
      <c r="P16445" s="95"/>
      <c r="R16445"/>
      <c r="S16445"/>
      <c r="T16445"/>
      <c r="U16445"/>
      <c r="V16445"/>
      <c r="W16445"/>
    </row>
    <row r="16446" spans="16:23" s="1" customFormat="1" x14ac:dyDescent="0.2">
      <c r="P16446" s="95"/>
      <c r="R16446"/>
      <c r="S16446"/>
      <c r="T16446"/>
      <c r="U16446"/>
      <c r="V16446"/>
      <c r="W16446"/>
    </row>
    <row r="16447" spans="16:23" s="1" customFormat="1" x14ac:dyDescent="0.2">
      <c r="P16447" s="95"/>
      <c r="R16447"/>
      <c r="S16447"/>
      <c r="T16447"/>
      <c r="U16447"/>
      <c r="V16447"/>
      <c r="W16447"/>
    </row>
    <row r="16448" spans="16:23" s="1" customFormat="1" x14ac:dyDescent="0.2">
      <c r="P16448" s="95"/>
      <c r="R16448"/>
      <c r="S16448"/>
      <c r="T16448"/>
      <c r="U16448"/>
      <c r="V16448"/>
      <c r="W16448"/>
    </row>
    <row r="16449" spans="16:23" s="1" customFormat="1" x14ac:dyDescent="0.2">
      <c r="P16449" s="95"/>
      <c r="R16449"/>
      <c r="S16449"/>
      <c r="T16449"/>
      <c r="U16449"/>
      <c r="V16449"/>
      <c r="W16449"/>
    </row>
    <row r="16450" spans="16:23" s="1" customFormat="1" x14ac:dyDescent="0.2">
      <c r="P16450" s="95"/>
      <c r="R16450"/>
      <c r="S16450"/>
      <c r="T16450"/>
      <c r="U16450"/>
      <c r="V16450"/>
      <c r="W16450"/>
    </row>
    <row r="16451" spans="16:23" s="1" customFormat="1" x14ac:dyDescent="0.2">
      <c r="P16451" s="95"/>
      <c r="R16451"/>
      <c r="S16451"/>
      <c r="T16451"/>
      <c r="U16451"/>
      <c r="V16451"/>
      <c r="W16451"/>
    </row>
    <row r="16452" spans="16:23" s="1" customFormat="1" x14ac:dyDescent="0.2">
      <c r="P16452" s="95"/>
      <c r="R16452"/>
      <c r="S16452"/>
      <c r="T16452"/>
      <c r="U16452"/>
      <c r="V16452"/>
      <c r="W16452"/>
    </row>
    <row r="16453" spans="16:23" s="1" customFormat="1" x14ac:dyDescent="0.2">
      <c r="P16453" s="95"/>
      <c r="R16453"/>
      <c r="S16453"/>
      <c r="T16453"/>
      <c r="U16453"/>
      <c r="V16453"/>
      <c r="W16453"/>
    </row>
    <row r="16454" spans="16:23" s="1" customFormat="1" x14ac:dyDescent="0.2">
      <c r="P16454" s="95"/>
      <c r="R16454"/>
      <c r="S16454"/>
      <c r="T16454"/>
      <c r="U16454"/>
      <c r="V16454"/>
      <c r="W16454"/>
    </row>
    <row r="16455" spans="16:23" s="1" customFormat="1" x14ac:dyDescent="0.2">
      <c r="P16455" s="95"/>
      <c r="R16455"/>
      <c r="S16455"/>
      <c r="T16455"/>
      <c r="U16455"/>
      <c r="V16455"/>
      <c r="W16455"/>
    </row>
    <row r="16456" spans="16:23" s="1" customFormat="1" x14ac:dyDescent="0.2">
      <c r="P16456" s="95"/>
      <c r="R16456"/>
      <c r="S16456"/>
      <c r="T16456"/>
      <c r="U16456"/>
      <c r="V16456"/>
      <c r="W16456"/>
    </row>
    <row r="16457" spans="16:23" s="1" customFormat="1" x14ac:dyDescent="0.2">
      <c r="P16457" s="95"/>
      <c r="R16457"/>
      <c r="S16457"/>
      <c r="T16457"/>
      <c r="U16457"/>
      <c r="V16457"/>
      <c r="W16457"/>
    </row>
    <row r="16458" spans="16:23" s="1" customFormat="1" x14ac:dyDescent="0.2">
      <c r="P16458" s="95"/>
      <c r="R16458"/>
      <c r="S16458"/>
      <c r="T16458"/>
      <c r="U16458"/>
      <c r="V16458"/>
      <c r="W16458"/>
    </row>
    <row r="16459" spans="16:23" s="1" customFormat="1" x14ac:dyDescent="0.2">
      <c r="P16459" s="95"/>
      <c r="R16459"/>
      <c r="S16459"/>
      <c r="T16459"/>
      <c r="U16459"/>
      <c r="V16459"/>
      <c r="W16459"/>
    </row>
    <row r="16460" spans="16:23" s="1" customFormat="1" x14ac:dyDescent="0.2">
      <c r="P16460" s="95"/>
      <c r="R16460"/>
      <c r="S16460"/>
      <c r="T16460"/>
      <c r="U16460"/>
      <c r="V16460"/>
      <c r="W16460"/>
    </row>
    <row r="16461" spans="16:23" s="1" customFormat="1" x14ac:dyDescent="0.2">
      <c r="P16461" s="95"/>
      <c r="R16461"/>
      <c r="S16461"/>
      <c r="T16461"/>
      <c r="U16461"/>
      <c r="V16461"/>
      <c r="W16461"/>
    </row>
    <row r="16462" spans="16:23" s="1" customFormat="1" x14ac:dyDescent="0.2">
      <c r="P16462" s="95"/>
      <c r="R16462"/>
      <c r="S16462"/>
      <c r="T16462"/>
      <c r="U16462"/>
      <c r="V16462"/>
      <c r="W16462"/>
    </row>
    <row r="16463" spans="16:23" s="1" customFormat="1" x14ac:dyDescent="0.2">
      <c r="P16463" s="95"/>
      <c r="R16463"/>
      <c r="S16463"/>
      <c r="T16463"/>
      <c r="U16463"/>
      <c r="V16463"/>
      <c r="W16463"/>
    </row>
    <row r="16464" spans="16:23" s="1" customFormat="1" x14ac:dyDescent="0.2">
      <c r="P16464" s="95"/>
      <c r="R16464"/>
      <c r="S16464"/>
      <c r="T16464"/>
      <c r="U16464"/>
      <c r="V16464"/>
      <c r="W16464"/>
    </row>
    <row r="16465" spans="16:23" s="1" customFormat="1" x14ac:dyDescent="0.2">
      <c r="P16465" s="95"/>
      <c r="R16465"/>
      <c r="S16465"/>
      <c r="T16465"/>
      <c r="U16465"/>
      <c r="V16465"/>
      <c r="W16465"/>
    </row>
    <row r="16466" spans="16:23" s="1" customFormat="1" x14ac:dyDescent="0.2">
      <c r="P16466" s="95"/>
      <c r="R16466"/>
      <c r="S16466"/>
      <c r="T16466"/>
      <c r="U16466"/>
      <c r="V16466"/>
      <c r="W16466"/>
    </row>
    <row r="16467" spans="16:23" s="1" customFormat="1" x14ac:dyDescent="0.2">
      <c r="P16467" s="95"/>
      <c r="R16467"/>
      <c r="S16467"/>
      <c r="T16467"/>
      <c r="U16467"/>
      <c r="V16467"/>
      <c r="W16467"/>
    </row>
    <row r="16468" spans="16:23" s="1" customFormat="1" x14ac:dyDescent="0.2">
      <c r="P16468" s="95"/>
      <c r="R16468"/>
      <c r="S16468"/>
      <c r="T16468"/>
      <c r="U16468"/>
      <c r="V16468"/>
      <c r="W16468"/>
    </row>
    <row r="16469" spans="16:23" s="1" customFormat="1" x14ac:dyDescent="0.2">
      <c r="P16469" s="95"/>
      <c r="R16469"/>
      <c r="S16469"/>
      <c r="T16469"/>
      <c r="U16469"/>
      <c r="V16469"/>
      <c r="W16469"/>
    </row>
    <row r="16470" spans="16:23" s="1" customFormat="1" x14ac:dyDescent="0.2">
      <c r="P16470" s="95"/>
      <c r="R16470"/>
      <c r="S16470"/>
      <c r="T16470"/>
      <c r="U16470"/>
      <c r="V16470"/>
      <c r="W16470"/>
    </row>
    <row r="16471" spans="16:23" s="1" customFormat="1" x14ac:dyDescent="0.2">
      <c r="P16471" s="95"/>
      <c r="R16471"/>
      <c r="S16471"/>
      <c r="T16471"/>
      <c r="U16471"/>
      <c r="V16471"/>
      <c r="W16471"/>
    </row>
    <row r="16472" spans="16:23" s="1" customFormat="1" x14ac:dyDescent="0.2">
      <c r="P16472" s="95"/>
      <c r="R16472"/>
      <c r="S16472"/>
      <c r="T16472"/>
      <c r="U16472"/>
      <c r="V16472"/>
      <c r="W16472"/>
    </row>
    <row r="16473" spans="16:23" s="1" customFormat="1" x14ac:dyDescent="0.2">
      <c r="P16473" s="95"/>
      <c r="R16473"/>
      <c r="S16473"/>
      <c r="T16473"/>
      <c r="U16473"/>
      <c r="V16473"/>
      <c r="W16473"/>
    </row>
    <row r="16474" spans="16:23" s="1" customFormat="1" x14ac:dyDescent="0.2">
      <c r="P16474" s="95"/>
      <c r="R16474"/>
      <c r="S16474"/>
      <c r="T16474"/>
      <c r="U16474"/>
      <c r="V16474"/>
      <c r="W16474"/>
    </row>
    <row r="16475" spans="16:23" s="1" customFormat="1" x14ac:dyDescent="0.2">
      <c r="P16475" s="95"/>
      <c r="R16475"/>
      <c r="S16475"/>
      <c r="T16475"/>
      <c r="U16475"/>
      <c r="V16475"/>
      <c r="W16475"/>
    </row>
    <row r="16476" spans="16:23" s="1" customFormat="1" x14ac:dyDescent="0.2">
      <c r="P16476" s="95"/>
      <c r="R16476"/>
      <c r="S16476"/>
      <c r="T16476"/>
      <c r="U16476"/>
      <c r="V16476"/>
      <c r="W16476"/>
    </row>
    <row r="16477" spans="16:23" s="1" customFormat="1" x14ac:dyDescent="0.2">
      <c r="P16477" s="95"/>
      <c r="R16477"/>
      <c r="S16477"/>
      <c r="T16477"/>
      <c r="U16477"/>
      <c r="V16477"/>
      <c r="W16477"/>
    </row>
    <row r="16478" spans="16:23" s="1" customFormat="1" x14ac:dyDescent="0.2">
      <c r="P16478" s="95"/>
      <c r="R16478"/>
      <c r="S16478"/>
      <c r="T16478"/>
      <c r="U16478"/>
      <c r="V16478"/>
      <c r="W16478"/>
    </row>
    <row r="16479" spans="16:23" s="1" customFormat="1" x14ac:dyDescent="0.2">
      <c r="P16479" s="95"/>
      <c r="R16479"/>
      <c r="S16479"/>
      <c r="T16479"/>
      <c r="U16479"/>
      <c r="V16479"/>
      <c r="W16479"/>
    </row>
    <row r="16480" spans="16:23" s="1" customFormat="1" x14ac:dyDescent="0.2">
      <c r="P16480" s="95"/>
      <c r="R16480"/>
      <c r="S16480"/>
      <c r="T16480"/>
      <c r="U16480"/>
      <c r="V16480"/>
      <c r="W16480"/>
    </row>
    <row r="16481" spans="16:23" s="1" customFormat="1" x14ac:dyDescent="0.2">
      <c r="P16481" s="95"/>
      <c r="R16481"/>
      <c r="S16481"/>
      <c r="T16481"/>
      <c r="U16481"/>
      <c r="V16481"/>
      <c r="W16481"/>
    </row>
    <row r="16482" spans="16:23" s="1" customFormat="1" x14ac:dyDescent="0.2">
      <c r="P16482" s="95"/>
      <c r="R16482"/>
      <c r="S16482"/>
      <c r="T16482"/>
      <c r="U16482"/>
      <c r="V16482"/>
      <c r="W16482"/>
    </row>
    <row r="16483" spans="16:23" s="1" customFormat="1" x14ac:dyDescent="0.2">
      <c r="P16483" s="95"/>
      <c r="R16483"/>
      <c r="S16483"/>
      <c r="T16483"/>
      <c r="U16483"/>
      <c r="V16483"/>
      <c r="W16483"/>
    </row>
    <row r="16484" spans="16:23" s="1" customFormat="1" x14ac:dyDescent="0.2">
      <c r="P16484" s="95"/>
      <c r="R16484"/>
      <c r="S16484"/>
      <c r="T16484"/>
      <c r="U16484"/>
      <c r="V16484"/>
      <c r="W16484"/>
    </row>
    <row r="16485" spans="16:23" s="1" customFormat="1" x14ac:dyDescent="0.2">
      <c r="P16485" s="95"/>
      <c r="R16485"/>
      <c r="S16485"/>
      <c r="T16485"/>
      <c r="U16485"/>
      <c r="V16485"/>
      <c r="W16485"/>
    </row>
    <row r="16486" spans="16:23" s="1" customFormat="1" x14ac:dyDescent="0.2">
      <c r="P16486" s="95"/>
      <c r="R16486"/>
      <c r="S16486"/>
      <c r="T16486"/>
      <c r="U16486"/>
      <c r="V16486"/>
      <c r="W16486"/>
    </row>
    <row r="16487" spans="16:23" s="1" customFormat="1" x14ac:dyDescent="0.2">
      <c r="P16487" s="95"/>
      <c r="R16487"/>
      <c r="S16487"/>
      <c r="T16487"/>
      <c r="U16487"/>
      <c r="V16487"/>
      <c r="W16487"/>
    </row>
    <row r="16488" spans="16:23" s="1" customFormat="1" x14ac:dyDescent="0.2">
      <c r="P16488" s="95"/>
      <c r="R16488"/>
      <c r="S16488"/>
      <c r="T16488"/>
      <c r="U16488"/>
      <c r="V16488"/>
      <c r="W16488"/>
    </row>
    <row r="16489" spans="16:23" s="1" customFormat="1" x14ac:dyDescent="0.2">
      <c r="P16489" s="95"/>
      <c r="R16489"/>
      <c r="S16489"/>
      <c r="T16489"/>
      <c r="U16489"/>
      <c r="V16489"/>
      <c r="W16489"/>
    </row>
    <row r="16490" spans="16:23" s="1" customFormat="1" x14ac:dyDescent="0.2">
      <c r="P16490" s="95"/>
      <c r="R16490"/>
      <c r="S16490"/>
      <c r="T16490"/>
      <c r="U16490"/>
      <c r="V16490"/>
      <c r="W16490"/>
    </row>
    <row r="16491" spans="16:23" s="1" customFormat="1" x14ac:dyDescent="0.2">
      <c r="P16491" s="95"/>
      <c r="R16491"/>
      <c r="S16491"/>
      <c r="T16491"/>
      <c r="U16491"/>
      <c r="V16491"/>
      <c r="W16491"/>
    </row>
    <row r="16492" spans="16:23" s="1" customFormat="1" x14ac:dyDescent="0.2">
      <c r="P16492" s="95"/>
      <c r="R16492"/>
      <c r="S16492"/>
      <c r="T16492"/>
      <c r="U16492"/>
      <c r="V16492"/>
      <c r="W16492"/>
    </row>
    <row r="16493" spans="16:23" s="1" customFormat="1" x14ac:dyDescent="0.2">
      <c r="P16493" s="95"/>
      <c r="R16493"/>
      <c r="S16493"/>
      <c r="T16493"/>
      <c r="U16493"/>
      <c r="V16493"/>
      <c r="W16493"/>
    </row>
    <row r="16494" spans="16:23" s="1" customFormat="1" x14ac:dyDescent="0.2">
      <c r="P16494" s="95"/>
      <c r="R16494"/>
      <c r="S16494"/>
      <c r="T16494"/>
      <c r="U16494"/>
      <c r="V16494"/>
      <c r="W16494"/>
    </row>
    <row r="16495" spans="16:23" s="1" customFormat="1" x14ac:dyDescent="0.2">
      <c r="P16495" s="95"/>
      <c r="R16495"/>
      <c r="S16495"/>
      <c r="T16495"/>
      <c r="U16495"/>
      <c r="V16495"/>
      <c r="W16495"/>
    </row>
    <row r="16496" spans="16:23" s="1" customFormat="1" x14ac:dyDescent="0.2">
      <c r="P16496" s="95"/>
      <c r="R16496"/>
      <c r="S16496"/>
      <c r="T16496"/>
      <c r="U16496"/>
      <c r="V16496"/>
      <c r="W16496"/>
    </row>
    <row r="16497" spans="16:23" s="1" customFormat="1" x14ac:dyDescent="0.2">
      <c r="P16497" s="95"/>
      <c r="R16497"/>
      <c r="S16497"/>
      <c r="T16497"/>
      <c r="U16497"/>
      <c r="V16497"/>
      <c r="W16497"/>
    </row>
    <row r="16498" spans="16:23" s="1" customFormat="1" x14ac:dyDescent="0.2">
      <c r="P16498" s="95"/>
      <c r="R16498"/>
      <c r="S16498"/>
      <c r="T16498"/>
      <c r="U16498"/>
      <c r="V16498"/>
      <c r="W16498"/>
    </row>
    <row r="16499" spans="16:23" s="1" customFormat="1" x14ac:dyDescent="0.2">
      <c r="P16499" s="95"/>
      <c r="R16499"/>
      <c r="S16499"/>
      <c r="T16499"/>
      <c r="U16499"/>
      <c r="V16499"/>
      <c r="W16499"/>
    </row>
    <row r="16500" spans="16:23" s="1" customFormat="1" x14ac:dyDescent="0.2">
      <c r="P16500" s="95"/>
      <c r="R16500"/>
      <c r="S16500"/>
      <c r="T16500"/>
      <c r="U16500"/>
      <c r="V16500"/>
      <c r="W16500"/>
    </row>
    <row r="16501" spans="16:23" s="1" customFormat="1" x14ac:dyDescent="0.2">
      <c r="P16501" s="95"/>
      <c r="R16501"/>
      <c r="S16501"/>
      <c r="T16501"/>
      <c r="U16501"/>
      <c r="V16501"/>
      <c r="W16501"/>
    </row>
    <row r="16502" spans="16:23" s="1" customFormat="1" x14ac:dyDescent="0.2">
      <c r="P16502" s="95"/>
      <c r="R16502"/>
      <c r="S16502"/>
      <c r="T16502"/>
      <c r="U16502"/>
      <c r="V16502"/>
      <c r="W16502"/>
    </row>
    <row r="16503" spans="16:23" s="1" customFormat="1" x14ac:dyDescent="0.2">
      <c r="P16503" s="95"/>
      <c r="R16503"/>
      <c r="S16503"/>
      <c r="T16503"/>
      <c r="U16503"/>
      <c r="V16503"/>
      <c r="W16503"/>
    </row>
    <row r="16504" spans="16:23" s="1" customFormat="1" x14ac:dyDescent="0.2">
      <c r="P16504" s="95"/>
      <c r="R16504"/>
      <c r="S16504"/>
      <c r="T16504"/>
      <c r="U16504"/>
      <c r="V16504"/>
      <c r="W16504"/>
    </row>
    <row r="16505" spans="16:23" s="1" customFormat="1" x14ac:dyDescent="0.2">
      <c r="P16505" s="95"/>
      <c r="R16505"/>
      <c r="S16505"/>
      <c r="T16505"/>
      <c r="U16505"/>
      <c r="V16505"/>
      <c r="W16505"/>
    </row>
    <row r="16506" spans="16:23" s="1" customFormat="1" x14ac:dyDescent="0.2">
      <c r="P16506" s="95"/>
      <c r="R16506"/>
      <c r="S16506"/>
      <c r="T16506"/>
      <c r="U16506"/>
      <c r="V16506"/>
      <c r="W16506"/>
    </row>
    <row r="16507" spans="16:23" s="1" customFormat="1" x14ac:dyDescent="0.2">
      <c r="P16507" s="95"/>
      <c r="R16507"/>
      <c r="S16507"/>
      <c r="T16507"/>
      <c r="U16507"/>
      <c r="V16507"/>
      <c r="W16507"/>
    </row>
    <row r="16508" spans="16:23" s="1" customFormat="1" x14ac:dyDescent="0.2">
      <c r="P16508" s="95"/>
      <c r="R16508"/>
      <c r="S16508"/>
      <c r="T16508"/>
      <c r="U16508"/>
      <c r="V16508"/>
      <c r="W16508"/>
    </row>
    <row r="16509" spans="16:23" s="1" customFormat="1" x14ac:dyDescent="0.2">
      <c r="P16509" s="95"/>
      <c r="R16509"/>
      <c r="S16509"/>
      <c r="T16509"/>
      <c r="U16509"/>
      <c r="V16509"/>
      <c r="W16509"/>
    </row>
    <row r="16510" spans="16:23" s="1" customFormat="1" x14ac:dyDescent="0.2">
      <c r="P16510" s="95"/>
      <c r="R16510"/>
      <c r="S16510"/>
      <c r="T16510"/>
      <c r="U16510"/>
      <c r="V16510"/>
      <c r="W16510"/>
    </row>
    <row r="16511" spans="16:23" s="1" customFormat="1" x14ac:dyDescent="0.2">
      <c r="P16511" s="95"/>
      <c r="R16511"/>
      <c r="S16511"/>
      <c r="T16511"/>
      <c r="U16511"/>
      <c r="V16511"/>
      <c r="W16511"/>
    </row>
    <row r="16512" spans="16:23" s="1" customFormat="1" x14ac:dyDescent="0.2">
      <c r="P16512" s="95"/>
      <c r="R16512"/>
      <c r="S16512"/>
      <c r="T16512"/>
      <c r="U16512"/>
      <c r="V16512"/>
      <c r="W16512"/>
    </row>
    <row r="16513" spans="16:23" s="1" customFormat="1" x14ac:dyDescent="0.2">
      <c r="P16513" s="95"/>
      <c r="R16513"/>
      <c r="S16513"/>
      <c r="T16513"/>
      <c r="U16513"/>
      <c r="V16513"/>
      <c r="W16513"/>
    </row>
    <row r="16514" spans="16:23" s="1" customFormat="1" x14ac:dyDescent="0.2">
      <c r="P16514" s="95"/>
      <c r="R16514"/>
      <c r="S16514"/>
      <c r="T16514"/>
      <c r="U16514"/>
      <c r="V16514"/>
      <c r="W16514"/>
    </row>
    <row r="16515" spans="16:23" s="1" customFormat="1" x14ac:dyDescent="0.2">
      <c r="P16515" s="95"/>
      <c r="R16515"/>
      <c r="S16515"/>
      <c r="T16515"/>
      <c r="U16515"/>
      <c r="V16515"/>
      <c r="W16515"/>
    </row>
    <row r="16516" spans="16:23" s="1" customFormat="1" x14ac:dyDescent="0.2">
      <c r="P16516" s="95"/>
      <c r="R16516"/>
      <c r="S16516"/>
      <c r="T16516"/>
      <c r="U16516"/>
      <c r="V16516"/>
      <c r="W16516"/>
    </row>
    <row r="16517" spans="16:23" s="1" customFormat="1" x14ac:dyDescent="0.2">
      <c r="P16517" s="95"/>
      <c r="R16517"/>
      <c r="S16517"/>
      <c r="T16517"/>
      <c r="U16517"/>
      <c r="V16517"/>
      <c r="W16517"/>
    </row>
    <row r="16518" spans="16:23" s="1" customFormat="1" x14ac:dyDescent="0.2">
      <c r="P16518" s="95"/>
      <c r="R16518"/>
      <c r="S16518"/>
      <c r="T16518"/>
      <c r="U16518"/>
      <c r="V16518"/>
      <c r="W16518"/>
    </row>
    <row r="16519" spans="16:23" s="1" customFormat="1" x14ac:dyDescent="0.2">
      <c r="P16519" s="95"/>
      <c r="R16519"/>
      <c r="S16519"/>
      <c r="T16519"/>
      <c r="U16519"/>
      <c r="V16519"/>
      <c r="W16519"/>
    </row>
    <row r="16520" spans="16:23" s="1" customFormat="1" x14ac:dyDescent="0.2">
      <c r="P16520" s="95"/>
      <c r="R16520"/>
      <c r="S16520"/>
      <c r="T16520"/>
      <c r="U16520"/>
      <c r="V16520"/>
      <c r="W16520"/>
    </row>
    <row r="16521" spans="16:23" s="1" customFormat="1" x14ac:dyDescent="0.2">
      <c r="P16521" s="95"/>
      <c r="R16521"/>
      <c r="S16521"/>
      <c r="T16521"/>
      <c r="U16521"/>
      <c r="V16521"/>
      <c r="W16521"/>
    </row>
    <row r="16522" spans="16:23" s="1" customFormat="1" x14ac:dyDescent="0.2">
      <c r="P16522" s="95"/>
      <c r="R16522"/>
      <c r="S16522"/>
      <c r="T16522"/>
      <c r="U16522"/>
      <c r="V16522"/>
      <c r="W16522"/>
    </row>
    <row r="16523" spans="16:23" s="1" customFormat="1" x14ac:dyDescent="0.2">
      <c r="P16523" s="95"/>
      <c r="R16523"/>
      <c r="S16523"/>
      <c r="T16523"/>
      <c r="U16523"/>
      <c r="V16523"/>
      <c r="W16523"/>
    </row>
    <row r="16524" spans="16:23" s="1" customFormat="1" x14ac:dyDescent="0.2">
      <c r="P16524" s="95"/>
      <c r="R16524"/>
      <c r="S16524"/>
      <c r="T16524"/>
      <c r="U16524"/>
      <c r="V16524"/>
      <c r="W16524"/>
    </row>
    <row r="16525" spans="16:23" s="1" customFormat="1" x14ac:dyDescent="0.2">
      <c r="P16525" s="95"/>
      <c r="R16525"/>
      <c r="S16525"/>
      <c r="T16525"/>
      <c r="U16525"/>
      <c r="V16525"/>
      <c r="W16525"/>
    </row>
    <row r="16526" spans="16:23" s="1" customFormat="1" x14ac:dyDescent="0.2">
      <c r="P16526" s="95"/>
      <c r="R16526"/>
      <c r="S16526"/>
      <c r="T16526"/>
      <c r="U16526"/>
      <c r="V16526"/>
      <c r="W16526"/>
    </row>
    <row r="16527" spans="16:23" s="1" customFormat="1" x14ac:dyDescent="0.2">
      <c r="P16527" s="95"/>
      <c r="R16527"/>
      <c r="S16527"/>
      <c r="T16527"/>
      <c r="U16527"/>
      <c r="V16527"/>
      <c r="W16527"/>
    </row>
    <row r="16528" spans="16:23" s="1" customFormat="1" x14ac:dyDescent="0.2">
      <c r="P16528" s="95"/>
      <c r="R16528"/>
      <c r="S16528"/>
      <c r="T16528"/>
      <c r="U16528"/>
      <c r="V16528"/>
      <c r="W16528"/>
    </row>
    <row r="16529" spans="16:23" s="1" customFormat="1" x14ac:dyDescent="0.2">
      <c r="P16529" s="95"/>
      <c r="R16529"/>
      <c r="S16529"/>
      <c r="T16529"/>
      <c r="U16529"/>
      <c r="V16529"/>
      <c r="W16529"/>
    </row>
    <row r="16530" spans="16:23" s="1" customFormat="1" x14ac:dyDescent="0.2">
      <c r="P16530" s="95"/>
      <c r="R16530"/>
      <c r="S16530"/>
      <c r="T16530"/>
      <c r="U16530"/>
      <c r="V16530"/>
      <c r="W16530"/>
    </row>
    <row r="16531" spans="16:23" s="1" customFormat="1" x14ac:dyDescent="0.2">
      <c r="P16531" s="95"/>
      <c r="R16531"/>
      <c r="S16531"/>
      <c r="T16531"/>
      <c r="U16531"/>
      <c r="V16531"/>
      <c r="W16531"/>
    </row>
    <row r="16532" spans="16:23" s="1" customFormat="1" x14ac:dyDescent="0.2">
      <c r="P16532" s="95"/>
      <c r="R16532"/>
      <c r="S16532"/>
      <c r="T16532"/>
      <c r="U16532"/>
      <c r="V16532"/>
      <c r="W16532"/>
    </row>
    <row r="16533" spans="16:23" s="1" customFormat="1" x14ac:dyDescent="0.2">
      <c r="P16533" s="95"/>
      <c r="R16533"/>
      <c r="S16533"/>
      <c r="T16533"/>
      <c r="U16533"/>
      <c r="V16533"/>
      <c r="W16533"/>
    </row>
    <row r="16534" spans="16:23" s="1" customFormat="1" x14ac:dyDescent="0.2">
      <c r="P16534" s="95"/>
      <c r="R16534"/>
      <c r="S16534"/>
      <c r="T16534"/>
      <c r="U16534"/>
      <c r="V16534"/>
      <c r="W16534"/>
    </row>
    <row r="16535" spans="16:23" s="1" customFormat="1" x14ac:dyDescent="0.2">
      <c r="P16535" s="95"/>
      <c r="R16535"/>
      <c r="S16535"/>
      <c r="T16535"/>
      <c r="U16535"/>
      <c r="V16535"/>
      <c r="W16535"/>
    </row>
    <row r="16536" spans="16:23" s="1" customFormat="1" x14ac:dyDescent="0.2">
      <c r="P16536" s="95"/>
      <c r="R16536"/>
      <c r="S16536"/>
      <c r="T16536"/>
      <c r="U16536"/>
      <c r="V16536"/>
      <c r="W16536"/>
    </row>
    <row r="16537" spans="16:23" s="1" customFormat="1" x14ac:dyDescent="0.2">
      <c r="P16537" s="95"/>
      <c r="R16537"/>
      <c r="S16537"/>
      <c r="T16537"/>
      <c r="U16537"/>
      <c r="V16537"/>
      <c r="W16537"/>
    </row>
    <row r="16538" spans="16:23" s="1" customFormat="1" x14ac:dyDescent="0.2">
      <c r="P16538" s="95"/>
      <c r="R16538"/>
      <c r="S16538"/>
      <c r="T16538"/>
      <c r="U16538"/>
      <c r="V16538"/>
      <c r="W16538"/>
    </row>
    <row r="16539" spans="16:23" s="1" customFormat="1" x14ac:dyDescent="0.2">
      <c r="P16539" s="95"/>
      <c r="R16539"/>
      <c r="S16539"/>
      <c r="T16539"/>
      <c r="U16539"/>
      <c r="V16539"/>
      <c r="W16539"/>
    </row>
    <row r="16540" spans="16:23" s="1" customFormat="1" x14ac:dyDescent="0.2">
      <c r="P16540" s="95"/>
      <c r="R16540"/>
      <c r="S16540"/>
      <c r="T16540"/>
      <c r="U16540"/>
      <c r="V16540"/>
      <c r="W16540"/>
    </row>
    <row r="16541" spans="16:23" s="1" customFormat="1" x14ac:dyDescent="0.2">
      <c r="P16541" s="95"/>
      <c r="R16541"/>
      <c r="S16541"/>
      <c r="T16541"/>
      <c r="U16541"/>
      <c r="V16541"/>
      <c r="W16541"/>
    </row>
    <row r="16542" spans="16:23" s="1" customFormat="1" x14ac:dyDescent="0.2">
      <c r="P16542" s="95"/>
      <c r="R16542"/>
      <c r="S16542"/>
      <c r="T16542"/>
      <c r="U16542"/>
      <c r="V16542"/>
      <c r="W16542"/>
    </row>
    <row r="16543" spans="16:23" s="1" customFormat="1" x14ac:dyDescent="0.2">
      <c r="P16543" s="95"/>
      <c r="R16543"/>
      <c r="S16543"/>
      <c r="T16543"/>
      <c r="U16543"/>
      <c r="V16543"/>
      <c r="W16543"/>
    </row>
    <row r="16544" spans="16:23" s="1" customFormat="1" x14ac:dyDescent="0.2">
      <c r="P16544" s="95"/>
      <c r="R16544"/>
      <c r="S16544"/>
      <c r="T16544"/>
      <c r="U16544"/>
      <c r="V16544"/>
      <c r="W16544"/>
    </row>
    <row r="16545" spans="16:23" s="1" customFormat="1" x14ac:dyDescent="0.2">
      <c r="P16545" s="95"/>
      <c r="R16545"/>
      <c r="S16545"/>
      <c r="T16545"/>
      <c r="U16545"/>
      <c r="V16545"/>
      <c r="W16545"/>
    </row>
    <row r="16546" spans="16:23" s="1" customFormat="1" x14ac:dyDescent="0.2">
      <c r="P16546" s="95"/>
      <c r="R16546"/>
      <c r="S16546"/>
      <c r="T16546"/>
      <c r="U16546"/>
      <c r="V16546"/>
      <c r="W16546"/>
    </row>
    <row r="16547" spans="16:23" s="1" customFormat="1" x14ac:dyDescent="0.2">
      <c r="P16547" s="95"/>
      <c r="R16547"/>
      <c r="S16547"/>
      <c r="T16547"/>
      <c r="U16547"/>
      <c r="V16547"/>
      <c r="W16547"/>
    </row>
    <row r="16548" spans="16:23" s="1" customFormat="1" x14ac:dyDescent="0.2">
      <c r="P16548" s="95"/>
      <c r="R16548"/>
      <c r="S16548"/>
      <c r="T16548"/>
      <c r="U16548"/>
      <c r="V16548"/>
      <c r="W16548"/>
    </row>
    <row r="16549" spans="16:23" s="1" customFormat="1" x14ac:dyDescent="0.2">
      <c r="P16549" s="95"/>
      <c r="R16549"/>
      <c r="S16549"/>
      <c r="T16549"/>
      <c r="U16549"/>
      <c r="V16549"/>
      <c r="W16549"/>
    </row>
    <row r="16550" spans="16:23" s="1" customFormat="1" x14ac:dyDescent="0.2">
      <c r="P16550" s="95"/>
      <c r="R16550"/>
      <c r="S16550"/>
      <c r="T16550"/>
      <c r="U16550"/>
      <c r="V16550"/>
      <c r="W16550"/>
    </row>
    <row r="16551" spans="16:23" s="1" customFormat="1" x14ac:dyDescent="0.2">
      <c r="P16551" s="95"/>
      <c r="R16551"/>
      <c r="S16551"/>
      <c r="T16551"/>
      <c r="U16551"/>
      <c r="V16551"/>
      <c r="W16551"/>
    </row>
    <row r="16552" spans="16:23" s="1" customFormat="1" x14ac:dyDescent="0.2">
      <c r="P16552" s="95"/>
      <c r="R16552"/>
      <c r="S16552"/>
      <c r="T16552"/>
      <c r="U16552"/>
      <c r="V16552"/>
      <c r="W16552"/>
    </row>
    <row r="16553" spans="16:23" s="1" customFormat="1" x14ac:dyDescent="0.2">
      <c r="P16553" s="95"/>
      <c r="R16553"/>
      <c r="S16553"/>
      <c r="T16553"/>
      <c r="U16553"/>
      <c r="V16553"/>
      <c r="W16553"/>
    </row>
    <row r="16554" spans="16:23" s="1" customFormat="1" x14ac:dyDescent="0.2">
      <c r="P16554" s="95"/>
      <c r="R16554"/>
      <c r="S16554"/>
      <c r="T16554"/>
      <c r="U16554"/>
      <c r="V16554"/>
      <c r="W16554"/>
    </row>
    <row r="16555" spans="16:23" s="1" customFormat="1" x14ac:dyDescent="0.2">
      <c r="P16555" s="95"/>
      <c r="R16555"/>
      <c r="S16555"/>
      <c r="T16555"/>
      <c r="U16555"/>
      <c r="V16555"/>
      <c r="W16555"/>
    </row>
    <row r="16556" spans="16:23" s="1" customFormat="1" x14ac:dyDescent="0.2">
      <c r="P16556" s="95"/>
      <c r="R16556"/>
      <c r="S16556"/>
      <c r="T16556"/>
      <c r="U16556"/>
      <c r="V16556"/>
      <c r="W16556"/>
    </row>
    <row r="16557" spans="16:23" s="1" customFormat="1" x14ac:dyDescent="0.2">
      <c r="P16557" s="95"/>
      <c r="R16557"/>
      <c r="S16557"/>
      <c r="T16557"/>
      <c r="U16557"/>
      <c r="V16557"/>
      <c r="W16557"/>
    </row>
    <row r="16558" spans="16:23" s="1" customFormat="1" x14ac:dyDescent="0.2">
      <c r="P16558" s="95"/>
      <c r="R16558"/>
      <c r="S16558"/>
      <c r="T16558"/>
      <c r="U16558"/>
      <c r="V16558"/>
      <c r="W16558"/>
    </row>
    <row r="16559" spans="16:23" s="1" customFormat="1" x14ac:dyDescent="0.2">
      <c r="P16559" s="95"/>
      <c r="R16559"/>
      <c r="S16559"/>
      <c r="T16559"/>
      <c r="U16559"/>
      <c r="V16559"/>
      <c r="W16559"/>
    </row>
    <row r="16560" spans="16:23" s="1" customFormat="1" x14ac:dyDescent="0.2">
      <c r="P16560" s="95"/>
      <c r="R16560"/>
      <c r="S16560"/>
      <c r="T16560"/>
      <c r="U16560"/>
      <c r="V16560"/>
      <c r="W16560"/>
    </row>
    <row r="16561" spans="16:23" s="1" customFormat="1" x14ac:dyDescent="0.2">
      <c r="P16561" s="95"/>
      <c r="R16561"/>
      <c r="S16561"/>
      <c r="T16561"/>
      <c r="U16561"/>
      <c r="V16561"/>
      <c r="W16561"/>
    </row>
    <row r="16562" spans="16:23" s="1" customFormat="1" x14ac:dyDescent="0.2">
      <c r="P16562" s="95"/>
      <c r="R16562"/>
      <c r="S16562"/>
      <c r="T16562"/>
      <c r="U16562"/>
      <c r="V16562"/>
      <c r="W16562"/>
    </row>
    <row r="16563" spans="16:23" s="1" customFormat="1" x14ac:dyDescent="0.2">
      <c r="P16563" s="95"/>
      <c r="R16563"/>
      <c r="S16563"/>
      <c r="T16563"/>
      <c r="U16563"/>
      <c r="V16563"/>
      <c r="W16563"/>
    </row>
    <row r="16564" spans="16:23" s="1" customFormat="1" x14ac:dyDescent="0.2">
      <c r="P16564" s="95"/>
      <c r="R16564"/>
      <c r="S16564"/>
      <c r="T16564"/>
      <c r="U16564"/>
      <c r="V16564"/>
      <c r="W16564"/>
    </row>
    <row r="16565" spans="16:23" s="1" customFormat="1" x14ac:dyDescent="0.2">
      <c r="P16565" s="95"/>
      <c r="R16565"/>
      <c r="S16565"/>
      <c r="T16565"/>
      <c r="U16565"/>
      <c r="V16565"/>
      <c r="W16565"/>
    </row>
    <row r="16566" spans="16:23" s="1" customFormat="1" x14ac:dyDescent="0.2">
      <c r="P16566" s="95"/>
      <c r="R16566"/>
      <c r="S16566"/>
      <c r="T16566"/>
      <c r="U16566"/>
      <c r="V16566"/>
      <c r="W16566"/>
    </row>
    <row r="16567" spans="16:23" s="1" customFormat="1" x14ac:dyDescent="0.2">
      <c r="P16567" s="95"/>
      <c r="R16567"/>
      <c r="S16567"/>
      <c r="T16567"/>
      <c r="U16567"/>
      <c r="V16567"/>
      <c r="W16567"/>
    </row>
    <row r="16568" spans="16:23" s="1" customFormat="1" x14ac:dyDescent="0.2">
      <c r="P16568" s="95"/>
      <c r="R16568"/>
      <c r="S16568"/>
      <c r="T16568"/>
      <c r="U16568"/>
      <c r="V16568"/>
      <c r="W16568"/>
    </row>
    <row r="16569" spans="16:23" s="1" customFormat="1" x14ac:dyDescent="0.2">
      <c r="P16569" s="95"/>
      <c r="R16569"/>
      <c r="S16569"/>
      <c r="T16569"/>
      <c r="U16569"/>
      <c r="V16569"/>
      <c r="W16569"/>
    </row>
    <row r="16570" spans="16:23" s="1" customFormat="1" x14ac:dyDescent="0.2">
      <c r="P16570" s="95"/>
      <c r="R16570"/>
      <c r="S16570"/>
      <c r="T16570"/>
      <c r="U16570"/>
      <c r="V16570"/>
      <c r="W16570"/>
    </row>
    <row r="16571" spans="16:23" s="1" customFormat="1" x14ac:dyDescent="0.2">
      <c r="P16571" s="95"/>
      <c r="R16571"/>
      <c r="S16571"/>
      <c r="T16571"/>
      <c r="U16571"/>
      <c r="V16571"/>
      <c r="W16571"/>
    </row>
    <row r="16572" spans="16:23" s="1" customFormat="1" x14ac:dyDescent="0.2">
      <c r="P16572" s="95"/>
      <c r="R16572"/>
      <c r="S16572"/>
      <c r="T16572"/>
      <c r="U16572"/>
      <c r="V16572"/>
      <c r="W16572"/>
    </row>
    <row r="16573" spans="16:23" s="1" customFormat="1" x14ac:dyDescent="0.2">
      <c r="P16573" s="95"/>
      <c r="R16573"/>
      <c r="S16573"/>
      <c r="T16573"/>
      <c r="U16573"/>
      <c r="V16573"/>
      <c r="W16573"/>
    </row>
    <row r="16574" spans="16:23" s="1" customFormat="1" x14ac:dyDescent="0.2">
      <c r="P16574" s="95"/>
      <c r="R16574"/>
      <c r="S16574"/>
      <c r="T16574"/>
      <c r="U16574"/>
      <c r="V16574"/>
      <c r="W16574"/>
    </row>
    <row r="16575" spans="16:23" s="1" customFormat="1" x14ac:dyDescent="0.2">
      <c r="P16575" s="95"/>
      <c r="R16575"/>
      <c r="S16575"/>
      <c r="T16575"/>
      <c r="U16575"/>
      <c r="V16575"/>
      <c r="W16575"/>
    </row>
    <row r="16576" spans="16:23" s="1" customFormat="1" x14ac:dyDescent="0.2">
      <c r="P16576" s="95"/>
      <c r="R16576"/>
      <c r="S16576"/>
      <c r="T16576"/>
      <c r="U16576"/>
      <c r="V16576"/>
      <c r="W16576"/>
    </row>
    <row r="16577" spans="16:23" s="1" customFormat="1" x14ac:dyDescent="0.2">
      <c r="P16577" s="95"/>
      <c r="R16577"/>
      <c r="S16577"/>
      <c r="T16577"/>
      <c r="U16577"/>
      <c r="V16577"/>
      <c r="W16577"/>
    </row>
    <row r="16578" spans="16:23" s="1" customFormat="1" x14ac:dyDescent="0.2">
      <c r="P16578" s="95"/>
      <c r="R16578"/>
      <c r="S16578"/>
      <c r="T16578"/>
      <c r="U16578"/>
      <c r="V16578"/>
      <c r="W16578"/>
    </row>
    <row r="16579" spans="16:23" s="1" customFormat="1" x14ac:dyDescent="0.2">
      <c r="P16579" s="95"/>
      <c r="R16579"/>
      <c r="S16579"/>
      <c r="T16579"/>
      <c r="U16579"/>
      <c r="V16579"/>
      <c r="W16579"/>
    </row>
    <row r="16580" spans="16:23" s="1" customFormat="1" x14ac:dyDescent="0.2">
      <c r="P16580" s="95"/>
      <c r="R16580"/>
      <c r="S16580"/>
      <c r="T16580"/>
      <c r="U16580"/>
      <c r="V16580"/>
      <c r="W16580"/>
    </row>
    <row r="16581" spans="16:23" s="1" customFormat="1" x14ac:dyDescent="0.2">
      <c r="P16581" s="95"/>
      <c r="R16581"/>
      <c r="S16581"/>
      <c r="T16581"/>
      <c r="U16581"/>
      <c r="V16581"/>
      <c r="W16581"/>
    </row>
    <row r="16582" spans="16:23" s="1" customFormat="1" x14ac:dyDescent="0.2">
      <c r="P16582" s="95"/>
      <c r="R16582"/>
      <c r="S16582"/>
      <c r="T16582"/>
      <c r="U16582"/>
      <c r="V16582"/>
      <c r="W16582"/>
    </row>
    <row r="16583" spans="16:23" s="1" customFormat="1" x14ac:dyDescent="0.2">
      <c r="P16583" s="95"/>
      <c r="R16583"/>
      <c r="S16583"/>
      <c r="T16583"/>
      <c r="U16583"/>
      <c r="V16583"/>
      <c r="W16583"/>
    </row>
    <row r="16584" spans="16:23" s="1" customFormat="1" x14ac:dyDescent="0.2">
      <c r="P16584" s="95"/>
      <c r="R16584"/>
      <c r="S16584"/>
      <c r="T16584"/>
      <c r="U16584"/>
      <c r="V16584"/>
      <c r="W16584"/>
    </row>
    <row r="16585" spans="16:23" s="1" customFormat="1" x14ac:dyDescent="0.2">
      <c r="P16585" s="95"/>
      <c r="R16585"/>
      <c r="S16585"/>
      <c r="T16585"/>
      <c r="U16585"/>
      <c r="V16585"/>
      <c r="W16585"/>
    </row>
    <row r="16586" spans="16:23" s="1" customFormat="1" x14ac:dyDescent="0.2">
      <c r="P16586" s="95"/>
      <c r="R16586"/>
      <c r="S16586"/>
      <c r="T16586"/>
      <c r="U16586"/>
      <c r="V16586"/>
      <c r="W16586"/>
    </row>
    <row r="16587" spans="16:23" s="1" customFormat="1" x14ac:dyDescent="0.2">
      <c r="P16587" s="95"/>
      <c r="R16587"/>
      <c r="S16587"/>
      <c r="T16587"/>
      <c r="U16587"/>
      <c r="V16587"/>
      <c r="W16587"/>
    </row>
    <row r="16588" spans="16:23" s="1" customFormat="1" x14ac:dyDescent="0.2">
      <c r="P16588" s="95"/>
      <c r="R16588"/>
      <c r="S16588"/>
      <c r="T16588"/>
      <c r="U16588"/>
      <c r="V16588"/>
      <c r="W16588"/>
    </row>
    <row r="16589" spans="16:23" s="1" customFormat="1" x14ac:dyDescent="0.2">
      <c r="P16589" s="95"/>
      <c r="R16589"/>
      <c r="S16589"/>
      <c r="T16589"/>
      <c r="U16589"/>
      <c r="V16589"/>
      <c r="W16589"/>
    </row>
    <row r="16590" spans="16:23" s="1" customFormat="1" x14ac:dyDescent="0.2">
      <c r="P16590" s="95"/>
      <c r="R16590"/>
      <c r="S16590"/>
      <c r="T16590"/>
      <c r="U16590"/>
      <c r="V16590"/>
      <c r="W16590"/>
    </row>
    <row r="16591" spans="16:23" s="1" customFormat="1" x14ac:dyDescent="0.2">
      <c r="P16591" s="95"/>
      <c r="R16591"/>
      <c r="S16591"/>
      <c r="T16591"/>
      <c r="U16591"/>
      <c r="V16591"/>
      <c r="W16591"/>
    </row>
    <row r="16592" spans="16:23" s="1" customFormat="1" x14ac:dyDescent="0.2">
      <c r="P16592" s="95"/>
      <c r="R16592"/>
      <c r="S16592"/>
      <c r="T16592"/>
      <c r="U16592"/>
      <c r="V16592"/>
      <c r="W16592"/>
    </row>
    <row r="16593" spans="16:23" s="1" customFormat="1" x14ac:dyDescent="0.2">
      <c r="P16593" s="95"/>
      <c r="R16593"/>
      <c r="S16593"/>
      <c r="T16593"/>
      <c r="U16593"/>
      <c r="V16593"/>
      <c r="W16593"/>
    </row>
    <row r="16594" spans="16:23" s="1" customFormat="1" x14ac:dyDescent="0.2">
      <c r="P16594" s="95"/>
      <c r="R16594"/>
      <c r="S16594"/>
      <c r="T16594"/>
      <c r="U16594"/>
      <c r="V16594"/>
      <c r="W16594"/>
    </row>
    <row r="16595" spans="16:23" s="1" customFormat="1" x14ac:dyDescent="0.2">
      <c r="P16595" s="95"/>
      <c r="R16595"/>
      <c r="S16595"/>
      <c r="T16595"/>
      <c r="U16595"/>
      <c r="V16595"/>
      <c r="W16595"/>
    </row>
    <row r="16596" spans="16:23" s="1" customFormat="1" x14ac:dyDescent="0.2">
      <c r="P16596" s="95"/>
      <c r="R16596"/>
      <c r="S16596"/>
      <c r="T16596"/>
      <c r="U16596"/>
      <c r="V16596"/>
      <c r="W16596"/>
    </row>
    <row r="16597" spans="16:23" s="1" customFormat="1" x14ac:dyDescent="0.2">
      <c r="P16597" s="95"/>
      <c r="R16597"/>
      <c r="S16597"/>
      <c r="T16597"/>
      <c r="U16597"/>
      <c r="V16597"/>
      <c r="W16597"/>
    </row>
    <row r="16598" spans="16:23" s="1" customFormat="1" x14ac:dyDescent="0.2">
      <c r="P16598" s="95"/>
      <c r="R16598"/>
      <c r="S16598"/>
      <c r="T16598"/>
      <c r="U16598"/>
      <c r="V16598"/>
      <c r="W16598"/>
    </row>
    <row r="16599" spans="16:23" s="1" customFormat="1" x14ac:dyDescent="0.2">
      <c r="P16599" s="95"/>
      <c r="R16599"/>
      <c r="S16599"/>
      <c r="T16599"/>
      <c r="U16599"/>
      <c r="V16599"/>
      <c r="W16599"/>
    </row>
    <row r="16600" spans="16:23" s="1" customFormat="1" x14ac:dyDescent="0.2">
      <c r="P16600" s="95"/>
      <c r="R16600"/>
      <c r="S16600"/>
      <c r="T16600"/>
      <c r="U16600"/>
      <c r="V16600"/>
      <c r="W16600"/>
    </row>
    <row r="16601" spans="16:23" s="1" customFormat="1" x14ac:dyDescent="0.2">
      <c r="P16601" s="95"/>
      <c r="R16601"/>
      <c r="S16601"/>
      <c r="T16601"/>
      <c r="U16601"/>
      <c r="V16601"/>
      <c r="W16601"/>
    </row>
    <row r="16602" spans="16:23" s="1" customFormat="1" x14ac:dyDescent="0.2">
      <c r="P16602" s="95"/>
      <c r="R16602"/>
      <c r="S16602"/>
      <c r="T16602"/>
      <c r="U16602"/>
      <c r="V16602"/>
      <c r="W16602"/>
    </row>
    <row r="16603" spans="16:23" s="1" customFormat="1" x14ac:dyDescent="0.2">
      <c r="P16603" s="95"/>
      <c r="R16603"/>
      <c r="S16603"/>
      <c r="T16603"/>
      <c r="U16603"/>
      <c r="V16603"/>
      <c r="W16603"/>
    </row>
    <row r="16604" spans="16:23" s="1" customFormat="1" x14ac:dyDescent="0.2">
      <c r="P16604" s="95"/>
      <c r="R16604"/>
      <c r="S16604"/>
      <c r="T16604"/>
      <c r="U16604"/>
      <c r="V16604"/>
      <c r="W16604"/>
    </row>
    <row r="16605" spans="16:23" s="1" customFormat="1" x14ac:dyDescent="0.2">
      <c r="P16605" s="95"/>
      <c r="R16605"/>
      <c r="S16605"/>
      <c r="T16605"/>
      <c r="U16605"/>
      <c r="V16605"/>
      <c r="W16605"/>
    </row>
    <row r="16606" spans="16:23" s="1" customFormat="1" x14ac:dyDescent="0.2">
      <c r="P16606" s="95"/>
      <c r="R16606"/>
      <c r="S16606"/>
      <c r="T16606"/>
      <c r="U16606"/>
      <c r="V16606"/>
      <c r="W16606"/>
    </row>
    <row r="16607" spans="16:23" s="1" customFormat="1" x14ac:dyDescent="0.2">
      <c r="P16607" s="95"/>
      <c r="R16607"/>
      <c r="S16607"/>
      <c r="T16607"/>
      <c r="U16607"/>
      <c r="V16607"/>
      <c r="W16607"/>
    </row>
    <row r="16608" spans="16:23" s="1" customFormat="1" x14ac:dyDescent="0.2">
      <c r="P16608" s="95"/>
      <c r="R16608"/>
      <c r="S16608"/>
      <c r="T16608"/>
      <c r="U16608"/>
      <c r="V16608"/>
      <c r="W16608"/>
    </row>
    <row r="16609" spans="16:23" s="1" customFormat="1" x14ac:dyDescent="0.2">
      <c r="P16609" s="95"/>
      <c r="R16609"/>
      <c r="S16609"/>
      <c r="T16609"/>
      <c r="U16609"/>
      <c r="V16609"/>
      <c r="W16609"/>
    </row>
    <row r="16610" spans="16:23" s="1" customFormat="1" x14ac:dyDescent="0.2">
      <c r="P16610" s="95"/>
      <c r="R16610"/>
      <c r="S16610"/>
      <c r="T16610"/>
      <c r="U16610"/>
      <c r="V16610"/>
      <c r="W16610"/>
    </row>
    <row r="16611" spans="16:23" s="1" customFormat="1" x14ac:dyDescent="0.2">
      <c r="P16611" s="95"/>
      <c r="R16611"/>
      <c r="S16611"/>
      <c r="T16611"/>
      <c r="U16611"/>
      <c r="V16611"/>
      <c r="W16611"/>
    </row>
    <row r="16612" spans="16:23" s="1" customFormat="1" x14ac:dyDescent="0.2">
      <c r="P16612" s="95"/>
      <c r="R16612"/>
      <c r="S16612"/>
      <c r="T16612"/>
      <c r="U16612"/>
      <c r="V16612"/>
      <c r="W16612"/>
    </row>
    <row r="16613" spans="16:23" s="1" customFormat="1" x14ac:dyDescent="0.2">
      <c r="P16613" s="95"/>
      <c r="R16613"/>
      <c r="S16613"/>
      <c r="T16613"/>
      <c r="U16613"/>
      <c r="V16613"/>
      <c r="W16613"/>
    </row>
    <row r="16614" spans="16:23" s="1" customFormat="1" x14ac:dyDescent="0.2">
      <c r="P16614" s="95"/>
      <c r="R16614"/>
      <c r="S16614"/>
      <c r="T16614"/>
      <c r="U16614"/>
      <c r="V16614"/>
      <c r="W16614"/>
    </row>
    <row r="16615" spans="16:23" s="1" customFormat="1" x14ac:dyDescent="0.2">
      <c r="P16615" s="95"/>
      <c r="R16615"/>
      <c r="S16615"/>
      <c r="T16615"/>
      <c r="U16615"/>
      <c r="V16615"/>
      <c r="W16615"/>
    </row>
    <row r="16616" spans="16:23" s="1" customFormat="1" x14ac:dyDescent="0.2">
      <c r="P16616" s="95"/>
      <c r="R16616"/>
      <c r="S16616"/>
      <c r="T16616"/>
      <c r="U16616"/>
      <c r="V16616"/>
      <c r="W16616"/>
    </row>
    <row r="16617" spans="16:23" s="1" customFormat="1" x14ac:dyDescent="0.2">
      <c r="P16617" s="95"/>
      <c r="R16617"/>
      <c r="S16617"/>
      <c r="T16617"/>
      <c r="U16617"/>
      <c r="V16617"/>
      <c r="W16617"/>
    </row>
    <row r="16618" spans="16:23" s="1" customFormat="1" x14ac:dyDescent="0.2">
      <c r="P16618" s="95"/>
      <c r="R16618"/>
      <c r="S16618"/>
      <c r="T16618"/>
      <c r="U16618"/>
      <c r="V16618"/>
      <c r="W16618"/>
    </row>
    <row r="16619" spans="16:23" s="1" customFormat="1" x14ac:dyDescent="0.2">
      <c r="P16619" s="95"/>
      <c r="R16619"/>
      <c r="S16619"/>
      <c r="T16619"/>
      <c r="U16619"/>
      <c r="V16619"/>
      <c r="W16619"/>
    </row>
    <row r="16620" spans="16:23" s="1" customFormat="1" x14ac:dyDescent="0.2">
      <c r="P16620" s="95"/>
      <c r="R16620"/>
      <c r="S16620"/>
      <c r="T16620"/>
      <c r="U16620"/>
      <c r="V16620"/>
      <c r="W16620"/>
    </row>
    <row r="16621" spans="16:23" s="1" customFormat="1" x14ac:dyDescent="0.2">
      <c r="P16621" s="95"/>
      <c r="R16621"/>
      <c r="S16621"/>
      <c r="T16621"/>
      <c r="U16621"/>
      <c r="V16621"/>
      <c r="W16621"/>
    </row>
    <row r="16622" spans="16:23" s="1" customFormat="1" x14ac:dyDescent="0.2">
      <c r="P16622" s="95"/>
      <c r="R16622"/>
      <c r="S16622"/>
      <c r="T16622"/>
      <c r="U16622"/>
      <c r="V16622"/>
      <c r="W16622"/>
    </row>
    <row r="16623" spans="16:23" s="1" customFormat="1" x14ac:dyDescent="0.2">
      <c r="P16623" s="95"/>
      <c r="R16623"/>
      <c r="S16623"/>
      <c r="T16623"/>
      <c r="U16623"/>
      <c r="V16623"/>
      <c r="W16623"/>
    </row>
    <row r="16624" spans="16:23" s="1" customFormat="1" x14ac:dyDescent="0.2">
      <c r="P16624" s="95"/>
      <c r="R16624"/>
      <c r="S16624"/>
      <c r="T16624"/>
      <c r="U16624"/>
      <c r="V16624"/>
      <c r="W16624"/>
    </row>
    <row r="16625" spans="16:23" s="1" customFormat="1" x14ac:dyDescent="0.2">
      <c r="P16625" s="95"/>
      <c r="R16625"/>
      <c r="S16625"/>
      <c r="T16625"/>
      <c r="U16625"/>
      <c r="V16625"/>
      <c r="W16625"/>
    </row>
    <row r="16626" spans="16:23" s="1" customFormat="1" x14ac:dyDescent="0.2">
      <c r="P16626" s="95"/>
      <c r="R16626"/>
      <c r="S16626"/>
      <c r="T16626"/>
      <c r="U16626"/>
      <c r="V16626"/>
      <c r="W16626"/>
    </row>
    <row r="16627" spans="16:23" s="1" customFormat="1" x14ac:dyDescent="0.2">
      <c r="P16627" s="95"/>
      <c r="R16627"/>
      <c r="S16627"/>
      <c r="T16627"/>
      <c r="U16627"/>
      <c r="V16627"/>
      <c r="W16627"/>
    </row>
    <row r="16628" spans="16:23" s="1" customFormat="1" x14ac:dyDescent="0.2">
      <c r="P16628" s="95"/>
      <c r="R16628"/>
      <c r="S16628"/>
      <c r="T16628"/>
      <c r="U16628"/>
      <c r="V16628"/>
      <c r="W16628"/>
    </row>
    <row r="16629" spans="16:23" s="1" customFormat="1" x14ac:dyDescent="0.2">
      <c r="P16629" s="95"/>
      <c r="R16629"/>
      <c r="S16629"/>
      <c r="T16629"/>
      <c r="U16629"/>
      <c r="V16629"/>
      <c r="W16629"/>
    </row>
    <row r="16630" spans="16:23" s="1" customFormat="1" x14ac:dyDescent="0.2">
      <c r="P16630" s="95"/>
      <c r="R16630"/>
      <c r="S16630"/>
      <c r="T16630"/>
      <c r="U16630"/>
      <c r="V16630"/>
      <c r="W16630"/>
    </row>
    <row r="16631" spans="16:23" s="1" customFormat="1" x14ac:dyDescent="0.2">
      <c r="P16631" s="95"/>
      <c r="R16631"/>
      <c r="S16631"/>
      <c r="T16631"/>
      <c r="U16631"/>
      <c r="V16631"/>
      <c r="W16631"/>
    </row>
    <row r="16632" spans="16:23" s="1" customFormat="1" x14ac:dyDescent="0.2">
      <c r="P16632" s="95"/>
      <c r="R16632"/>
      <c r="S16632"/>
      <c r="T16632"/>
      <c r="U16632"/>
      <c r="V16632"/>
      <c r="W16632"/>
    </row>
    <row r="16633" spans="16:23" s="1" customFormat="1" x14ac:dyDescent="0.2">
      <c r="P16633" s="95"/>
      <c r="R16633"/>
      <c r="S16633"/>
      <c r="T16633"/>
      <c r="U16633"/>
      <c r="V16633"/>
      <c r="W16633"/>
    </row>
    <row r="16634" spans="16:23" s="1" customFormat="1" x14ac:dyDescent="0.2">
      <c r="P16634" s="95"/>
      <c r="R16634"/>
      <c r="S16634"/>
      <c r="T16634"/>
      <c r="U16634"/>
      <c r="V16634"/>
      <c r="W16634"/>
    </row>
    <row r="16635" spans="16:23" s="1" customFormat="1" x14ac:dyDescent="0.2">
      <c r="P16635" s="95"/>
      <c r="R16635"/>
      <c r="S16635"/>
      <c r="T16635"/>
      <c r="U16635"/>
      <c r="V16635"/>
      <c r="W16635"/>
    </row>
    <row r="16636" spans="16:23" s="1" customFormat="1" x14ac:dyDescent="0.2">
      <c r="P16636" s="95"/>
      <c r="R16636"/>
      <c r="S16636"/>
      <c r="T16636"/>
      <c r="U16636"/>
      <c r="V16636"/>
      <c r="W16636"/>
    </row>
    <row r="16637" spans="16:23" s="1" customFormat="1" x14ac:dyDescent="0.2">
      <c r="P16637" s="95"/>
      <c r="R16637"/>
      <c r="S16637"/>
      <c r="T16637"/>
      <c r="U16637"/>
      <c r="V16637"/>
      <c r="W16637"/>
    </row>
    <row r="16638" spans="16:23" s="1" customFormat="1" x14ac:dyDescent="0.2">
      <c r="P16638" s="95"/>
      <c r="R16638"/>
      <c r="S16638"/>
      <c r="T16638"/>
      <c r="U16638"/>
      <c r="V16638"/>
      <c r="W16638"/>
    </row>
    <row r="16639" spans="16:23" s="1" customFormat="1" x14ac:dyDescent="0.2">
      <c r="P16639" s="95"/>
      <c r="R16639"/>
      <c r="S16639"/>
      <c r="T16639"/>
      <c r="U16639"/>
      <c r="V16639"/>
      <c r="W16639"/>
    </row>
    <row r="16640" spans="16:23" s="1" customFormat="1" x14ac:dyDescent="0.2">
      <c r="P16640" s="95"/>
      <c r="R16640"/>
      <c r="S16640"/>
      <c r="T16640"/>
      <c r="U16640"/>
      <c r="V16640"/>
      <c r="W16640"/>
    </row>
    <row r="16641" spans="16:23" s="1" customFormat="1" x14ac:dyDescent="0.2">
      <c r="P16641" s="95"/>
      <c r="R16641"/>
      <c r="S16641"/>
      <c r="T16641"/>
      <c r="U16641"/>
      <c r="V16641"/>
      <c r="W16641"/>
    </row>
    <row r="16642" spans="16:23" s="1" customFormat="1" x14ac:dyDescent="0.2">
      <c r="P16642" s="95"/>
      <c r="R16642"/>
      <c r="S16642"/>
      <c r="T16642"/>
      <c r="U16642"/>
      <c r="V16642"/>
      <c r="W16642"/>
    </row>
    <row r="16643" spans="16:23" s="1" customFormat="1" x14ac:dyDescent="0.2">
      <c r="P16643" s="95"/>
      <c r="R16643"/>
      <c r="S16643"/>
      <c r="T16643"/>
      <c r="U16643"/>
      <c r="V16643"/>
      <c r="W16643"/>
    </row>
    <row r="16644" spans="16:23" s="1" customFormat="1" x14ac:dyDescent="0.2">
      <c r="P16644" s="95"/>
      <c r="R16644"/>
      <c r="S16644"/>
      <c r="T16644"/>
      <c r="U16644"/>
      <c r="V16644"/>
      <c r="W16644"/>
    </row>
    <row r="16645" spans="16:23" s="1" customFormat="1" x14ac:dyDescent="0.2">
      <c r="P16645" s="95"/>
      <c r="R16645"/>
      <c r="S16645"/>
      <c r="T16645"/>
      <c r="U16645"/>
      <c r="V16645"/>
      <c r="W16645"/>
    </row>
    <row r="16646" spans="16:23" s="1" customFormat="1" x14ac:dyDescent="0.2">
      <c r="P16646" s="95"/>
      <c r="R16646"/>
      <c r="S16646"/>
      <c r="T16646"/>
      <c r="U16646"/>
      <c r="V16646"/>
      <c r="W16646"/>
    </row>
    <row r="16647" spans="16:23" s="1" customFormat="1" x14ac:dyDescent="0.2">
      <c r="P16647" s="95"/>
      <c r="R16647"/>
      <c r="S16647"/>
      <c r="T16647"/>
      <c r="U16647"/>
      <c r="V16647"/>
      <c r="W16647"/>
    </row>
    <row r="16648" spans="16:23" s="1" customFormat="1" x14ac:dyDescent="0.2">
      <c r="P16648" s="95"/>
      <c r="R16648"/>
      <c r="S16648"/>
      <c r="T16648"/>
      <c r="U16648"/>
      <c r="V16648"/>
      <c r="W16648"/>
    </row>
    <row r="16649" spans="16:23" s="1" customFormat="1" x14ac:dyDescent="0.2">
      <c r="P16649" s="95"/>
      <c r="R16649"/>
      <c r="S16649"/>
      <c r="T16649"/>
      <c r="U16649"/>
      <c r="V16649"/>
      <c r="W16649"/>
    </row>
    <row r="16650" spans="16:23" s="1" customFormat="1" x14ac:dyDescent="0.2">
      <c r="P16650" s="95"/>
      <c r="R16650"/>
      <c r="S16650"/>
      <c r="T16650"/>
      <c r="U16650"/>
      <c r="V16650"/>
      <c r="W16650"/>
    </row>
    <row r="16651" spans="16:23" s="1" customFormat="1" x14ac:dyDescent="0.2">
      <c r="P16651" s="95"/>
      <c r="R16651"/>
      <c r="S16651"/>
      <c r="T16651"/>
      <c r="U16651"/>
      <c r="V16651"/>
      <c r="W16651"/>
    </row>
    <row r="16652" spans="16:23" s="1" customFormat="1" x14ac:dyDescent="0.2">
      <c r="P16652" s="95"/>
      <c r="R16652"/>
      <c r="S16652"/>
      <c r="T16652"/>
      <c r="U16652"/>
      <c r="V16652"/>
      <c r="W16652"/>
    </row>
    <row r="16653" spans="16:23" s="1" customFormat="1" x14ac:dyDescent="0.2">
      <c r="P16653" s="95"/>
      <c r="R16653"/>
      <c r="S16653"/>
      <c r="T16653"/>
      <c r="U16653"/>
      <c r="V16653"/>
      <c r="W16653"/>
    </row>
    <row r="16654" spans="16:23" s="1" customFormat="1" x14ac:dyDescent="0.2">
      <c r="P16654" s="95"/>
      <c r="R16654"/>
      <c r="S16654"/>
      <c r="T16654"/>
      <c r="U16654"/>
      <c r="V16654"/>
      <c r="W16654"/>
    </row>
    <row r="16655" spans="16:23" s="1" customFormat="1" x14ac:dyDescent="0.2">
      <c r="P16655" s="95"/>
      <c r="R16655"/>
      <c r="S16655"/>
      <c r="T16655"/>
      <c r="U16655"/>
      <c r="V16655"/>
      <c r="W16655"/>
    </row>
    <row r="16656" spans="16:23" s="1" customFormat="1" x14ac:dyDescent="0.2">
      <c r="P16656" s="95"/>
      <c r="R16656"/>
      <c r="S16656"/>
      <c r="T16656"/>
      <c r="U16656"/>
      <c r="V16656"/>
      <c r="W16656"/>
    </row>
    <row r="16657" spans="16:23" s="1" customFormat="1" x14ac:dyDescent="0.2">
      <c r="P16657" s="95"/>
      <c r="R16657"/>
      <c r="S16657"/>
      <c r="T16657"/>
      <c r="U16657"/>
      <c r="V16657"/>
      <c r="W16657"/>
    </row>
    <row r="16658" spans="16:23" s="1" customFormat="1" x14ac:dyDescent="0.2">
      <c r="P16658" s="95"/>
      <c r="R16658"/>
      <c r="S16658"/>
      <c r="T16658"/>
      <c r="U16658"/>
      <c r="V16658"/>
      <c r="W16658"/>
    </row>
    <row r="16659" spans="16:23" s="1" customFormat="1" x14ac:dyDescent="0.2">
      <c r="P16659" s="95"/>
      <c r="R16659"/>
      <c r="S16659"/>
      <c r="T16659"/>
      <c r="U16659"/>
      <c r="V16659"/>
      <c r="W16659"/>
    </row>
    <row r="16660" spans="16:23" s="1" customFormat="1" x14ac:dyDescent="0.2">
      <c r="P16660" s="95"/>
      <c r="R16660"/>
      <c r="S16660"/>
      <c r="T16660"/>
      <c r="U16660"/>
      <c r="V16660"/>
      <c r="W16660"/>
    </row>
    <row r="16661" spans="16:23" s="1" customFormat="1" x14ac:dyDescent="0.2">
      <c r="P16661" s="95"/>
      <c r="R16661"/>
      <c r="S16661"/>
      <c r="T16661"/>
      <c r="U16661"/>
      <c r="V16661"/>
      <c r="W16661"/>
    </row>
    <row r="16662" spans="16:23" s="1" customFormat="1" x14ac:dyDescent="0.2">
      <c r="P16662" s="95"/>
      <c r="R16662"/>
      <c r="S16662"/>
      <c r="T16662"/>
      <c r="U16662"/>
      <c r="V16662"/>
      <c r="W16662"/>
    </row>
    <row r="16663" spans="16:23" s="1" customFormat="1" x14ac:dyDescent="0.2">
      <c r="P16663" s="95"/>
      <c r="R16663"/>
      <c r="S16663"/>
      <c r="T16663"/>
      <c r="U16663"/>
      <c r="V16663"/>
      <c r="W16663"/>
    </row>
    <row r="16664" spans="16:23" s="1" customFormat="1" x14ac:dyDescent="0.2">
      <c r="P16664" s="95"/>
      <c r="R16664"/>
      <c r="S16664"/>
      <c r="T16664"/>
      <c r="U16664"/>
      <c r="V16664"/>
      <c r="W16664"/>
    </row>
    <row r="16665" spans="16:23" s="1" customFormat="1" x14ac:dyDescent="0.2">
      <c r="P16665" s="95"/>
      <c r="R16665"/>
      <c r="S16665"/>
      <c r="T16665"/>
      <c r="U16665"/>
      <c r="V16665"/>
      <c r="W16665"/>
    </row>
    <row r="16666" spans="16:23" s="1" customFormat="1" x14ac:dyDescent="0.2">
      <c r="P16666" s="95"/>
      <c r="R16666"/>
      <c r="S16666"/>
      <c r="T16666"/>
      <c r="U16666"/>
      <c r="V16666"/>
      <c r="W16666"/>
    </row>
    <row r="16667" spans="16:23" s="1" customFormat="1" x14ac:dyDescent="0.2">
      <c r="P16667" s="95"/>
      <c r="R16667"/>
      <c r="S16667"/>
      <c r="T16667"/>
      <c r="U16667"/>
      <c r="V16667"/>
      <c r="W16667"/>
    </row>
    <row r="16668" spans="16:23" s="1" customFormat="1" x14ac:dyDescent="0.2">
      <c r="P16668" s="95"/>
      <c r="R16668"/>
      <c r="S16668"/>
      <c r="T16668"/>
      <c r="U16668"/>
      <c r="V16668"/>
      <c r="W16668"/>
    </row>
    <row r="16669" spans="16:23" s="1" customFormat="1" x14ac:dyDescent="0.2">
      <c r="P16669" s="95"/>
      <c r="R16669"/>
      <c r="S16669"/>
      <c r="T16669"/>
      <c r="U16669"/>
      <c r="V16669"/>
      <c r="W16669"/>
    </row>
    <row r="16670" spans="16:23" s="1" customFormat="1" x14ac:dyDescent="0.2">
      <c r="P16670" s="95"/>
      <c r="R16670"/>
      <c r="S16670"/>
      <c r="T16670"/>
      <c r="U16670"/>
      <c r="V16670"/>
      <c r="W16670"/>
    </row>
    <row r="16671" spans="16:23" s="1" customFormat="1" x14ac:dyDescent="0.2">
      <c r="P16671" s="95"/>
      <c r="R16671"/>
      <c r="S16671"/>
      <c r="T16671"/>
      <c r="U16671"/>
      <c r="V16671"/>
      <c r="W16671"/>
    </row>
    <row r="16672" spans="16:23" s="1" customFormat="1" x14ac:dyDescent="0.2">
      <c r="P16672" s="95"/>
      <c r="R16672"/>
      <c r="S16672"/>
      <c r="T16672"/>
      <c r="U16672"/>
      <c r="V16672"/>
      <c r="W16672"/>
    </row>
    <row r="16673" spans="16:23" s="1" customFormat="1" x14ac:dyDescent="0.2">
      <c r="P16673" s="95"/>
      <c r="R16673"/>
      <c r="S16673"/>
      <c r="T16673"/>
      <c r="U16673"/>
      <c r="V16673"/>
      <c r="W16673"/>
    </row>
    <row r="16674" spans="16:23" s="1" customFormat="1" x14ac:dyDescent="0.2">
      <c r="P16674" s="95"/>
      <c r="R16674"/>
      <c r="S16674"/>
      <c r="T16674"/>
      <c r="U16674"/>
      <c r="V16674"/>
      <c r="W16674"/>
    </row>
    <row r="16675" spans="16:23" s="1" customFormat="1" x14ac:dyDescent="0.2">
      <c r="P16675" s="95"/>
      <c r="R16675"/>
      <c r="S16675"/>
      <c r="T16675"/>
      <c r="U16675"/>
      <c r="V16675"/>
      <c r="W16675"/>
    </row>
    <row r="16676" spans="16:23" s="1" customFormat="1" x14ac:dyDescent="0.2">
      <c r="P16676" s="95"/>
      <c r="R16676"/>
      <c r="S16676"/>
      <c r="T16676"/>
      <c r="U16676"/>
      <c r="V16676"/>
      <c r="W16676"/>
    </row>
    <row r="16677" spans="16:23" s="1" customFormat="1" x14ac:dyDescent="0.2">
      <c r="P16677" s="95"/>
      <c r="R16677"/>
      <c r="S16677"/>
      <c r="T16677"/>
      <c r="U16677"/>
      <c r="V16677"/>
      <c r="W16677"/>
    </row>
    <row r="16678" spans="16:23" s="1" customFormat="1" x14ac:dyDescent="0.2">
      <c r="P16678" s="95"/>
      <c r="R16678"/>
      <c r="S16678"/>
      <c r="T16678"/>
      <c r="U16678"/>
      <c r="V16678"/>
      <c r="W16678"/>
    </row>
    <row r="16679" spans="16:23" s="1" customFormat="1" x14ac:dyDescent="0.2">
      <c r="P16679" s="95"/>
      <c r="R16679"/>
      <c r="S16679"/>
      <c r="T16679"/>
      <c r="U16679"/>
      <c r="V16679"/>
      <c r="W16679"/>
    </row>
    <row r="16680" spans="16:23" s="1" customFormat="1" x14ac:dyDescent="0.2">
      <c r="P16680" s="95"/>
      <c r="R16680"/>
      <c r="S16680"/>
      <c r="T16680"/>
      <c r="U16680"/>
      <c r="V16680"/>
      <c r="W16680"/>
    </row>
    <row r="16681" spans="16:23" s="1" customFormat="1" x14ac:dyDescent="0.2">
      <c r="P16681" s="95"/>
      <c r="R16681"/>
      <c r="S16681"/>
      <c r="T16681"/>
      <c r="U16681"/>
      <c r="V16681"/>
      <c r="W16681"/>
    </row>
    <row r="16682" spans="16:23" s="1" customFormat="1" x14ac:dyDescent="0.2">
      <c r="P16682" s="95"/>
      <c r="R16682"/>
      <c r="S16682"/>
      <c r="T16682"/>
      <c r="U16682"/>
      <c r="V16682"/>
      <c r="W16682"/>
    </row>
    <row r="16683" spans="16:23" s="1" customFormat="1" x14ac:dyDescent="0.2">
      <c r="P16683" s="95"/>
      <c r="R16683"/>
      <c r="S16683"/>
      <c r="T16683"/>
      <c r="U16683"/>
      <c r="V16683"/>
      <c r="W16683"/>
    </row>
    <row r="16684" spans="16:23" s="1" customFormat="1" x14ac:dyDescent="0.2">
      <c r="P16684" s="95"/>
      <c r="R16684"/>
      <c r="S16684"/>
      <c r="T16684"/>
      <c r="U16684"/>
      <c r="V16684"/>
      <c r="W16684"/>
    </row>
    <row r="16685" spans="16:23" s="1" customFormat="1" x14ac:dyDescent="0.2">
      <c r="P16685" s="95"/>
      <c r="R16685"/>
      <c r="S16685"/>
      <c r="T16685"/>
      <c r="U16685"/>
      <c r="V16685"/>
      <c r="W16685"/>
    </row>
    <row r="16686" spans="16:23" s="1" customFormat="1" x14ac:dyDescent="0.2">
      <c r="P16686" s="95"/>
      <c r="R16686"/>
      <c r="S16686"/>
      <c r="T16686"/>
      <c r="U16686"/>
      <c r="V16686"/>
      <c r="W16686"/>
    </row>
    <row r="16687" spans="16:23" s="1" customFormat="1" x14ac:dyDescent="0.2">
      <c r="P16687" s="95"/>
      <c r="R16687"/>
      <c r="S16687"/>
      <c r="T16687"/>
      <c r="U16687"/>
      <c r="V16687"/>
      <c r="W16687"/>
    </row>
    <row r="16688" spans="16:23" s="1" customFormat="1" x14ac:dyDescent="0.2">
      <c r="P16688" s="95"/>
      <c r="R16688"/>
      <c r="S16688"/>
      <c r="T16688"/>
      <c r="U16688"/>
      <c r="V16688"/>
      <c r="W16688"/>
    </row>
    <row r="16689" spans="16:23" s="1" customFormat="1" x14ac:dyDescent="0.2">
      <c r="P16689" s="95"/>
      <c r="R16689"/>
      <c r="S16689"/>
      <c r="T16689"/>
      <c r="U16689"/>
      <c r="V16689"/>
      <c r="W16689"/>
    </row>
    <row r="16690" spans="16:23" s="1" customFormat="1" x14ac:dyDescent="0.2">
      <c r="P16690" s="95"/>
      <c r="R16690"/>
      <c r="S16690"/>
      <c r="T16690"/>
      <c r="U16690"/>
      <c r="V16690"/>
      <c r="W16690"/>
    </row>
    <row r="16691" spans="16:23" s="1" customFormat="1" x14ac:dyDescent="0.2">
      <c r="P16691" s="95"/>
      <c r="R16691"/>
      <c r="S16691"/>
      <c r="T16691"/>
      <c r="U16691"/>
      <c r="V16691"/>
      <c r="W16691"/>
    </row>
    <row r="16692" spans="16:23" s="1" customFormat="1" x14ac:dyDescent="0.2">
      <c r="P16692" s="95"/>
      <c r="R16692"/>
      <c r="S16692"/>
      <c r="T16692"/>
      <c r="U16692"/>
      <c r="V16692"/>
      <c r="W16692"/>
    </row>
    <row r="16693" spans="16:23" s="1" customFormat="1" x14ac:dyDescent="0.2">
      <c r="P16693" s="95"/>
      <c r="R16693"/>
      <c r="S16693"/>
      <c r="T16693"/>
      <c r="U16693"/>
      <c r="V16693"/>
      <c r="W16693"/>
    </row>
    <row r="16694" spans="16:23" s="1" customFormat="1" x14ac:dyDescent="0.2">
      <c r="P16694" s="95"/>
      <c r="R16694"/>
      <c r="S16694"/>
      <c r="T16694"/>
      <c r="U16694"/>
      <c r="V16694"/>
      <c r="W16694"/>
    </row>
    <row r="16695" spans="16:23" s="1" customFormat="1" x14ac:dyDescent="0.2">
      <c r="P16695" s="95"/>
      <c r="R16695"/>
      <c r="S16695"/>
      <c r="T16695"/>
      <c r="U16695"/>
      <c r="V16695"/>
      <c r="W16695"/>
    </row>
    <row r="16696" spans="16:23" s="1" customFormat="1" x14ac:dyDescent="0.2">
      <c r="P16696" s="95"/>
      <c r="R16696"/>
      <c r="S16696"/>
      <c r="T16696"/>
      <c r="U16696"/>
      <c r="V16696"/>
      <c r="W16696"/>
    </row>
    <row r="16697" spans="16:23" s="1" customFormat="1" x14ac:dyDescent="0.2">
      <c r="P16697" s="95"/>
      <c r="R16697"/>
      <c r="S16697"/>
      <c r="T16697"/>
      <c r="U16697"/>
      <c r="V16697"/>
      <c r="W16697"/>
    </row>
    <row r="16698" spans="16:23" s="1" customFormat="1" x14ac:dyDescent="0.2">
      <c r="P16698" s="95"/>
      <c r="R16698"/>
      <c r="S16698"/>
      <c r="T16698"/>
      <c r="U16698"/>
      <c r="V16698"/>
      <c r="W16698"/>
    </row>
    <row r="16699" spans="16:23" s="1" customFormat="1" x14ac:dyDescent="0.2">
      <c r="P16699" s="95"/>
      <c r="R16699"/>
      <c r="S16699"/>
      <c r="T16699"/>
      <c r="U16699"/>
      <c r="V16699"/>
      <c r="W16699"/>
    </row>
    <row r="16700" spans="16:23" s="1" customFormat="1" x14ac:dyDescent="0.2">
      <c r="P16700" s="95"/>
      <c r="R16700"/>
      <c r="S16700"/>
      <c r="T16700"/>
      <c r="U16700"/>
      <c r="V16700"/>
      <c r="W16700"/>
    </row>
    <row r="16701" spans="16:23" s="1" customFormat="1" x14ac:dyDescent="0.2">
      <c r="P16701" s="95"/>
      <c r="R16701"/>
      <c r="S16701"/>
      <c r="T16701"/>
      <c r="U16701"/>
      <c r="V16701"/>
      <c r="W16701"/>
    </row>
    <row r="16702" spans="16:23" s="1" customFormat="1" x14ac:dyDescent="0.2">
      <c r="P16702" s="95"/>
      <c r="R16702"/>
      <c r="S16702"/>
      <c r="T16702"/>
      <c r="U16702"/>
      <c r="V16702"/>
      <c r="W16702"/>
    </row>
    <row r="16703" spans="16:23" s="1" customFormat="1" x14ac:dyDescent="0.2">
      <c r="P16703" s="95"/>
      <c r="R16703"/>
      <c r="S16703"/>
      <c r="T16703"/>
      <c r="U16703"/>
      <c r="V16703"/>
      <c r="W16703"/>
    </row>
    <row r="16704" spans="16:23" s="1" customFormat="1" x14ac:dyDescent="0.2">
      <c r="P16704" s="95"/>
      <c r="R16704"/>
      <c r="S16704"/>
      <c r="T16704"/>
      <c r="U16704"/>
      <c r="V16704"/>
      <c r="W16704"/>
    </row>
    <row r="16705" spans="16:23" s="1" customFormat="1" x14ac:dyDescent="0.2">
      <c r="P16705" s="95"/>
      <c r="R16705"/>
      <c r="S16705"/>
      <c r="T16705"/>
      <c r="U16705"/>
      <c r="V16705"/>
      <c r="W16705"/>
    </row>
    <row r="16706" spans="16:23" s="1" customFormat="1" x14ac:dyDescent="0.2">
      <c r="P16706" s="95"/>
      <c r="R16706"/>
      <c r="S16706"/>
      <c r="T16706"/>
      <c r="U16706"/>
      <c r="V16706"/>
      <c r="W16706"/>
    </row>
    <row r="16707" spans="16:23" s="1" customFormat="1" x14ac:dyDescent="0.2">
      <c r="P16707" s="95"/>
      <c r="R16707"/>
      <c r="S16707"/>
      <c r="T16707"/>
      <c r="U16707"/>
      <c r="V16707"/>
      <c r="W16707"/>
    </row>
    <row r="16708" spans="16:23" s="1" customFormat="1" x14ac:dyDescent="0.2">
      <c r="P16708" s="95"/>
      <c r="R16708"/>
      <c r="S16708"/>
      <c r="T16708"/>
      <c r="U16708"/>
      <c r="V16708"/>
      <c r="W16708"/>
    </row>
    <row r="16709" spans="16:23" s="1" customFormat="1" x14ac:dyDescent="0.2">
      <c r="P16709" s="95"/>
      <c r="R16709"/>
      <c r="S16709"/>
      <c r="T16709"/>
      <c r="U16709"/>
      <c r="V16709"/>
      <c r="W16709"/>
    </row>
    <row r="16710" spans="16:23" s="1" customFormat="1" x14ac:dyDescent="0.2">
      <c r="P16710" s="95"/>
      <c r="R16710"/>
      <c r="S16710"/>
      <c r="T16710"/>
      <c r="U16710"/>
      <c r="V16710"/>
      <c r="W16710"/>
    </row>
    <row r="16711" spans="16:23" s="1" customFormat="1" x14ac:dyDescent="0.2">
      <c r="P16711" s="95"/>
      <c r="R16711"/>
      <c r="S16711"/>
      <c r="T16711"/>
      <c r="U16711"/>
      <c r="V16711"/>
      <c r="W16711"/>
    </row>
    <row r="16712" spans="16:23" s="1" customFormat="1" x14ac:dyDescent="0.2">
      <c r="P16712" s="95"/>
      <c r="R16712"/>
      <c r="S16712"/>
      <c r="T16712"/>
      <c r="U16712"/>
      <c r="V16712"/>
      <c r="W16712"/>
    </row>
    <row r="16713" spans="16:23" s="1" customFormat="1" x14ac:dyDescent="0.2">
      <c r="P16713" s="95"/>
      <c r="R16713"/>
      <c r="S16713"/>
      <c r="T16713"/>
      <c r="U16713"/>
      <c r="V16713"/>
      <c r="W16713"/>
    </row>
    <row r="16714" spans="16:23" s="1" customFormat="1" x14ac:dyDescent="0.2">
      <c r="P16714" s="95"/>
      <c r="R16714"/>
      <c r="S16714"/>
      <c r="T16714"/>
      <c r="U16714"/>
      <c r="V16714"/>
      <c r="W16714"/>
    </row>
    <row r="16715" spans="16:23" s="1" customFormat="1" x14ac:dyDescent="0.2">
      <c r="P16715" s="95"/>
      <c r="R16715"/>
      <c r="S16715"/>
      <c r="T16715"/>
      <c r="U16715"/>
      <c r="V16715"/>
      <c r="W16715"/>
    </row>
    <row r="16716" spans="16:23" s="1" customFormat="1" x14ac:dyDescent="0.2">
      <c r="P16716" s="95"/>
      <c r="R16716"/>
      <c r="S16716"/>
      <c r="T16716"/>
      <c r="U16716"/>
      <c r="V16716"/>
      <c r="W16716"/>
    </row>
    <row r="16717" spans="16:23" s="1" customFormat="1" x14ac:dyDescent="0.2">
      <c r="P16717" s="95"/>
      <c r="R16717"/>
      <c r="S16717"/>
      <c r="T16717"/>
      <c r="U16717"/>
      <c r="V16717"/>
      <c r="W16717"/>
    </row>
    <row r="16718" spans="16:23" s="1" customFormat="1" x14ac:dyDescent="0.2">
      <c r="P16718" s="95"/>
      <c r="R16718"/>
      <c r="S16718"/>
      <c r="T16718"/>
      <c r="U16718"/>
      <c r="V16718"/>
      <c r="W16718"/>
    </row>
    <row r="16719" spans="16:23" s="1" customFormat="1" x14ac:dyDescent="0.2">
      <c r="P16719" s="95"/>
      <c r="R16719"/>
      <c r="S16719"/>
      <c r="T16719"/>
      <c r="U16719"/>
      <c r="V16719"/>
      <c r="W16719"/>
    </row>
    <row r="16720" spans="16:23" s="1" customFormat="1" x14ac:dyDescent="0.2">
      <c r="P16720" s="95"/>
      <c r="R16720"/>
      <c r="S16720"/>
      <c r="T16720"/>
      <c r="U16720"/>
      <c r="V16720"/>
      <c r="W16720"/>
    </row>
    <row r="16721" spans="16:23" s="1" customFormat="1" x14ac:dyDescent="0.2">
      <c r="P16721" s="95"/>
      <c r="R16721"/>
      <c r="S16721"/>
      <c r="T16721"/>
      <c r="U16721"/>
      <c r="V16721"/>
      <c r="W16721"/>
    </row>
    <row r="16722" spans="16:23" s="1" customFormat="1" x14ac:dyDescent="0.2">
      <c r="P16722" s="95"/>
      <c r="R16722"/>
      <c r="S16722"/>
      <c r="T16722"/>
      <c r="U16722"/>
      <c r="V16722"/>
      <c r="W16722"/>
    </row>
    <row r="16723" spans="16:23" s="1" customFormat="1" x14ac:dyDescent="0.2">
      <c r="P16723" s="95"/>
      <c r="R16723"/>
      <c r="S16723"/>
      <c r="T16723"/>
      <c r="U16723"/>
      <c r="V16723"/>
      <c r="W16723"/>
    </row>
    <row r="16724" spans="16:23" s="1" customFormat="1" x14ac:dyDescent="0.2">
      <c r="P16724" s="95"/>
      <c r="R16724"/>
      <c r="S16724"/>
      <c r="T16724"/>
      <c r="U16724"/>
      <c r="V16724"/>
      <c r="W16724"/>
    </row>
    <row r="16725" spans="16:23" s="1" customFormat="1" x14ac:dyDescent="0.2">
      <c r="P16725" s="95"/>
      <c r="R16725"/>
      <c r="S16725"/>
      <c r="T16725"/>
      <c r="U16725"/>
      <c r="V16725"/>
      <c r="W16725"/>
    </row>
    <row r="16726" spans="16:23" s="1" customFormat="1" x14ac:dyDescent="0.2">
      <c r="P16726" s="95"/>
      <c r="R16726"/>
      <c r="S16726"/>
      <c r="T16726"/>
      <c r="U16726"/>
      <c r="V16726"/>
      <c r="W16726"/>
    </row>
    <row r="16727" spans="16:23" s="1" customFormat="1" x14ac:dyDescent="0.2">
      <c r="P16727" s="95"/>
      <c r="R16727"/>
      <c r="S16727"/>
      <c r="T16727"/>
      <c r="U16727"/>
      <c r="V16727"/>
      <c r="W16727"/>
    </row>
    <row r="16728" spans="16:23" s="1" customFormat="1" x14ac:dyDescent="0.2">
      <c r="P16728" s="95"/>
      <c r="R16728"/>
      <c r="S16728"/>
      <c r="T16728"/>
      <c r="U16728"/>
      <c r="V16728"/>
      <c r="W16728"/>
    </row>
    <row r="16729" spans="16:23" s="1" customFormat="1" x14ac:dyDescent="0.2">
      <c r="P16729" s="95"/>
      <c r="R16729"/>
      <c r="S16729"/>
      <c r="T16729"/>
      <c r="U16729"/>
      <c r="V16729"/>
      <c r="W16729"/>
    </row>
    <row r="16730" spans="16:23" s="1" customFormat="1" x14ac:dyDescent="0.2">
      <c r="P16730" s="95"/>
      <c r="R16730"/>
      <c r="S16730"/>
      <c r="T16730"/>
      <c r="U16730"/>
      <c r="V16730"/>
      <c r="W16730"/>
    </row>
    <row r="16731" spans="16:23" s="1" customFormat="1" x14ac:dyDescent="0.2">
      <c r="P16731" s="95"/>
      <c r="R16731"/>
      <c r="S16731"/>
      <c r="T16731"/>
      <c r="U16731"/>
      <c r="V16731"/>
      <c r="W16731"/>
    </row>
    <row r="16732" spans="16:23" s="1" customFormat="1" x14ac:dyDescent="0.2">
      <c r="P16732" s="95"/>
      <c r="R16732"/>
      <c r="S16732"/>
      <c r="T16732"/>
      <c r="U16732"/>
      <c r="V16732"/>
      <c r="W16732"/>
    </row>
    <row r="16733" spans="16:23" s="1" customFormat="1" x14ac:dyDescent="0.2">
      <c r="P16733" s="95"/>
      <c r="R16733"/>
      <c r="S16733"/>
      <c r="T16733"/>
      <c r="U16733"/>
      <c r="V16733"/>
      <c r="W16733"/>
    </row>
    <row r="16734" spans="16:23" s="1" customFormat="1" x14ac:dyDescent="0.2">
      <c r="P16734" s="95"/>
      <c r="R16734"/>
      <c r="S16734"/>
      <c r="T16734"/>
      <c r="U16734"/>
      <c r="V16734"/>
      <c r="W16734"/>
    </row>
    <row r="16735" spans="16:23" s="1" customFormat="1" x14ac:dyDescent="0.2">
      <c r="P16735" s="95"/>
      <c r="R16735"/>
      <c r="S16735"/>
      <c r="T16735"/>
      <c r="U16735"/>
      <c r="V16735"/>
      <c r="W16735"/>
    </row>
    <row r="16736" spans="16:23" s="1" customFormat="1" x14ac:dyDescent="0.2">
      <c r="P16736" s="95"/>
      <c r="R16736"/>
      <c r="S16736"/>
      <c r="T16736"/>
      <c r="U16736"/>
      <c r="V16736"/>
      <c r="W16736"/>
    </row>
    <row r="16737" spans="16:23" s="1" customFormat="1" x14ac:dyDescent="0.2">
      <c r="P16737" s="95"/>
      <c r="R16737"/>
      <c r="S16737"/>
      <c r="T16737"/>
      <c r="U16737"/>
      <c r="V16737"/>
      <c r="W16737"/>
    </row>
    <row r="16738" spans="16:23" s="1" customFormat="1" x14ac:dyDescent="0.2">
      <c r="P16738" s="95"/>
      <c r="R16738"/>
      <c r="S16738"/>
      <c r="T16738"/>
      <c r="U16738"/>
      <c r="V16738"/>
      <c r="W16738"/>
    </row>
    <row r="16739" spans="16:23" s="1" customFormat="1" x14ac:dyDescent="0.2">
      <c r="P16739" s="95"/>
      <c r="R16739"/>
      <c r="S16739"/>
      <c r="T16739"/>
      <c r="U16739"/>
      <c r="V16739"/>
      <c r="W16739"/>
    </row>
    <row r="16740" spans="16:23" s="1" customFormat="1" x14ac:dyDescent="0.2">
      <c r="P16740" s="95"/>
      <c r="R16740"/>
      <c r="S16740"/>
      <c r="T16740"/>
      <c r="U16740"/>
      <c r="V16740"/>
      <c r="W16740"/>
    </row>
    <row r="16741" spans="16:23" s="1" customFormat="1" x14ac:dyDescent="0.2">
      <c r="P16741" s="95"/>
      <c r="R16741"/>
      <c r="S16741"/>
      <c r="T16741"/>
      <c r="U16741"/>
      <c r="V16741"/>
      <c r="W16741"/>
    </row>
    <row r="16742" spans="16:23" s="1" customFormat="1" x14ac:dyDescent="0.2">
      <c r="P16742" s="95"/>
      <c r="R16742"/>
      <c r="S16742"/>
      <c r="T16742"/>
      <c r="U16742"/>
      <c r="V16742"/>
      <c r="W16742"/>
    </row>
    <row r="16743" spans="16:23" s="1" customFormat="1" x14ac:dyDescent="0.2">
      <c r="P16743" s="95"/>
      <c r="R16743"/>
      <c r="S16743"/>
      <c r="T16743"/>
      <c r="U16743"/>
      <c r="V16743"/>
      <c r="W16743"/>
    </row>
    <row r="16744" spans="16:23" s="1" customFormat="1" x14ac:dyDescent="0.2">
      <c r="P16744" s="95"/>
      <c r="R16744"/>
      <c r="S16744"/>
      <c r="T16744"/>
      <c r="U16744"/>
      <c r="V16744"/>
      <c r="W16744"/>
    </row>
    <row r="16745" spans="16:23" s="1" customFormat="1" x14ac:dyDescent="0.2">
      <c r="P16745" s="95"/>
      <c r="R16745"/>
      <c r="S16745"/>
      <c r="T16745"/>
      <c r="U16745"/>
      <c r="V16745"/>
      <c r="W16745"/>
    </row>
    <row r="16746" spans="16:23" s="1" customFormat="1" x14ac:dyDescent="0.2">
      <c r="P16746" s="95"/>
      <c r="R16746"/>
      <c r="S16746"/>
      <c r="T16746"/>
      <c r="U16746"/>
      <c r="V16746"/>
      <c r="W16746"/>
    </row>
    <row r="16747" spans="16:23" s="1" customFormat="1" x14ac:dyDescent="0.2">
      <c r="P16747" s="95"/>
      <c r="R16747"/>
      <c r="S16747"/>
      <c r="T16747"/>
      <c r="U16747"/>
      <c r="V16747"/>
      <c r="W16747"/>
    </row>
    <row r="16748" spans="16:23" s="1" customFormat="1" x14ac:dyDescent="0.2">
      <c r="P16748" s="95"/>
      <c r="R16748"/>
      <c r="S16748"/>
      <c r="T16748"/>
      <c r="U16748"/>
      <c r="V16748"/>
      <c r="W16748"/>
    </row>
    <row r="16749" spans="16:23" s="1" customFormat="1" x14ac:dyDescent="0.2">
      <c r="P16749" s="95"/>
      <c r="R16749"/>
      <c r="S16749"/>
      <c r="T16749"/>
      <c r="U16749"/>
      <c r="V16749"/>
      <c r="W16749"/>
    </row>
    <row r="16750" spans="16:23" s="1" customFormat="1" x14ac:dyDescent="0.2">
      <c r="P16750" s="95"/>
      <c r="R16750"/>
      <c r="S16750"/>
      <c r="T16750"/>
      <c r="U16750"/>
      <c r="V16750"/>
      <c r="W16750"/>
    </row>
    <row r="16751" spans="16:23" s="1" customFormat="1" x14ac:dyDescent="0.2">
      <c r="P16751" s="95"/>
      <c r="R16751"/>
      <c r="S16751"/>
      <c r="T16751"/>
      <c r="U16751"/>
      <c r="V16751"/>
      <c r="W16751"/>
    </row>
    <row r="16752" spans="16:23" s="1" customFormat="1" x14ac:dyDescent="0.2">
      <c r="P16752" s="95"/>
      <c r="R16752"/>
      <c r="S16752"/>
      <c r="T16752"/>
      <c r="U16752"/>
      <c r="V16752"/>
      <c r="W16752"/>
    </row>
    <row r="16753" spans="16:23" s="1" customFormat="1" x14ac:dyDescent="0.2">
      <c r="P16753" s="95"/>
      <c r="R16753"/>
      <c r="S16753"/>
      <c r="T16753"/>
      <c r="U16753"/>
      <c r="V16753"/>
      <c r="W16753"/>
    </row>
    <row r="16754" spans="16:23" s="1" customFormat="1" x14ac:dyDescent="0.2">
      <c r="P16754" s="95"/>
      <c r="R16754"/>
      <c r="S16754"/>
      <c r="T16754"/>
      <c r="U16754"/>
      <c r="V16754"/>
      <c r="W16754"/>
    </row>
    <row r="16755" spans="16:23" s="1" customFormat="1" x14ac:dyDescent="0.2">
      <c r="P16755" s="95"/>
      <c r="R16755"/>
      <c r="S16755"/>
      <c r="T16755"/>
      <c r="U16755"/>
      <c r="V16755"/>
      <c r="W16755"/>
    </row>
    <row r="16756" spans="16:23" s="1" customFormat="1" x14ac:dyDescent="0.2">
      <c r="P16756" s="95"/>
      <c r="R16756"/>
      <c r="S16756"/>
      <c r="T16756"/>
      <c r="U16756"/>
      <c r="V16756"/>
      <c r="W16756"/>
    </row>
    <row r="16757" spans="16:23" s="1" customFormat="1" x14ac:dyDescent="0.2">
      <c r="P16757" s="95"/>
      <c r="R16757"/>
      <c r="S16757"/>
      <c r="T16757"/>
      <c r="U16757"/>
      <c r="V16757"/>
      <c r="W16757"/>
    </row>
    <row r="16758" spans="16:23" s="1" customFormat="1" x14ac:dyDescent="0.2">
      <c r="P16758" s="95"/>
      <c r="R16758"/>
      <c r="S16758"/>
      <c r="T16758"/>
      <c r="U16758"/>
      <c r="V16758"/>
      <c r="W16758"/>
    </row>
    <row r="16759" spans="16:23" s="1" customFormat="1" x14ac:dyDescent="0.2">
      <c r="P16759" s="95"/>
      <c r="R16759"/>
      <c r="S16759"/>
      <c r="T16759"/>
      <c r="U16759"/>
      <c r="V16759"/>
      <c r="W16759"/>
    </row>
    <row r="16760" spans="16:23" s="1" customFormat="1" x14ac:dyDescent="0.2">
      <c r="P16760" s="95"/>
      <c r="R16760"/>
      <c r="S16760"/>
      <c r="T16760"/>
      <c r="U16760"/>
      <c r="V16760"/>
      <c r="W16760"/>
    </row>
    <row r="16761" spans="16:23" s="1" customFormat="1" x14ac:dyDescent="0.2">
      <c r="P16761" s="95"/>
      <c r="R16761"/>
      <c r="S16761"/>
      <c r="T16761"/>
      <c r="U16761"/>
      <c r="V16761"/>
      <c r="W16761"/>
    </row>
    <row r="16762" spans="16:23" s="1" customFormat="1" x14ac:dyDescent="0.2">
      <c r="P16762" s="95"/>
      <c r="R16762"/>
      <c r="S16762"/>
      <c r="T16762"/>
      <c r="U16762"/>
      <c r="V16762"/>
      <c r="W16762"/>
    </row>
    <row r="16763" spans="16:23" s="1" customFormat="1" x14ac:dyDescent="0.2">
      <c r="P16763" s="95"/>
      <c r="R16763"/>
      <c r="S16763"/>
      <c r="T16763"/>
      <c r="U16763"/>
      <c r="V16763"/>
      <c r="W16763"/>
    </row>
    <row r="16764" spans="16:23" s="1" customFormat="1" x14ac:dyDescent="0.2">
      <c r="P16764" s="95"/>
      <c r="R16764"/>
      <c r="S16764"/>
      <c r="T16764"/>
      <c r="U16764"/>
      <c r="V16764"/>
      <c r="W16764"/>
    </row>
    <row r="16765" spans="16:23" s="1" customFormat="1" x14ac:dyDescent="0.2">
      <c r="P16765" s="95"/>
      <c r="R16765"/>
      <c r="S16765"/>
      <c r="T16765"/>
      <c r="U16765"/>
      <c r="V16765"/>
      <c r="W16765"/>
    </row>
    <row r="16766" spans="16:23" s="1" customFormat="1" x14ac:dyDescent="0.2">
      <c r="P16766" s="95"/>
      <c r="R16766"/>
      <c r="S16766"/>
      <c r="T16766"/>
      <c r="U16766"/>
      <c r="V16766"/>
      <c r="W16766"/>
    </row>
    <row r="16767" spans="16:23" s="1" customFormat="1" x14ac:dyDescent="0.2">
      <c r="P16767" s="95"/>
      <c r="R16767"/>
      <c r="S16767"/>
      <c r="T16767"/>
      <c r="U16767"/>
      <c r="V16767"/>
      <c r="W16767"/>
    </row>
    <row r="16768" spans="16:23" s="1" customFormat="1" x14ac:dyDescent="0.2">
      <c r="P16768" s="95"/>
      <c r="R16768"/>
      <c r="S16768"/>
      <c r="T16768"/>
      <c r="U16768"/>
      <c r="V16768"/>
      <c r="W16768"/>
    </row>
    <row r="16769" spans="16:23" s="1" customFormat="1" x14ac:dyDescent="0.2">
      <c r="P16769" s="95"/>
      <c r="R16769"/>
      <c r="S16769"/>
      <c r="T16769"/>
      <c r="U16769"/>
      <c r="V16769"/>
      <c r="W16769"/>
    </row>
    <row r="16770" spans="16:23" s="1" customFormat="1" x14ac:dyDescent="0.2">
      <c r="P16770" s="95"/>
      <c r="R16770"/>
      <c r="S16770"/>
      <c r="T16770"/>
      <c r="U16770"/>
      <c r="V16770"/>
      <c r="W16770"/>
    </row>
    <row r="16771" spans="16:23" s="1" customFormat="1" x14ac:dyDescent="0.2">
      <c r="P16771" s="95"/>
      <c r="R16771"/>
      <c r="S16771"/>
      <c r="T16771"/>
      <c r="U16771"/>
      <c r="V16771"/>
      <c r="W16771"/>
    </row>
    <row r="16772" spans="16:23" s="1" customFormat="1" x14ac:dyDescent="0.2">
      <c r="P16772" s="95"/>
      <c r="R16772"/>
      <c r="S16772"/>
      <c r="T16772"/>
      <c r="U16772"/>
      <c r="V16772"/>
      <c r="W16772"/>
    </row>
    <row r="16773" spans="16:23" s="1" customFormat="1" x14ac:dyDescent="0.2">
      <c r="P16773" s="95"/>
      <c r="R16773"/>
      <c r="S16773"/>
      <c r="T16773"/>
      <c r="U16773"/>
      <c r="V16773"/>
      <c r="W16773"/>
    </row>
    <row r="16774" spans="16:23" s="1" customFormat="1" x14ac:dyDescent="0.2">
      <c r="P16774" s="95"/>
      <c r="R16774"/>
      <c r="S16774"/>
      <c r="T16774"/>
      <c r="U16774"/>
      <c r="V16774"/>
      <c r="W16774"/>
    </row>
    <row r="16775" spans="16:23" s="1" customFormat="1" x14ac:dyDescent="0.2">
      <c r="P16775" s="95"/>
      <c r="R16775"/>
      <c r="S16775"/>
      <c r="T16775"/>
      <c r="U16775"/>
      <c r="V16775"/>
      <c r="W16775"/>
    </row>
    <row r="16776" spans="16:23" s="1" customFormat="1" x14ac:dyDescent="0.2">
      <c r="P16776" s="95"/>
      <c r="R16776"/>
      <c r="S16776"/>
      <c r="T16776"/>
      <c r="U16776"/>
      <c r="V16776"/>
      <c r="W16776"/>
    </row>
    <row r="16777" spans="16:23" s="1" customFormat="1" x14ac:dyDescent="0.2">
      <c r="P16777" s="95"/>
      <c r="R16777"/>
      <c r="S16777"/>
      <c r="T16777"/>
      <c r="U16777"/>
      <c r="V16777"/>
      <c r="W16777"/>
    </row>
    <row r="16778" spans="16:23" s="1" customFormat="1" x14ac:dyDescent="0.2">
      <c r="P16778" s="95"/>
      <c r="R16778"/>
      <c r="S16778"/>
      <c r="T16778"/>
      <c r="U16778"/>
      <c r="V16778"/>
      <c r="W16778"/>
    </row>
    <row r="16779" spans="16:23" s="1" customFormat="1" x14ac:dyDescent="0.2">
      <c r="P16779" s="95"/>
      <c r="R16779"/>
      <c r="S16779"/>
      <c r="T16779"/>
      <c r="U16779"/>
      <c r="V16779"/>
      <c r="W16779"/>
    </row>
    <row r="16780" spans="16:23" s="1" customFormat="1" x14ac:dyDescent="0.2">
      <c r="P16780" s="95"/>
      <c r="R16780"/>
      <c r="S16780"/>
      <c r="T16780"/>
      <c r="U16780"/>
      <c r="V16780"/>
      <c r="W16780"/>
    </row>
    <row r="16781" spans="16:23" s="1" customFormat="1" x14ac:dyDescent="0.2">
      <c r="P16781" s="95"/>
      <c r="R16781"/>
      <c r="S16781"/>
      <c r="T16781"/>
      <c r="U16781"/>
      <c r="V16781"/>
      <c r="W16781"/>
    </row>
    <row r="16782" spans="16:23" s="1" customFormat="1" x14ac:dyDescent="0.2">
      <c r="P16782" s="95"/>
      <c r="R16782"/>
      <c r="S16782"/>
      <c r="T16782"/>
      <c r="U16782"/>
      <c r="V16782"/>
      <c r="W16782"/>
    </row>
    <row r="16783" spans="16:23" s="1" customFormat="1" x14ac:dyDescent="0.2">
      <c r="P16783" s="95"/>
      <c r="R16783"/>
      <c r="S16783"/>
      <c r="T16783"/>
      <c r="U16783"/>
      <c r="V16783"/>
      <c r="W16783"/>
    </row>
    <row r="16784" spans="16:23" s="1" customFormat="1" x14ac:dyDescent="0.2">
      <c r="P16784" s="95"/>
      <c r="R16784"/>
      <c r="S16784"/>
      <c r="T16784"/>
      <c r="U16784"/>
      <c r="V16784"/>
      <c r="W16784"/>
    </row>
    <row r="16785" spans="16:23" s="1" customFormat="1" x14ac:dyDescent="0.2">
      <c r="P16785" s="95"/>
      <c r="R16785"/>
      <c r="S16785"/>
      <c r="T16785"/>
      <c r="U16785"/>
      <c r="V16785"/>
      <c r="W16785"/>
    </row>
    <row r="16786" spans="16:23" s="1" customFormat="1" x14ac:dyDescent="0.2">
      <c r="P16786" s="95"/>
      <c r="R16786"/>
      <c r="S16786"/>
      <c r="T16786"/>
      <c r="U16786"/>
      <c r="V16786"/>
      <c r="W16786"/>
    </row>
    <row r="16787" spans="16:23" s="1" customFormat="1" x14ac:dyDescent="0.2">
      <c r="P16787" s="95"/>
      <c r="R16787"/>
      <c r="S16787"/>
      <c r="T16787"/>
      <c r="U16787"/>
      <c r="V16787"/>
      <c r="W16787"/>
    </row>
    <row r="16788" spans="16:23" s="1" customFormat="1" x14ac:dyDescent="0.2">
      <c r="P16788" s="95"/>
      <c r="R16788"/>
      <c r="S16788"/>
      <c r="T16788"/>
      <c r="U16788"/>
      <c r="V16788"/>
      <c r="W16788"/>
    </row>
    <row r="16789" spans="16:23" s="1" customFormat="1" x14ac:dyDescent="0.2">
      <c r="P16789" s="95"/>
      <c r="R16789"/>
      <c r="S16789"/>
      <c r="T16789"/>
      <c r="U16789"/>
      <c r="V16789"/>
      <c r="W16789"/>
    </row>
    <row r="16790" spans="16:23" s="1" customFormat="1" x14ac:dyDescent="0.2">
      <c r="P16790" s="95"/>
      <c r="R16790"/>
      <c r="S16790"/>
      <c r="T16790"/>
      <c r="U16790"/>
      <c r="V16790"/>
      <c r="W16790"/>
    </row>
    <row r="16791" spans="16:23" s="1" customFormat="1" x14ac:dyDescent="0.2">
      <c r="P16791" s="95"/>
      <c r="R16791"/>
      <c r="S16791"/>
      <c r="T16791"/>
      <c r="U16791"/>
      <c r="V16791"/>
      <c r="W16791"/>
    </row>
    <row r="16792" spans="16:23" s="1" customFormat="1" x14ac:dyDescent="0.2">
      <c r="P16792" s="95"/>
      <c r="R16792"/>
      <c r="S16792"/>
      <c r="T16792"/>
      <c r="U16792"/>
      <c r="V16792"/>
      <c r="W16792"/>
    </row>
    <row r="16793" spans="16:23" s="1" customFormat="1" x14ac:dyDescent="0.2">
      <c r="P16793" s="95"/>
      <c r="R16793"/>
      <c r="S16793"/>
      <c r="T16793"/>
      <c r="U16793"/>
      <c r="V16793"/>
      <c r="W16793"/>
    </row>
    <row r="16794" spans="16:23" s="1" customFormat="1" x14ac:dyDescent="0.2">
      <c r="P16794" s="95"/>
      <c r="R16794"/>
      <c r="S16794"/>
      <c r="T16794"/>
      <c r="U16794"/>
      <c r="V16794"/>
      <c r="W16794"/>
    </row>
    <row r="16795" spans="16:23" s="1" customFormat="1" x14ac:dyDescent="0.2">
      <c r="P16795" s="95"/>
      <c r="R16795"/>
      <c r="S16795"/>
      <c r="T16795"/>
      <c r="U16795"/>
      <c r="V16795"/>
      <c r="W16795"/>
    </row>
    <row r="16796" spans="16:23" s="1" customFormat="1" x14ac:dyDescent="0.2">
      <c r="P16796" s="95"/>
      <c r="R16796"/>
      <c r="S16796"/>
      <c r="T16796"/>
      <c r="U16796"/>
      <c r="V16796"/>
      <c r="W16796"/>
    </row>
    <row r="16797" spans="16:23" s="1" customFormat="1" x14ac:dyDescent="0.2">
      <c r="P16797" s="95"/>
      <c r="R16797"/>
      <c r="S16797"/>
      <c r="T16797"/>
      <c r="U16797"/>
      <c r="V16797"/>
      <c r="W16797"/>
    </row>
    <row r="16798" spans="16:23" s="1" customFormat="1" x14ac:dyDescent="0.2">
      <c r="P16798" s="95"/>
      <c r="R16798"/>
      <c r="S16798"/>
      <c r="T16798"/>
      <c r="U16798"/>
      <c r="V16798"/>
      <c r="W16798"/>
    </row>
    <row r="16799" spans="16:23" s="1" customFormat="1" x14ac:dyDescent="0.2">
      <c r="P16799" s="95"/>
      <c r="R16799"/>
      <c r="S16799"/>
      <c r="T16799"/>
      <c r="U16799"/>
      <c r="V16799"/>
      <c r="W16799"/>
    </row>
    <row r="16800" spans="16:23" s="1" customFormat="1" x14ac:dyDescent="0.2">
      <c r="P16800" s="95"/>
      <c r="R16800"/>
      <c r="S16800"/>
      <c r="T16800"/>
      <c r="U16800"/>
      <c r="V16800"/>
      <c r="W16800"/>
    </row>
    <row r="16801" spans="16:23" s="1" customFormat="1" x14ac:dyDescent="0.2">
      <c r="P16801" s="95"/>
      <c r="R16801"/>
      <c r="S16801"/>
      <c r="T16801"/>
      <c r="U16801"/>
      <c r="V16801"/>
      <c r="W16801"/>
    </row>
    <row r="16802" spans="16:23" s="1" customFormat="1" x14ac:dyDescent="0.2">
      <c r="P16802" s="95"/>
      <c r="R16802"/>
      <c r="S16802"/>
      <c r="T16802"/>
      <c r="U16802"/>
      <c r="V16802"/>
      <c r="W16802"/>
    </row>
    <row r="16803" spans="16:23" s="1" customFormat="1" x14ac:dyDescent="0.2">
      <c r="P16803" s="95"/>
      <c r="R16803"/>
      <c r="S16803"/>
      <c r="T16803"/>
      <c r="U16803"/>
      <c r="V16803"/>
      <c r="W16803"/>
    </row>
    <row r="16804" spans="16:23" s="1" customFormat="1" x14ac:dyDescent="0.2">
      <c r="P16804" s="95"/>
      <c r="R16804"/>
      <c r="S16804"/>
      <c r="T16804"/>
      <c r="U16804"/>
      <c r="V16804"/>
      <c r="W16804"/>
    </row>
    <row r="16805" spans="16:23" s="1" customFormat="1" x14ac:dyDescent="0.2">
      <c r="P16805" s="95"/>
      <c r="R16805"/>
      <c r="S16805"/>
      <c r="T16805"/>
      <c r="U16805"/>
      <c r="V16805"/>
      <c r="W16805"/>
    </row>
    <row r="16806" spans="16:23" s="1" customFormat="1" x14ac:dyDescent="0.2">
      <c r="P16806" s="95"/>
      <c r="R16806"/>
      <c r="S16806"/>
      <c r="T16806"/>
      <c r="U16806"/>
      <c r="V16806"/>
      <c r="W16806"/>
    </row>
    <row r="16807" spans="16:23" s="1" customFormat="1" x14ac:dyDescent="0.2">
      <c r="P16807" s="95"/>
      <c r="R16807"/>
      <c r="S16807"/>
      <c r="T16807"/>
      <c r="U16807"/>
      <c r="V16807"/>
      <c r="W16807"/>
    </row>
    <row r="16808" spans="16:23" s="1" customFormat="1" x14ac:dyDescent="0.2">
      <c r="P16808" s="95"/>
      <c r="R16808"/>
      <c r="S16808"/>
      <c r="T16808"/>
      <c r="U16808"/>
      <c r="V16808"/>
      <c r="W16808"/>
    </row>
    <row r="16809" spans="16:23" s="1" customFormat="1" x14ac:dyDescent="0.2">
      <c r="P16809" s="95"/>
      <c r="R16809"/>
      <c r="S16809"/>
      <c r="T16809"/>
      <c r="U16809"/>
      <c r="V16809"/>
      <c r="W16809"/>
    </row>
    <row r="16810" spans="16:23" s="1" customFormat="1" x14ac:dyDescent="0.2">
      <c r="P16810" s="95"/>
      <c r="R16810"/>
      <c r="S16810"/>
      <c r="T16810"/>
      <c r="U16810"/>
      <c r="V16810"/>
      <c r="W16810"/>
    </row>
    <row r="16811" spans="16:23" s="1" customFormat="1" x14ac:dyDescent="0.2">
      <c r="P16811" s="95"/>
      <c r="R16811"/>
      <c r="S16811"/>
      <c r="T16811"/>
      <c r="U16811"/>
      <c r="V16811"/>
      <c r="W16811"/>
    </row>
    <row r="16812" spans="16:23" s="1" customFormat="1" x14ac:dyDescent="0.2">
      <c r="P16812" s="95"/>
      <c r="R16812"/>
      <c r="S16812"/>
      <c r="T16812"/>
      <c r="U16812"/>
      <c r="V16812"/>
      <c r="W16812"/>
    </row>
    <row r="16813" spans="16:23" s="1" customFormat="1" x14ac:dyDescent="0.2">
      <c r="P16813" s="95"/>
      <c r="R16813"/>
      <c r="S16813"/>
      <c r="T16813"/>
      <c r="U16813"/>
      <c r="V16813"/>
      <c r="W16813"/>
    </row>
    <row r="16814" spans="16:23" s="1" customFormat="1" x14ac:dyDescent="0.2">
      <c r="P16814" s="95"/>
      <c r="R16814"/>
      <c r="S16814"/>
      <c r="T16814"/>
      <c r="U16814"/>
      <c r="V16814"/>
      <c r="W16814"/>
    </row>
    <row r="16815" spans="16:23" s="1" customFormat="1" x14ac:dyDescent="0.2">
      <c r="P16815" s="95"/>
      <c r="R16815"/>
      <c r="S16815"/>
      <c r="T16815"/>
      <c r="U16815"/>
      <c r="V16815"/>
      <c r="W16815"/>
    </row>
    <row r="16816" spans="16:23" s="1" customFormat="1" x14ac:dyDescent="0.2">
      <c r="P16816" s="95"/>
      <c r="R16816"/>
      <c r="S16816"/>
      <c r="T16816"/>
      <c r="U16816"/>
      <c r="V16816"/>
      <c r="W16816"/>
    </row>
    <row r="16817" spans="16:23" s="1" customFormat="1" x14ac:dyDescent="0.2">
      <c r="P16817" s="95"/>
      <c r="R16817"/>
      <c r="S16817"/>
      <c r="T16817"/>
      <c r="U16817"/>
      <c r="V16817"/>
      <c r="W16817"/>
    </row>
    <row r="16818" spans="16:23" s="1" customFormat="1" x14ac:dyDescent="0.2">
      <c r="P16818" s="95"/>
      <c r="R16818"/>
      <c r="S16818"/>
      <c r="T16818"/>
      <c r="U16818"/>
      <c r="V16818"/>
      <c r="W16818"/>
    </row>
    <row r="16819" spans="16:23" s="1" customFormat="1" x14ac:dyDescent="0.2">
      <c r="P16819" s="95"/>
      <c r="R16819"/>
      <c r="S16819"/>
      <c r="T16819"/>
      <c r="U16819"/>
      <c r="V16819"/>
      <c r="W16819"/>
    </row>
    <row r="16820" spans="16:23" s="1" customFormat="1" x14ac:dyDescent="0.2">
      <c r="P16820" s="95"/>
      <c r="R16820"/>
      <c r="S16820"/>
      <c r="T16820"/>
      <c r="U16820"/>
      <c r="V16820"/>
      <c r="W16820"/>
    </row>
    <row r="16821" spans="16:23" s="1" customFormat="1" x14ac:dyDescent="0.2">
      <c r="P16821" s="95"/>
      <c r="R16821"/>
      <c r="S16821"/>
      <c r="T16821"/>
      <c r="U16821"/>
      <c r="V16821"/>
      <c r="W16821"/>
    </row>
    <row r="16822" spans="16:23" s="1" customFormat="1" x14ac:dyDescent="0.2">
      <c r="P16822" s="95"/>
      <c r="R16822"/>
      <c r="S16822"/>
      <c r="T16822"/>
      <c r="U16822"/>
      <c r="V16822"/>
      <c r="W16822"/>
    </row>
    <row r="16823" spans="16:23" s="1" customFormat="1" x14ac:dyDescent="0.2">
      <c r="P16823" s="95"/>
      <c r="R16823"/>
      <c r="S16823"/>
      <c r="T16823"/>
      <c r="U16823"/>
      <c r="V16823"/>
      <c r="W16823"/>
    </row>
    <row r="16824" spans="16:23" s="1" customFormat="1" x14ac:dyDescent="0.2">
      <c r="P16824" s="95"/>
      <c r="R16824"/>
      <c r="S16824"/>
      <c r="T16824"/>
      <c r="U16824"/>
      <c r="V16824"/>
      <c r="W16824"/>
    </row>
    <row r="16825" spans="16:23" s="1" customFormat="1" x14ac:dyDescent="0.2">
      <c r="P16825" s="95"/>
      <c r="R16825"/>
      <c r="S16825"/>
      <c r="T16825"/>
      <c r="U16825"/>
      <c r="V16825"/>
      <c r="W16825"/>
    </row>
    <row r="16826" spans="16:23" s="1" customFormat="1" x14ac:dyDescent="0.2">
      <c r="P16826" s="95"/>
      <c r="R16826"/>
      <c r="S16826"/>
      <c r="T16826"/>
      <c r="U16826"/>
      <c r="V16826"/>
      <c r="W16826"/>
    </row>
    <row r="16827" spans="16:23" s="1" customFormat="1" x14ac:dyDescent="0.2">
      <c r="P16827" s="95"/>
      <c r="R16827"/>
      <c r="S16827"/>
      <c r="T16827"/>
      <c r="U16827"/>
      <c r="V16827"/>
      <c r="W16827"/>
    </row>
    <row r="16828" spans="16:23" s="1" customFormat="1" x14ac:dyDescent="0.2">
      <c r="P16828" s="95"/>
      <c r="R16828"/>
      <c r="S16828"/>
      <c r="T16828"/>
      <c r="U16828"/>
      <c r="V16828"/>
      <c r="W16828"/>
    </row>
    <row r="16829" spans="16:23" s="1" customFormat="1" x14ac:dyDescent="0.2">
      <c r="P16829" s="95"/>
      <c r="R16829"/>
      <c r="S16829"/>
      <c r="T16829"/>
      <c r="U16829"/>
      <c r="V16829"/>
      <c r="W16829"/>
    </row>
    <row r="16830" spans="16:23" s="1" customFormat="1" x14ac:dyDescent="0.2">
      <c r="P16830" s="95"/>
      <c r="R16830"/>
      <c r="S16830"/>
      <c r="T16830"/>
      <c r="U16830"/>
      <c r="V16830"/>
      <c r="W16830"/>
    </row>
    <row r="16831" spans="16:23" s="1" customFormat="1" x14ac:dyDescent="0.2">
      <c r="P16831" s="95"/>
      <c r="R16831"/>
      <c r="S16831"/>
      <c r="T16831"/>
      <c r="U16831"/>
      <c r="V16831"/>
      <c r="W16831"/>
    </row>
    <row r="16832" spans="16:23" s="1" customFormat="1" x14ac:dyDescent="0.2">
      <c r="P16832" s="95"/>
      <c r="R16832"/>
      <c r="S16832"/>
      <c r="T16832"/>
      <c r="U16832"/>
      <c r="V16832"/>
      <c r="W16832"/>
    </row>
    <row r="16833" spans="16:23" s="1" customFormat="1" x14ac:dyDescent="0.2">
      <c r="P16833" s="95"/>
      <c r="R16833"/>
      <c r="S16833"/>
      <c r="T16833"/>
      <c r="U16833"/>
      <c r="V16833"/>
      <c r="W16833"/>
    </row>
    <row r="16834" spans="16:23" s="1" customFormat="1" x14ac:dyDescent="0.2">
      <c r="P16834" s="95"/>
      <c r="R16834"/>
      <c r="S16834"/>
      <c r="T16834"/>
      <c r="U16834"/>
      <c r="V16834"/>
      <c r="W16834"/>
    </row>
    <row r="16835" spans="16:23" s="1" customFormat="1" x14ac:dyDescent="0.2">
      <c r="P16835" s="95"/>
      <c r="R16835"/>
      <c r="S16835"/>
      <c r="T16835"/>
      <c r="U16835"/>
      <c r="V16835"/>
      <c r="W16835"/>
    </row>
    <row r="16836" spans="16:23" s="1" customFormat="1" x14ac:dyDescent="0.2">
      <c r="P16836" s="95"/>
      <c r="R16836"/>
      <c r="S16836"/>
      <c r="T16836"/>
      <c r="U16836"/>
      <c r="V16836"/>
      <c r="W16836"/>
    </row>
    <row r="16837" spans="16:23" s="1" customFormat="1" x14ac:dyDescent="0.2">
      <c r="P16837" s="95"/>
      <c r="R16837"/>
      <c r="S16837"/>
      <c r="T16837"/>
      <c r="U16837"/>
      <c r="V16837"/>
      <c r="W16837"/>
    </row>
    <row r="16838" spans="16:23" s="1" customFormat="1" x14ac:dyDescent="0.2">
      <c r="P16838" s="95"/>
      <c r="R16838"/>
      <c r="S16838"/>
      <c r="T16838"/>
      <c r="U16838"/>
      <c r="V16838"/>
      <c r="W16838"/>
    </row>
    <row r="16839" spans="16:23" s="1" customFormat="1" x14ac:dyDescent="0.2">
      <c r="P16839" s="95"/>
      <c r="R16839"/>
      <c r="S16839"/>
      <c r="T16839"/>
      <c r="U16839"/>
      <c r="V16839"/>
      <c r="W16839"/>
    </row>
    <row r="16840" spans="16:23" s="1" customFormat="1" x14ac:dyDescent="0.2">
      <c r="P16840" s="95"/>
      <c r="R16840"/>
      <c r="S16840"/>
      <c r="T16840"/>
      <c r="U16840"/>
      <c r="V16840"/>
      <c r="W16840"/>
    </row>
    <row r="16841" spans="16:23" s="1" customFormat="1" x14ac:dyDescent="0.2">
      <c r="P16841" s="95"/>
      <c r="R16841"/>
      <c r="S16841"/>
      <c r="T16841"/>
      <c r="U16841"/>
      <c r="V16841"/>
      <c r="W16841"/>
    </row>
    <row r="16842" spans="16:23" s="1" customFormat="1" x14ac:dyDescent="0.2">
      <c r="P16842" s="95"/>
      <c r="R16842"/>
      <c r="S16842"/>
      <c r="T16842"/>
      <c r="U16842"/>
      <c r="V16842"/>
      <c r="W16842"/>
    </row>
    <row r="16843" spans="16:23" s="1" customFormat="1" x14ac:dyDescent="0.2">
      <c r="P16843" s="95"/>
      <c r="R16843"/>
      <c r="S16843"/>
      <c r="T16843"/>
      <c r="U16843"/>
      <c r="V16843"/>
      <c r="W16843"/>
    </row>
    <row r="16844" spans="16:23" s="1" customFormat="1" x14ac:dyDescent="0.2">
      <c r="P16844" s="95"/>
      <c r="R16844"/>
      <c r="S16844"/>
      <c r="T16844"/>
      <c r="U16844"/>
      <c r="V16844"/>
      <c r="W16844"/>
    </row>
    <row r="16845" spans="16:23" s="1" customFormat="1" x14ac:dyDescent="0.2">
      <c r="P16845" s="95"/>
      <c r="R16845"/>
      <c r="S16845"/>
      <c r="T16845"/>
      <c r="U16845"/>
      <c r="V16845"/>
      <c r="W16845"/>
    </row>
    <row r="16846" spans="16:23" s="1" customFormat="1" x14ac:dyDescent="0.2">
      <c r="P16846" s="95"/>
      <c r="R16846"/>
      <c r="S16846"/>
      <c r="T16846"/>
      <c r="U16846"/>
      <c r="V16846"/>
      <c r="W16846"/>
    </row>
    <row r="16847" spans="16:23" s="1" customFormat="1" x14ac:dyDescent="0.2">
      <c r="P16847" s="95"/>
      <c r="R16847"/>
      <c r="S16847"/>
      <c r="T16847"/>
      <c r="U16847"/>
      <c r="V16847"/>
      <c r="W16847"/>
    </row>
    <row r="16848" spans="16:23" s="1" customFormat="1" x14ac:dyDescent="0.2">
      <c r="P16848" s="95"/>
      <c r="R16848"/>
      <c r="S16848"/>
      <c r="T16848"/>
      <c r="U16848"/>
      <c r="V16848"/>
      <c r="W16848"/>
    </row>
    <row r="16849" spans="16:23" s="1" customFormat="1" x14ac:dyDescent="0.2">
      <c r="P16849" s="95"/>
      <c r="R16849"/>
      <c r="S16849"/>
      <c r="T16849"/>
      <c r="U16849"/>
      <c r="V16849"/>
      <c r="W16849"/>
    </row>
    <row r="16850" spans="16:23" s="1" customFormat="1" x14ac:dyDescent="0.2">
      <c r="P16850" s="95"/>
      <c r="R16850"/>
      <c r="S16850"/>
      <c r="T16850"/>
      <c r="U16850"/>
      <c r="V16850"/>
      <c r="W16850"/>
    </row>
    <row r="16851" spans="16:23" s="1" customFormat="1" x14ac:dyDescent="0.2">
      <c r="P16851" s="95"/>
      <c r="R16851"/>
      <c r="S16851"/>
      <c r="T16851"/>
      <c r="U16851"/>
      <c r="V16851"/>
      <c r="W16851"/>
    </row>
    <row r="16852" spans="16:23" s="1" customFormat="1" x14ac:dyDescent="0.2">
      <c r="P16852" s="95"/>
      <c r="R16852"/>
      <c r="S16852"/>
      <c r="T16852"/>
      <c r="U16852"/>
      <c r="V16852"/>
      <c r="W16852"/>
    </row>
    <row r="16853" spans="16:23" s="1" customFormat="1" x14ac:dyDescent="0.2">
      <c r="P16853" s="95"/>
      <c r="R16853"/>
      <c r="S16853"/>
      <c r="T16853"/>
      <c r="U16853"/>
      <c r="V16853"/>
      <c r="W16853"/>
    </row>
    <row r="16854" spans="16:23" s="1" customFormat="1" x14ac:dyDescent="0.2">
      <c r="P16854" s="95"/>
      <c r="R16854"/>
      <c r="S16854"/>
      <c r="T16854"/>
      <c r="U16854"/>
      <c r="V16854"/>
      <c r="W16854"/>
    </row>
    <row r="16855" spans="16:23" s="1" customFormat="1" x14ac:dyDescent="0.2">
      <c r="P16855" s="95"/>
      <c r="R16855"/>
      <c r="S16855"/>
      <c r="T16855"/>
      <c r="U16855"/>
      <c r="V16855"/>
      <c r="W16855"/>
    </row>
    <row r="16856" spans="16:23" s="1" customFormat="1" x14ac:dyDescent="0.2">
      <c r="P16856" s="95"/>
      <c r="R16856"/>
      <c r="S16856"/>
      <c r="T16856"/>
      <c r="U16856"/>
      <c r="V16856"/>
      <c r="W16856"/>
    </row>
    <row r="16857" spans="16:23" s="1" customFormat="1" x14ac:dyDescent="0.2">
      <c r="P16857" s="95"/>
      <c r="R16857"/>
      <c r="S16857"/>
      <c r="T16857"/>
      <c r="U16857"/>
      <c r="V16857"/>
      <c r="W16857"/>
    </row>
    <row r="16858" spans="16:23" s="1" customFormat="1" x14ac:dyDescent="0.2">
      <c r="P16858" s="95"/>
      <c r="R16858"/>
      <c r="S16858"/>
      <c r="T16858"/>
      <c r="U16858"/>
      <c r="V16858"/>
      <c r="W16858"/>
    </row>
    <row r="16859" spans="16:23" s="1" customFormat="1" x14ac:dyDescent="0.2">
      <c r="P16859" s="95"/>
      <c r="R16859"/>
      <c r="S16859"/>
      <c r="T16859"/>
      <c r="U16859"/>
      <c r="V16859"/>
      <c r="W16859"/>
    </row>
    <row r="16860" spans="16:23" s="1" customFormat="1" x14ac:dyDescent="0.2">
      <c r="P16860" s="95"/>
      <c r="R16860"/>
      <c r="S16860"/>
      <c r="T16860"/>
      <c r="U16860"/>
      <c r="V16860"/>
      <c r="W16860"/>
    </row>
    <row r="16861" spans="16:23" s="1" customFormat="1" x14ac:dyDescent="0.2">
      <c r="P16861" s="95"/>
      <c r="R16861"/>
      <c r="S16861"/>
      <c r="T16861"/>
      <c r="U16861"/>
      <c r="V16861"/>
      <c r="W16861"/>
    </row>
    <row r="16862" spans="16:23" s="1" customFormat="1" x14ac:dyDescent="0.2">
      <c r="P16862" s="95"/>
      <c r="R16862"/>
      <c r="S16862"/>
      <c r="T16862"/>
      <c r="U16862"/>
      <c r="V16862"/>
      <c r="W16862"/>
    </row>
    <row r="16863" spans="16:23" s="1" customFormat="1" x14ac:dyDescent="0.2">
      <c r="P16863" s="95"/>
      <c r="R16863"/>
      <c r="S16863"/>
      <c r="T16863"/>
      <c r="U16863"/>
      <c r="V16863"/>
      <c r="W16863"/>
    </row>
    <row r="16864" spans="16:23" s="1" customFormat="1" x14ac:dyDescent="0.2">
      <c r="P16864" s="95"/>
      <c r="R16864"/>
      <c r="S16864"/>
      <c r="T16864"/>
      <c r="U16864"/>
      <c r="V16864"/>
      <c r="W16864"/>
    </row>
    <row r="16865" spans="16:23" s="1" customFormat="1" x14ac:dyDescent="0.2">
      <c r="P16865" s="95"/>
      <c r="R16865"/>
      <c r="S16865"/>
      <c r="T16865"/>
      <c r="U16865"/>
      <c r="V16865"/>
      <c r="W16865"/>
    </row>
    <row r="16866" spans="16:23" s="1" customFormat="1" x14ac:dyDescent="0.2">
      <c r="P16866" s="95"/>
      <c r="R16866"/>
      <c r="S16866"/>
      <c r="T16866"/>
      <c r="U16866"/>
      <c r="V16866"/>
      <c r="W16866"/>
    </row>
    <row r="16867" spans="16:23" s="1" customFormat="1" x14ac:dyDescent="0.2">
      <c r="P16867" s="95"/>
      <c r="R16867"/>
      <c r="S16867"/>
      <c r="T16867"/>
      <c r="U16867"/>
      <c r="V16867"/>
      <c r="W16867"/>
    </row>
    <row r="16868" spans="16:23" s="1" customFormat="1" x14ac:dyDescent="0.2">
      <c r="P16868" s="95"/>
      <c r="R16868"/>
      <c r="S16868"/>
      <c r="T16868"/>
      <c r="U16868"/>
      <c r="V16868"/>
      <c r="W16868"/>
    </row>
    <row r="16869" spans="16:23" s="1" customFormat="1" x14ac:dyDescent="0.2">
      <c r="P16869" s="95"/>
      <c r="R16869"/>
      <c r="S16869"/>
      <c r="T16869"/>
      <c r="U16869"/>
      <c r="V16869"/>
      <c r="W16869"/>
    </row>
    <row r="16870" spans="16:23" s="1" customFormat="1" x14ac:dyDescent="0.2">
      <c r="P16870" s="95"/>
      <c r="R16870"/>
      <c r="S16870"/>
      <c r="T16870"/>
      <c r="U16870"/>
      <c r="V16870"/>
      <c r="W16870"/>
    </row>
    <row r="16871" spans="16:23" s="1" customFormat="1" x14ac:dyDescent="0.2">
      <c r="P16871" s="95"/>
      <c r="R16871"/>
      <c r="S16871"/>
      <c r="T16871"/>
      <c r="U16871"/>
      <c r="V16871"/>
      <c r="W16871"/>
    </row>
    <row r="16872" spans="16:23" s="1" customFormat="1" x14ac:dyDescent="0.2">
      <c r="P16872" s="95"/>
      <c r="R16872"/>
      <c r="S16872"/>
      <c r="T16872"/>
      <c r="U16872"/>
      <c r="V16872"/>
      <c r="W16872"/>
    </row>
    <row r="16873" spans="16:23" s="1" customFormat="1" x14ac:dyDescent="0.2">
      <c r="P16873" s="95"/>
      <c r="R16873"/>
      <c r="S16873"/>
      <c r="T16873"/>
      <c r="U16873"/>
      <c r="V16873"/>
      <c r="W16873"/>
    </row>
    <row r="16874" spans="16:23" s="1" customFormat="1" x14ac:dyDescent="0.2">
      <c r="P16874" s="95"/>
      <c r="R16874"/>
      <c r="S16874"/>
      <c r="T16874"/>
      <c r="U16874"/>
      <c r="V16874"/>
      <c r="W16874"/>
    </row>
    <row r="16875" spans="16:23" s="1" customFormat="1" x14ac:dyDescent="0.2">
      <c r="P16875" s="95"/>
      <c r="R16875"/>
      <c r="S16875"/>
      <c r="T16875"/>
      <c r="U16875"/>
      <c r="V16875"/>
      <c r="W16875"/>
    </row>
    <row r="16876" spans="16:23" s="1" customFormat="1" x14ac:dyDescent="0.2">
      <c r="P16876" s="95"/>
      <c r="R16876"/>
      <c r="S16876"/>
      <c r="T16876"/>
      <c r="U16876"/>
      <c r="V16876"/>
      <c r="W16876"/>
    </row>
    <row r="16877" spans="16:23" s="1" customFormat="1" x14ac:dyDescent="0.2">
      <c r="P16877" s="95"/>
      <c r="R16877"/>
      <c r="S16877"/>
      <c r="T16877"/>
      <c r="U16877"/>
      <c r="V16877"/>
      <c r="W16877"/>
    </row>
    <row r="16878" spans="16:23" s="1" customFormat="1" x14ac:dyDescent="0.2">
      <c r="P16878" s="95"/>
      <c r="R16878"/>
      <c r="S16878"/>
      <c r="T16878"/>
      <c r="U16878"/>
      <c r="V16878"/>
      <c r="W16878"/>
    </row>
    <row r="16879" spans="16:23" s="1" customFormat="1" x14ac:dyDescent="0.2">
      <c r="P16879" s="95"/>
      <c r="R16879"/>
      <c r="S16879"/>
      <c r="T16879"/>
      <c r="U16879"/>
      <c r="V16879"/>
      <c r="W16879"/>
    </row>
    <row r="16880" spans="16:23" s="1" customFormat="1" x14ac:dyDescent="0.2">
      <c r="P16880" s="95"/>
      <c r="R16880"/>
      <c r="S16880"/>
      <c r="T16880"/>
      <c r="U16880"/>
      <c r="V16880"/>
      <c r="W16880"/>
    </row>
    <row r="16881" spans="16:23" s="1" customFormat="1" x14ac:dyDescent="0.2">
      <c r="P16881" s="95"/>
      <c r="R16881"/>
      <c r="S16881"/>
      <c r="T16881"/>
      <c r="U16881"/>
      <c r="V16881"/>
      <c r="W16881"/>
    </row>
    <row r="16882" spans="16:23" s="1" customFormat="1" x14ac:dyDescent="0.2">
      <c r="P16882" s="95"/>
      <c r="R16882"/>
      <c r="S16882"/>
      <c r="T16882"/>
      <c r="U16882"/>
      <c r="V16882"/>
      <c r="W16882"/>
    </row>
    <row r="16883" spans="16:23" s="1" customFormat="1" x14ac:dyDescent="0.2">
      <c r="P16883" s="95"/>
      <c r="R16883"/>
      <c r="S16883"/>
      <c r="T16883"/>
      <c r="U16883"/>
      <c r="V16883"/>
      <c r="W16883"/>
    </row>
    <row r="16884" spans="16:23" s="1" customFormat="1" x14ac:dyDescent="0.2">
      <c r="P16884" s="95"/>
      <c r="R16884"/>
      <c r="S16884"/>
      <c r="T16884"/>
      <c r="U16884"/>
      <c r="V16884"/>
      <c r="W16884"/>
    </row>
    <row r="16885" spans="16:23" s="1" customFormat="1" x14ac:dyDescent="0.2">
      <c r="P16885" s="95"/>
      <c r="R16885"/>
      <c r="S16885"/>
      <c r="T16885"/>
      <c r="U16885"/>
      <c r="V16885"/>
      <c r="W16885"/>
    </row>
    <row r="16886" spans="16:23" s="1" customFormat="1" x14ac:dyDescent="0.2">
      <c r="P16886" s="95"/>
      <c r="R16886"/>
      <c r="S16886"/>
      <c r="T16886"/>
      <c r="U16886"/>
      <c r="V16886"/>
      <c r="W16886"/>
    </row>
    <row r="16887" spans="16:23" s="1" customFormat="1" x14ac:dyDescent="0.2">
      <c r="P16887" s="95"/>
      <c r="R16887"/>
      <c r="S16887"/>
      <c r="T16887"/>
      <c r="U16887"/>
      <c r="V16887"/>
      <c r="W16887"/>
    </row>
    <row r="16888" spans="16:23" s="1" customFormat="1" x14ac:dyDescent="0.2">
      <c r="P16888" s="95"/>
      <c r="R16888"/>
      <c r="S16888"/>
      <c r="T16888"/>
      <c r="U16888"/>
      <c r="V16888"/>
      <c r="W16888"/>
    </row>
    <row r="16889" spans="16:23" s="1" customFormat="1" x14ac:dyDescent="0.2">
      <c r="P16889" s="95"/>
      <c r="R16889"/>
      <c r="S16889"/>
      <c r="T16889"/>
      <c r="U16889"/>
      <c r="V16889"/>
      <c r="W16889"/>
    </row>
    <row r="16890" spans="16:23" s="1" customFormat="1" x14ac:dyDescent="0.2">
      <c r="P16890" s="95"/>
      <c r="R16890"/>
      <c r="S16890"/>
      <c r="T16890"/>
      <c r="U16890"/>
      <c r="V16890"/>
      <c r="W16890"/>
    </row>
    <row r="16891" spans="16:23" s="1" customFormat="1" x14ac:dyDescent="0.2">
      <c r="P16891" s="95"/>
      <c r="R16891"/>
      <c r="S16891"/>
      <c r="T16891"/>
      <c r="U16891"/>
      <c r="V16891"/>
      <c r="W16891"/>
    </row>
    <row r="16892" spans="16:23" s="1" customFormat="1" x14ac:dyDescent="0.2">
      <c r="P16892" s="95"/>
      <c r="R16892"/>
      <c r="S16892"/>
      <c r="T16892"/>
      <c r="U16892"/>
      <c r="V16892"/>
      <c r="W16892"/>
    </row>
    <row r="16893" spans="16:23" s="1" customFormat="1" x14ac:dyDescent="0.2">
      <c r="P16893" s="95"/>
      <c r="R16893"/>
      <c r="S16893"/>
      <c r="T16893"/>
      <c r="U16893"/>
      <c r="V16893"/>
      <c r="W16893"/>
    </row>
    <row r="16894" spans="16:23" s="1" customFormat="1" x14ac:dyDescent="0.2">
      <c r="P16894" s="95"/>
      <c r="R16894"/>
      <c r="S16894"/>
      <c r="T16894"/>
      <c r="U16894"/>
      <c r="V16894"/>
      <c r="W16894"/>
    </row>
    <row r="16895" spans="16:23" s="1" customFormat="1" x14ac:dyDescent="0.2">
      <c r="P16895" s="95"/>
      <c r="R16895"/>
      <c r="S16895"/>
      <c r="T16895"/>
      <c r="U16895"/>
      <c r="V16895"/>
      <c r="W16895"/>
    </row>
    <row r="16896" spans="16:23" s="1" customFormat="1" x14ac:dyDescent="0.2">
      <c r="P16896" s="95"/>
      <c r="R16896"/>
      <c r="S16896"/>
      <c r="T16896"/>
      <c r="U16896"/>
      <c r="V16896"/>
      <c r="W16896"/>
    </row>
    <row r="16897" spans="16:23" s="1" customFormat="1" x14ac:dyDescent="0.2">
      <c r="P16897" s="95"/>
      <c r="R16897"/>
      <c r="S16897"/>
      <c r="T16897"/>
      <c r="U16897"/>
      <c r="V16897"/>
      <c r="W16897"/>
    </row>
    <row r="16898" spans="16:23" s="1" customFormat="1" x14ac:dyDescent="0.2">
      <c r="P16898" s="95"/>
      <c r="R16898"/>
      <c r="S16898"/>
      <c r="T16898"/>
      <c r="U16898"/>
      <c r="V16898"/>
      <c r="W16898"/>
    </row>
    <row r="16899" spans="16:23" s="1" customFormat="1" x14ac:dyDescent="0.2">
      <c r="P16899" s="95"/>
      <c r="R16899"/>
      <c r="S16899"/>
      <c r="T16899"/>
      <c r="U16899"/>
      <c r="V16899"/>
      <c r="W16899"/>
    </row>
    <row r="16900" spans="16:23" s="1" customFormat="1" x14ac:dyDescent="0.2">
      <c r="P16900" s="95"/>
      <c r="R16900"/>
      <c r="S16900"/>
      <c r="T16900"/>
      <c r="U16900"/>
      <c r="V16900"/>
      <c r="W16900"/>
    </row>
    <row r="16901" spans="16:23" s="1" customFormat="1" x14ac:dyDescent="0.2">
      <c r="P16901" s="95"/>
      <c r="R16901"/>
      <c r="S16901"/>
      <c r="T16901"/>
      <c r="U16901"/>
      <c r="V16901"/>
      <c r="W16901"/>
    </row>
    <row r="16902" spans="16:23" s="1" customFormat="1" x14ac:dyDescent="0.2">
      <c r="P16902" s="95"/>
      <c r="R16902"/>
      <c r="S16902"/>
      <c r="T16902"/>
      <c r="U16902"/>
      <c r="V16902"/>
      <c r="W16902"/>
    </row>
    <row r="16903" spans="16:23" s="1" customFormat="1" x14ac:dyDescent="0.2">
      <c r="P16903" s="95"/>
      <c r="R16903"/>
      <c r="S16903"/>
      <c r="T16903"/>
      <c r="U16903"/>
      <c r="V16903"/>
      <c r="W16903"/>
    </row>
    <row r="16904" spans="16:23" s="1" customFormat="1" x14ac:dyDescent="0.2">
      <c r="P16904" s="95"/>
      <c r="R16904"/>
      <c r="S16904"/>
      <c r="T16904"/>
      <c r="U16904"/>
      <c r="V16904"/>
      <c r="W16904"/>
    </row>
    <row r="16905" spans="16:23" s="1" customFormat="1" x14ac:dyDescent="0.2">
      <c r="P16905" s="95"/>
      <c r="R16905"/>
      <c r="S16905"/>
      <c r="T16905"/>
      <c r="U16905"/>
      <c r="V16905"/>
      <c r="W16905"/>
    </row>
    <row r="16906" spans="16:23" s="1" customFormat="1" x14ac:dyDescent="0.2">
      <c r="P16906" s="95"/>
      <c r="R16906"/>
      <c r="S16906"/>
      <c r="T16906"/>
      <c r="U16906"/>
      <c r="V16906"/>
      <c r="W16906"/>
    </row>
    <row r="16907" spans="16:23" s="1" customFormat="1" x14ac:dyDescent="0.2">
      <c r="P16907" s="95"/>
      <c r="R16907"/>
      <c r="S16907"/>
      <c r="T16907"/>
      <c r="U16907"/>
      <c r="V16907"/>
      <c r="W16907"/>
    </row>
    <row r="16908" spans="16:23" s="1" customFormat="1" x14ac:dyDescent="0.2">
      <c r="P16908" s="95"/>
      <c r="R16908"/>
      <c r="S16908"/>
      <c r="T16908"/>
      <c r="U16908"/>
      <c r="V16908"/>
      <c r="W16908"/>
    </row>
    <row r="16909" spans="16:23" s="1" customFormat="1" x14ac:dyDescent="0.2">
      <c r="P16909" s="95"/>
      <c r="R16909"/>
      <c r="S16909"/>
      <c r="T16909"/>
      <c r="U16909"/>
      <c r="V16909"/>
      <c r="W16909"/>
    </row>
    <row r="16910" spans="16:23" s="1" customFormat="1" x14ac:dyDescent="0.2">
      <c r="P16910" s="95"/>
      <c r="R16910"/>
      <c r="S16910"/>
      <c r="T16910"/>
      <c r="U16910"/>
      <c r="V16910"/>
      <c r="W16910"/>
    </row>
    <row r="16911" spans="16:23" s="1" customFormat="1" x14ac:dyDescent="0.2">
      <c r="P16911" s="95"/>
      <c r="R16911"/>
      <c r="S16911"/>
      <c r="T16911"/>
      <c r="U16911"/>
      <c r="V16911"/>
      <c r="W16911"/>
    </row>
    <row r="16912" spans="16:23" s="1" customFormat="1" x14ac:dyDescent="0.2">
      <c r="P16912" s="95"/>
      <c r="R16912"/>
      <c r="S16912"/>
      <c r="T16912"/>
      <c r="U16912"/>
      <c r="V16912"/>
      <c r="W16912"/>
    </row>
    <row r="16913" spans="16:23" s="1" customFormat="1" x14ac:dyDescent="0.2">
      <c r="P16913" s="95"/>
      <c r="R16913"/>
      <c r="S16913"/>
      <c r="T16913"/>
      <c r="U16913"/>
      <c r="V16913"/>
      <c r="W16913"/>
    </row>
    <row r="16914" spans="16:23" s="1" customFormat="1" x14ac:dyDescent="0.2">
      <c r="P16914" s="95"/>
      <c r="R16914"/>
      <c r="S16914"/>
      <c r="T16914"/>
      <c r="U16914"/>
      <c r="V16914"/>
      <c r="W16914"/>
    </row>
    <row r="16915" spans="16:23" s="1" customFormat="1" x14ac:dyDescent="0.2">
      <c r="P16915" s="95"/>
      <c r="R16915"/>
      <c r="S16915"/>
      <c r="T16915"/>
      <c r="U16915"/>
      <c r="V16915"/>
      <c r="W16915"/>
    </row>
    <row r="16916" spans="16:23" s="1" customFormat="1" x14ac:dyDescent="0.2">
      <c r="P16916" s="95"/>
      <c r="R16916"/>
      <c r="S16916"/>
      <c r="T16916"/>
      <c r="U16916"/>
      <c r="V16916"/>
      <c r="W16916"/>
    </row>
    <row r="16917" spans="16:23" s="1" customFormat="1" x14ac:dyDescent="0.2">
      <c r="P16917" s="95"/>
      <c r="R16917"/>
      <c r="S16917"/>
      <c r="T16917"/>
      <c r="U16917"/>
      <c r="V16917"/>
      <c r="W16917"/>
    </row>
    <row r="16918" spans="16:23" s="1" customFormat="1" x14ac:dyDescent="0.2">
      <c r="P16918" s="95"/>
      <c r="R16918"/>
      <c r="S16918"/>
      <c r="T16918"/>
      <c r="U16918"/>
      <c r="V16918"/>
      <c r="W16918"/>
    </row>
    <row r="16919" spans="16:23" s="1" customFormat="1" x14ac:dyDescent="0.2">
      <c r="P16919" s="95"/>
      <c r="R16919"/>
      <c r="S16919"/>
      <c r="T16919"/>
      <c r="U16919"/>
      <c r="V16919"/>
      <c r="W16919"/>
    </row>
    <row r="16920" spans="16:23" s="1" customFormat="1" x14ac:dyDescent="0.2">
      <c r="P16920" s="95"/>
      <c r="R16920"/>
      <c r="S16920"/>
      <c r="T16920"/>
      <c r="U16920"/>
      <c r="V16920"/>
      <c r="W16920"/>
    </row>
    <row r="16921" spans="16:23" s="1" customFormat="1" x14ac:dyDescent="0.2">
      <c r="P16921" s="95"/>
      <c r="R16921"/>
      <c r="S16921"/>
      <c r="T16921"/>
      <c r="U16921"/>
      <c r="V16921"/>
      <c r="W16921"/>
    </row>
    <row r="16922" spans="16:23" s="1" customFormat="1" x14ac:dyDescent="0.2">
      <c r="P16922" s="95"/>
      <c r="R16922"/>
      <c r="S16922"/>
      <c r="T16922"/>
      <c r="U16922"/>
      <c r="V16922"/>
      <c r="W16922"/>
    </row>
    <row r="16923" spans="16:23" s="1" customFormat="1" x14ac:dyDescent="0.2">
      <c r="P16923" s="95"/>
      <c r="R16923"/>
      <c r="S16923"/>
      <c r="T16923"/>
      <c r="U16923"/>
      <c r="V16923"/>
      <c r="W16923"/>
    </row>
    <row r="16924" spans="16:23" s="1" customFormat="1" x14ac:dyDescent="0.2">
      <c r="P16924" s="95"/>
      <c r="R16924"/>
      <c r="S16924"/>
      <c r="T16924"/>
      <c r="U16924"/>
      <c r="V16924"/>
      <c r="W16924"/>
    </row>
    <row r="16925" spans="16:23" s="1" customFormat="1" x14ac:dyDescent="0.2">
      <c r="P16925" s="95"/>
      <c r="R16925"/>
      <c r="S16925"/>
      <c r="T16925"/>
      <c r="U16925"/>
      <c r="V16925"/>
      <c r="W16925"/>
    </row>
    <row r="16926" spans="16:23" s="1" customFormat="1" x14ac:dyDescent="0.2">
      <c r="P16926" s="95"/>
      <c r="R16926"/>
      <c r="S16926"/>
      <c r="T16926"/>
      <c r="U16926"/>
      <c r="V16926"/>
      <c r="W16926"/>
    </row>
    <row r="16927" spans="16:23" s="1" customFormat="1" x14ac:dyDescent="0.2">
      <c r="P16927" s="95"/>
      <c r="R16927"/>
      <c r="S16927"/>
      <c r="T16927"/>
      <c r="U16927"/>
      <c r="V16927"/>
      <c r="W16927"/>
    </row>
    <row r="16928" spans="16:23" s="1" customFormat="1" x14ac:dyDescent="0.2">
      <c r="P16928" s="95"/>
      <c r="R16928"/>
      <c r="S16928"/>
      <c r="T16928"/>
      <c r="U16928"/>
      <c r="V16928"/>
      <c r="W16928"/>
    </row>
    <row r="16929" spans="16:23" s="1" customFormat="1" x14ac:dyDescent="0.2">
      <c r="P16929" s="95"/>
      <c r="R16929"/>
      <c r="S16929"/>
      <c r="T16929"/>
      <c r="U16929"/>
      <c r="V16929"/>
      <c r="W16929"/>
    </row>
    <row r="16930" spans="16:23" s="1" customFormat="1" x14ac:dyDescent="0.2">
      <c r="P16930" s="95"/>
      <c r="R16930"/>
      <c r="S16930"/>
      <c r="T16930"/>
      <c r="U16930"/>
      <c r="V16930"/>
      <c r="W16930"/>
    </row>
    <row r="16931" spans="16:23" s="1" customFormat="1" x14ac:dyDescent="0.2">
      <c r="P16931" s="95"/>
      <c r="R16931"/>
      <c r="S16931"/>
      <c r="T16931"/>
      <c r="U16931"/>
      <c r="V16931"/>
      <c r="W16931"/>
    </row>
    <row r="16932" spans="16:23" s="1" customFormat="1" x14ac:dyDescent="0.2">
      <c r="P16932" s="95"/>
      <c r="R16932"/>
      <c r="S16932"/>
      <c r="T16932"/>
      <c r="U16932"/>
      <c r="V16932"/>
      <c r="W16932"/>
    </row>
    <row r="16933" spans="16:23" s="1" customFormat="1" x14ac:dyDescent="0.2">
      <c r="P16933" s="95"/>
      <c r="R16933"/>
      <c r="S16933"/>
      <c r="T16933"/>
      <c r="U16933"/>
      <c r="V16933"/>
      <c r="W16933"/>
    </row>
    <row r="16934" spans="16:23" s="1" customFormat="1" x14ac:dyDescent="0.2">
      <c r="P16934" s="95"/>
      <c r="R16934"/>
      <c r="S16934"/>
      <c r="T16934"/>
      <c r="U16934"/>
      <c r="V16934"/>
      <c r="W16934"/>
    </row>
    <row r="16935" spans="16:23" s="1" customFormat="1" x14ac:dyDescent="0.2">
      <c r="P16935" s="95"/>
      <c r="R16935"/>
      <c r="S16935"/>
      <c r="T16935"/>
      <c r="U16935"/>
      <c r="V16935"/>
      <c r="W16935"/>
    </row>
    <row r="16936" spans="16:23" s="1" customFormat="1" x14ac:dyDescent="0.2">
      <c r="P16936" s="95"/>
      <c r="R16936"/>
      <c r="S16936"/>
      <c r="T16936"/>
      <c r="U16936"/>
      <c r="V16936"/>
      <c r="W16936"/>
    </row>
    <row r="16937" spans="16:23" s="1" customFormat="1" x14ac:dyDescent="0.2">
      <c r="P16937" s="95"/>
      <c r="R16937"/>
      <c r="S16937"/>
      <c r="T16937"/>
      <c r="U16937"/>
      <c r="V16937"/>
      <c r="W16937"/>
    </row>
    <row r="16938" spans="16:23" s="1" customFormat="1" x14ac:dyDescent="0.2">
      <c r="P16938" s="95"/>
      <c r="R16938"/>
      <c r="S16938"/>
      <c r="T16938"/>
      <c r="U16938"/>
      <c r="V16938"/>
      <c r="W16938"/>
    </row>
    <row r="16939" spans="16:23" s="1" customFormat="1" x14ac:dyDescent="0.2">
      <c r="P16939" s="95"/>
      <c r="R16939"/>
      <c r="S16939"/>
      <c r="T16939"/>
      <c r="U16939"/>
      <c r="V16939"/>
      <c r="W16939"/>
    </row>
    <row r="16940" spans="16:23" s="1" customFormat="1" x14ac:dyDescent="0.2">
      <c r="P16940" s="95"/>
      <c r="R16940"/>
      <c r="S16940"/>
      <c r="T16940"/>
      <c r="U16940"/>
      <c r="V16940"/>
      <c r="W16940"/>
    </row>
    <row r="16941" spans="16:23" s="1" customFormat="1" x14ac:dyDescent="0.2">
      <c r="P16941" s="95"/>
      <c r="R16941"/>
      <c r="S16941"/>
      <c r="T16941"/>
      <c r="U16941"/>
      <c r="V16941"/>
      <c r="W16941"/>
    </row>
    <row r="16942" spans="16:23" s="1" customFormat="1" x14ac:dyDescent="0.2">
      <c r="P16942" s="95"/>
      <c r="R16942"/>
      <c r="S16942"/>
      <c r="T16942"/>
      <c r="U16942"/>
      <c r="V16942"/>
      <c r="W16942"/>
    </row>
    <row r="16943" spans="16:23" s="1" customFormat="1" x14ac:dyDescent="0.2">
      <c r="P16943" s="95"/>
      <c r="R16943"/>
      <c r="S16943"/>
      <c r="T16943"/>
      <c r="U16943"/>
      <c r="V16943"/>
      <c r="W16943"/>
    </row>
    <row r="16944" spans="16:23" s="1" customFormat="1" x14ac:dyDescent="0.2">
      <c r="P16944" s="95"/>
      <c r="R16944"/>
      <c r="S16944"/>
      <c r="T16944"/>
      <c r="U16944"/>
      <c r="V16944"/>
      <c r="W16944"/>
    </row>
    <row r="16945" spans="16:23" s="1" customFormat="1" x14ac:dyDescent="0.2">
      <c r="P16945" s="95"/>
      <c r="R16945"/>
      <c r="S16945"/>
      <c r="T16945"/>
      <c r="U16945"/>
      <c r="V16945"/>
      <c r="W16945"/>
    </row>
    <row r="16946" spans="16:23" s="1" customFormat="1" x14ac:dyDescent="0.2">
      <c r="P16946" s="95"/>
      <c r="R16946"/>
      <c r="S16946"/>
      <c r="T16946"/>
      <c r="U16946"/>
      <c r="V16946"/>
      <c r="W16946"/>
    </row>
    <row r="16947" spans="16:23" s="1" customFormat="1" x14ac:dyDescent="0.2">
      <c r="P16947" s="95"/>
      <c r="R16947"/>
      <c r="S16947"/>
      <c r="T16947"/>
      <c r="U16947"/>
      <c r="V16947"/>
      <c r="W16947"/>
    </row>
    <row r="16948" spans="16:23" s="1" customFormat="1" x14ac:dyDescent="0.2">
      <c r="P16948" s="95"/>
      <c r="R16948"/>
      <c r="S16948"/>
      <c r="T16948"/>
      <c r="U16948"/>
      <c r="V16948"/>
      <c r="W16948"/>
    </row>
    <row r="16949" spans="16:23" s="1" customFormat="1" x14ac:dyDescent="0.2">
      <c r="P16949" s="95"/>
      <c r="R16949"/>
      <c r="S16949"/>
      <c r="T16949"/>
      <c r="U16949"/>
      <c r="V16949"/>
      <c r="W16949"/>
    </row>
    <row r="16950" spans="16:23" s="1" customFormat="1" x14ac:dyDescent="0.2">
      <c r="P16950" s="95"/>
      <c r="R16950"/>
      <c r="S16950"/>
      <c r="T16950"/>
      <c r="U16950"/>
      <c r="V16950"/>
      <c r="W16950"/>
    </row>
    <row r="16951" spans="16:23" s="1" customFormat="1" x14ac:dyDescent="0.2">
      <c r="P16951" s="95"/>
      <c r="R16951"/>
      <c r="S16951"/>
      <c r="T16951"/>
      <c r="U16951"/>
      <c r="V16951"/>
      <c r="W16951"/>
    </row>
    <row r="16952" spans="16:23" s="1" customFormat="1" x14ac:dyDescent="0.2">
      <c r="P16952" s="95"/>
      <c r="R16952"/>
      <c r="S16952"/>
      <c r="T16952"/>
      <c r="U16952"/>
      <c r="V16952"/>
      <c r="W16952"/>
    </row>
    <row r="16953" spans="16:23" s="1" customFormat="1" x14ac:dyDescent="0.2">
      <c r="P16953" s="95"/>
      <c r="R16953"/>
      <c r="S16953"/>
      <c r="T16953"/>
      <c r="U16953"/>
      <c r="V16953"/>
      <c r="W16953"/>
    </row>
    <row r="16954" spans="16:23" s="1" customFormat="1" x14ac:dyDescent="0.2">
      <c r="P16954" s="95"/>
      <c r="R16954"/>
      <c r="S16954"/>
      <c r="T16954"/>
      <c r="U16954"/>
      <c r="V16954"/>
      <c r="W16954"/>
    </row>
    <row r="16955" spans="16:23" s="1" customFormat="1" x14ac:dyDescent="0.2">
      <c r="P16955" s="95"/>
      <c r="R16955"/>
      <c r="S16955"/>
      <c r="T16955"/>
      <c r="U16955"/>
      <c r="V16955"/>
      <c r="W16955"/>
    </row>
    <row r="16956" spans="16:23" s="1" customFormat="1" x14ac:dyDescent="0.2">
      <c r="P16956" s="95"/>
      <c r="R16956"/>
      <c r="S16956"/>
      <c r="T16956"/>
      <c r="U16956"/>
      <c r="V16956"/>
      <c r="W16956"/>
    </row>
    <row r="16957" spans="16:23" s="1" customFormat="1" x14ac:dyDescent="0.2">
      <c r="P16957" s="95"/>
      <c r="R16957"/>
      <c r="S16957"/>
      <c r="T16957"/>
      <c r="U16957"/>
      <c r="V16957"/>
      <c r="W16957"/>
    </row>
    <row r="16958" spans="16:23" s="1" customFormat="1" x14ac:dyDescent="0.2">
      <c r="P16958" s="95"/>
      <c r="R16958"/>
      <c r="S16958"/>
      <c r="T16958"/>
      <c r="U16958"/>
      <c r="V16958"/>
      <c r="W16958"/>
    </row>
    <row r="16959" spans="16:23" s="1" customFormat="1" x14ac:dyDescent="0.2">
      <c r="P16959" s="95"/>
      <c r="R16959"/>
      <c r="S16959"/>
      <c r="T16959"/>
      <c r="U16959"/>
      <c r="V16959"/>
      <c r="W16959"/>
    </row>
    <row r="16960" spans="16:23" s="1" customFormat="1" x14ac:dyDescent="0.2">
      <c r="P16960" s="95"/>
      <c r="R16960"/>
      <c r="S16960"/>
      <c r="T16960"/>
      <c r="U16960"/>
      <c r="V16960"/>
      <c r="W16960"/>
    </row>
    <row r="16961" spans="16:23" s="1" customFormat="1" x14ac:dyDescent="0.2">
      <c r="P16961" s="95"/>
      <c r="R16961"/>
      <c r="S16961"/>
      <c r="T16961"/>
      <c r="U16961"/>
      <c r="V16961"/>
      <c r="W16961"/>
    </row>
    <row r="16962" spans="16:23" s="1" customFormat="1" x14ac:dyDescent="0.2">
      <c r="P16962" s="95"/>
      <c r="R16962"/>
      <c r="S16962"/>
      <c r="T16962"/>
      <c r="U16962"/>
      <c r="V16962"/>
      <c r="W16962"/>
    </row>
    <row r="16963" spans="16:23" s="1" customFormat="1" x14ac:dyDescent="0.2">
      <c r="P16963" s="95"/>
      <c r="R16963"/>
      <c r="S16963"/>
      <c r="T16963"/>
      <c r="U16963"/>
      <c r="V16963"/>
      <c r="W16963"/>
    </row>
    <row r="16964" spans="16:23" s="1" customFormat="1" x14ac:dyDescent="0.2">
      <c r="P16964" s="95"/>
      <c r="R16964"/>
      <c r="S16964"/>
      <c r="T16964"/>
      <c r="U16964"/>
      <c r="V16964"/>
      <c r="W16964"/>
    </row>
    <row r="16965" spans="16:23" s="1" customFormat="1" x14ac:dyDescent="0.2">
      <c r="P16965" s="95"/>
      <c r="R16965"/>
      <c r="S16965"/>
      <c r="T16965"/>
      <c r="U16965"/>
      <c r="V16965"/>
      <c r="W16965"/>
    </row>
    <row r="16966" spans="16:23" s="1" customFormat="1" x14ac:dyDescent="0.2">
      <c r="P16966" s="95"/>
      <c r="R16966"/>
      <c r="S16966"/>
      <c r="T16966"/>
      <c r="U16966"/>
      <c r="V16966"/>
      <c r="W16966"/>
    </row>
    <row r="16967" spans="16:23" s="1" customFormat="1" x14ac:dyDescent="0.2">
      <c r="P16967" s="95"/>
      <c r="R16967"/>
      <c r="S16967"/>
      <c r="T16967"/>
      <c r="U16967"/>
      <c r="V16967"/>
      <c r="W16967"/>
    </row>
    <row r="16968" spans="16:23" s="1" customFormat="1" x14ac:dyDescent="0.2">
      <c r="P16968" s="95"/>
      <c r="R16968"/>
      <c r="S16968"/>
      <c r="T16968"/>
      <c r="U16968"/>
      <c r="V16968"/>
      <c r="W16968"/>
    </row>
    <row r="16969" spans="16:23" s="1" customFormat="1" x14ac:dyDescent="0.2">
      <c r="P16969" s="95"/>
      <c r="R16969"/>
      <c r="S16969"/>
      <c r="T16969"/>
      <c r="U16969"/>
      <c r="V16969"/>
      <c r="W16969"/>
    </row>
    <row r="16970" spans="16:23" s="1" customFormat="1" x14ac:dyDescent="0.2">
      <c r="P16970" s="95"/>
      <c r="R16970"/>
      <c r="S16970"/>
      <c r="T16970"/>
      <c r="U16970"/>
      <c r="V16970"/>
      <c r="W16970"/>
    </row>
    <row r="16971" spans="16:23" s="1" customFormat="1" x14ac:dyDescent="0.2">
      <c r="P16971" s="95"/>
      <c r="R16971"/>
      <c r="S16971"/>
      <c r="T16971"/>
      <c r="U16971"/>
      <c r="V16971"/>
      <c r="W16971"/>
    </row>
    <row r="16972" spans="16:23" s="1" customFormat="1" x14ac:dyDescent="0.2">
      <c r="P16972" s="95"/>
      <c r="R16972"/>
      <c r="S16972"/>
      <c r="T16972"/>
      <c r="U16972"/>
      <c r="V16972"/>
      <c r="W16972"/>
    </row>
    <row r="16973" spans="16:23" s="1" customFormat="1" x14ac:dyDescent="0.2">
      <c r="P16973" s="95"/>
      <c r="R16973"/>
      <c r="S16973"/>
      <c r="T16973"/>
      <c r="U16973"/>
      <c r="V16973"/>
      <c r="W16973"/>
    </row>
    <row r="16974" spans="16:23" s="1" customFormat="1" x14ac:dyDescent="0.2">
      <c r="P16974" s="95"/>
      <c r="R16974"/>
      <c r="S16974"/>
      <c r="T16974"/>
      <c r="U16974"/>
      <c r="V16974"/>
      <c r="W16974"/>
    </row>
    <row r="16975" spans="16:23" s="1" customFormat="1" x14ac:dyDescent="0.2">
      <c r="P16975" s="95"/>
      <c r="R16975"/>
      <c r="S16975"/>
      <c r="T16975"/>
      <c r="U16975"/>
      <c r="V16975"/>
      <c r="W16975"/>
    </row>
    <row r="16976" spans="16:23" s="1" customFormat="1" x14ac:dyDescent="0.2">
      <c r="P16976" s="95"/>
      <c r="R16976"/>
      <c r="S16976"/>
      <c r="T16976"/>
      <c r="U16976"/>
      <c r="V16976"/>
      <c r="W16976"/>
    </row>
    <row r="16977" spans="16:23" s="1" customFormat="1" x14ac:dyDescent="0.2">
      <c r="P16977" s="95"/>
      <c r="R16977"/>
      <c r="S16977"/>
      <c r="T16977"/>
      <c r="U16977"/>
      <c r="V16977"/>
      <c r="W16977"/>
    </row>
    <row r="16978" spans="16:23" s="1" customFormat="1" x14ac:dyDescent="0.2">
      <c r="P16978" s="95"/>
      <c r="R16978"/>
      <c r="S16978"/>
      <c r="T16978"/>
      <c r="U16978"/>
      <c r="V16978"/>
      <c r="W16978"/>
    </row>
    <row r="16979" spans="16:23" s="1" customFormat="1" x14ac:dyDescent="0.2">
      <c r="P16979" s="95"/>
      <c r="R16979"/>
      <c r="S16979"/>
      <c r="T16979"/>
      <c r="U16979"/>
      <c r="V16979"/>
      <c r="W16979"/>
    </row>
    <row r="16980" spans="16:23" s="1" customFormat="1" x14ac:dyDescent="0.2">
      <c r="P16980" s="95"/>
      <c r="R16980"/>
      <c r="S16980"/>
      <c r="T16980"/>
      <c r="U16980"/>
      <c r="V16980"/>
      <c r="W16980"/>
    </row>
    <row r="16981" spans="16:23" s="1" customFormat="1" x14ac:dyDescent="0.2">
      <c r="P16981" s="95"/>
      <c r="R16981"/>
      <c r="S16981"/>
      <c r="T16981"/>
      <c r="U16981"/>
      <c r="V16981"/>
      <c r="W16981"/>
    </row>
    <row r="16982" spans="16:23" s="1" customFormat="1" x14ac:dyDescent="0.2">
      <c r="P16982" s="95"/>
      <c r="R16982"/>
      <c r="S16982"/>
      <c r="T16982"/>
      <c r="U16982"/>
      <c r="V16982"/>
      <c r="W16982"/>
    </row>
    <row r="16983" spans="16:23" s="1" customFormat="1" x14ac:dyDescent="0.2">
      <c r="P16983" s="95"/>
      <c r="R16983"/>
      <c r="S16983"/>
      <c r="T16983"/>
      <c r="U16983"/>
      <c r="V16983"/>
      <c r="W16983"/>
    </row>
    <row r="16984" spans="16:23" s="1" customFormat="1" x14ac:dyDescent="0.2">
      <c r="P16984" s="95"/>
      <c r="R16984"/>
      <c r="S16984"/>
      <c r="T16984"/>
      <c r="U16984"/>
      <c r="V16984"/>
      <c r="W16984"/>
    </row>
    <row r="16985" spans="16:23" s="1" customFormat="1" x14ac:dyDescent="0.2">
      <c r="P16985" s="95"/>
      <c r="R16985"/>
      <c r="S16985"/>
      <c r="T16985"/>
      <c r="U16985"/>
      <c r="V16985"/>
      <c r="W16985"/>
    </row>
    <row r="16986" spans="16:23" s="1" customFormat="1" x14ac:dyDescent="0.2">
      <c r="P16986" s="95"/>
      <c r="R16986"/>
      <c r="S16986"/>
      <c r="T16986"/>
      <c r="U16986"/>
      <c r="V16986"/>
      <c r="W16986"/>
    </row>
    <row r="16987" spans="16:23" s="1" customFormat="1" x14ac:dyDescent="0.2">
      <c r="P16987" s="95"/>
      <c r="R16987"/>
      <c r="S16987"/>
      <c r="T16987"/>
      <c r="U16987"/>
      <c r="V16987"/>
      <c r="W16987"/>
    </row>
    <row r="16988" spans="16:23" s="1" customFormat="1" x14ac:dyDescent="0.2">
      <c r="P16988" s="95"/>
      <c r="R16988"/>
      <c r="S16988"/>
      <c r="T16988"/>
      <c r="U16988"/>
      <c r="V16988"/>
      <c r="W16988"/>
    </row>
    <row r="16989" spans="16:23" s="1" customFormat="1" x14ac:dyDescent="0.2">
      <c r="P16989" s="95"/>
      <c r="R16989"/>
      <c r="S16989"/>
      <c r="T16989"/>
      <c r="U16989"/>
      <c r="V16989"/>
      <c r="W16989"/>
    </row>
    <row r="16990" spans="16:23" s="1" customFormat="1" x14ac:dyDescent="0.2">
      <c r="P16990" s="95"/>
      <c r="R16990"/>
      <c r="S16990"/>
      <c r="T16990"/>
      <c r="U16990"/>
      <c r="V16990"/>
      <c r="W16990"/>
    </row>
    <row r="16991" spans="16:23" s="1" customFormat="1" x14ac:dyDescent="0.2">
      <c r="P16991" s="95"/>
      <c r="R16991"/>
      <c r="S16991"/>
      <c r="T16991"/>
      <c r="U16991"/>
      <c r="V16991"/>
      <c r="W16991"/>
    </row>
    <row r="16992" spans="16:23" s="1" customFormat="1" x14ac:dyDescent="0.2">
      <c r="P16992" s="95"/>
      <c r="R16992"/>
      <c r="S16992"/>
      <c r="T16992"/>
      <c r="U16992"/>
      <c r="V16992"/>
      <c r="W16992"/>
    </row>
    <row r="16993" spans="16:23" s="1" customFormat="1" x14ac:dyDescent="0.2">
      <c r="P16993" s="95"/>
      <c r="R16993"/>
      <c r="S16993"/>
      <c r="T16993"/>
      <c r="U16993"/>
      <c r="V16993"/>
      <c r="W16993"/>
    </row>
    <row r="16994" spans="16:23" s="1" customFormat="1" x14ac:dyDescent="0.2">
      <c r="P16994" s="95"/>
      <c r="R16994"/>
      <c r="S16994"/>
      <c r="T16994"/>
      <c r="U16994"/>
      <c r="V16994"/>
      <c r="W16994"/>
    </row>
    <row r="16995" spans="16:23" s="1" customFormat="1" x14ac:dyDescent="0.2">
      <c r="P16995" s="95"/>
      <c r="R16995"/>
      <c r="S16995"/>
      <c r="T16995"/>
      <c r="U16995"/>
      <c r="V16995"/>
      <c r="W16995"/>
    </row>
    <row r="16996" spans="16:23" s="1" customFormat="1" x14ac:dyDescent="0.2">
      <c r="P16996" s="95"/>
      <c r="R16996"/>
      <c r="S16996"/>
      <c r="T16996"/>
      <c r="U16996"/>
      <c r="V16996"/>
      <c r="W16996"/>
    </row>
    <row r="16997" spans="16:23" s="1" customFormat="1" x14ac:dyDescent="0.2">
      <c r="P16997" s="95"/>
      <c r="R16997"/>
      <c r="S16997"/>
      <c r="T16997"/>
      <c r="U16997"/>
      <c r="V16997"/>
      <c r="W16997"/>
    </row>
    <row r="16998" spans="16:23" s="1" customFormat="1" x14ac:dyDescent="0.2">
      <c r="P16998" s="95"/>
      <c r="R16998"/>
      <c r="S16998"/>
      <c r="T16998"/>
      <c r="U16998"/>
      <c r="V16998"/>
      <c r="W16998"/>
    </row>
    <row r="16999" spans="16:23" s="1" customFormat="1" x14ac:dyDescent="0.2">
      <c r="P16999" s="95"/>
      <c r="R16999"/>
      <c r="S16999"/>
      <c r="T16999"/>
      <c r="U16999"/>
      <c r="V16999"/>
      <c r="W16999"/>
    </row>
    <row r="17000" spans="16:23" s="1" customFormat="1" x14ac:dyDescent="0.2">
      <c r="P17000" s="95"/>
      <c r="R17000"/>
      <c r="S17000"/>
      <c r="T17000"/>
      <c r="U17000"/>
      <c r="V17000"/>
      <c r="W17000"/>
    </row>
    <row r="17001" spans="16:23" s="1" customFormat="1" x14ac:dyDescent="0.2">
      <c r="P17001" s="95"/>
      <c r="R17001"/>
      <c r="S17001"/>
      <c r="T17001"/>
      <c r="U17001"/>
      <c r="V17001"/>
      <c r="W17001"/>
    </row>
    <row r="17002" spans="16:23" s="1" customFormat="1" x14ac:dyDescent="0.2">
      <c r="P17002" s="95"/>
      <c r="R17002"/>
      <c r="S17002"/>
      <c r="T17002"/>
      <c r="U17002"/>
      <c r="V17002"/>
      <c r="W17002"/>
    </row>
    <row r="17003" spans="16:23" s="1" customFormat="1" x14ac:dyDescent="0.2">
      <c r="P17003" s="95"/>
      <c r="R17003"/>
      <c r="S17003"/>
      <c r="T17003"/>
      <c r="U17003"/>
      <c r="V17003"/>
      <c r="W17003"/>
    </row>
    <row r="17004" spans="16:23" s="1" customFormat="1" x14ac:dyDescent="0.2">
      <c r="P17004" s="95"/>
      <c r="R17004"/>
      <c r="S17004"/>
      <c r="T17004"/>
      <c r="U17004"/>
      <c r="V17004"/>
      <c r="W17004"/>
    </row>
    <row r="17005" spans="16:23" s="1" customFormat="1" x14ac:dyDescent="0.2">
      <c r="P17005" s="95"/>
      <c r="R17005"/>
      <c r="S17005"/>
      <c r="T17005"/>
      <c r="U17005"/>
      <c r="V17005"/>
      <c r="W17005"/>
    </row>
    <row r="17006" spans="16:23" s="1" customFormat="1" x14ac:dyDescent="0.2">
      <c r="P17006" s="95"/>
      <c r="R17006"/>
      <c r="S17006"/>
      <c r="T17006"/>
      <c r="U17006"/>
      <c r="V17006"/>
      <c r="W17006"/>
    </row>
    <row r="17007" spans="16:23" s="1" customFormat="1" x14ac:dyDescent="0.2">
      <c r="P17007" s="95"/>
      <c r="R17007"/>
      <c r="S17007"/>
      <c r="T17007"/>
      <c r="U17007"/>
      <c r="V17007"/>
      <c r="W17007"/>
    </row>
    <row r="17008" spans="16:23" s="1" customFormat="1" x14ac:dyDescent="0.2">
      <c r="P17008" s="95"/>
      <c r="R17008"/>
      <c r="S17008"/>
      <c r="T17008"/>
      <c r="U17008"/>
      <c r="V17008"/>
      <c r="W17008"/>
    </row>
    <row r="17009" spans="16:23" s="1" customFormat="1" x14ac:dyDescent="0.2">
      <c r="P17009" s="95"/>
      <c r="R17009"/>
      <c r="S17009"/>
      <c r="T17009"/>
      <c r="U17009"/>
      <c r="V17009"/>
      <c r="W17009"/>
    </row>
    <row r="17010" spans="16:23" s="1" customFormat="1" x14ac:dyDescent="0.2">
      <c r="P17010" s="95"/>
      <c r="R17010"/>
      <c r="S17010"/>
      <c r="T17010"/>
      <c r="U17010"/>
      <c r="V17010"/>
      <c r="W17010"/>
    </row>
    <row r="17011" spans="16:23" s="1" customFormat="1" x14ac:dyDescent="0.2">
      <c r="P17011" s="95"/>
      <c r="R17011"/>
      <c r="S17011"/>
      <c r="T17011"/>
      <c r="U17011"/>
      <c r="V17011"/>
      <c r="W17011"/>
    </row>
    <row r="17012" spans="16:23" s="1" customFormat="1" x14ac:dyDescent="0.2">
      <c r="P17012" s="95"/>
      <c r="R17012"/>
      <c r="S17012"/>
      <c r="T17012"/>
      <c r="U17012"/>
      <c r="V17012"/>
      <c r="W17012"/>
    </row>
    <row r="17013" spans="16:23" s="1" customFormat="1" x14ac:dyDescent="0.2">
      <c r="P17013" s="95"/>
      <c r="R17013"/>
      <c r="S17013"/>
      <c r="T17013"/>
      <c r="U17013"/>
      <c r="V17013"/>
      <c r="W17013"/>
    </row>
    <row r="17014" spans="16:23" s="1" customFormat="1" x14ac:dyDescent="0.2">
      <c r="P17014" s="95"/>
      <c r="R17014"/>
      <c r="S17014"/>
      <c r="T17014"/>
      <c r="U17014"/>
      <c r="V17014"/>
      <c r="W17014"/>
    </row>
    <row r="17015" spans="16:23" s="1" customFormat="1" x14ac:dyDescent="0.2">
      <c r="P17015" s="95"/>
      <c r="R17015"/>
      <c r="S17015"/>
      <c r="T17015"/>
      <c r="U17015"/>
      <c r="V17015"/>
      <c r="W17015"/>
    </row>
    <row r="17016" spans="16:23" s="1" customFormat="1" x14ac:dyDescent="0.2">
      <c r="P17016" s="95"/>
      <c r="R17016"/>
      <c r="S17016"/>
      <c r="T17016"/>
      <c r="U17016"/>
      <c r="V17016"/>
      <c r="W17016"/>
    </row>
    <row r="17017" spans="16:23" s="1" customFormat="1" x14ac:dyDescent="0.2">
      <c r="P17017" s="95"/>
      <c r="R17017"/>
      <c r="S17017"/>
      <c r="T17017"/>
      <c r="U17017"/>
      <c r="V17017"/>
      <c r="W17017"/>
    </row>
    <row r="17018" spans="16:23" s="1" customFormat="1" x14ac:dyDescent="0.2">
      <c r="P17018" s="95"/>
      <c r="R17018"/>
      <c r="S17018"/>
      <c r="T17018"/>
      <c r="U17018"/>
      <c r="V17018"/>
      <c r="W17018"/>
    </row>
    <row r="17019" spans="16:23" s="1" customFormat="1" x14ac:dyDescent="0.2">
      <c r="P17019" s="95"/>
      <c r="R17019"/>
      <c r="S17019"/>
      <c r="T17019"/>
      <c r="U17019"/>
      <c r="V17019"/>
      <c r="W17019"/>
    </row>
    <row r="17020" spans="16:23" s="1" customFormat="1" x14ac:dyDescent="0.2">
      <c r="P17020" s="95"/>
      <c r="R17020"/>
      <c r="S17020"/>
      <c r="T17020"/>
      <c r="U17020"/>
      <c r="V17020"/>
      <c r="W17020"/>
    </row>
    <row r="17021" spans="16:23" s="1" customFormat="1" x14ac:dyDescent="0.2">
      <c r="P17021" s="95"/>
      <c r="R17021"/>
      <c r="S17021"/>
      <c r="T17021"/>
      <c r="U17021"/>
      <c r="V17021"/>
      <c r="W17021"/>
    </row>
    <row r="17022" spans="16:23" s="1" customFormat="1" x14ac:dyDescent="0.2">
      <c r="P17022" s="95"/>
      <c r="R17022"/>
      <c r="S17022"/>
      <c r="T17022"/>
      <c r="U17022"/>
      <c r="V17022"/>
      <c r="W17022"/>
    </row>
    <row r="17023" spans="16:23" s="1" customFormat="1" x14ac:dyDescent="0.2">
      <c r="P17023" s="95"/>
      <c r="R17023"/>
      <c r="S17023"/>
      <c r="T17023"/>
      <c r="U17023"/>
      <c r="V17023"/>
      <c r="W17023"/>
    </row>
    <row r="17024" spans="16:23" s="1" customFormat="1" x14ac:dyDescent="0.2">
      <c r="P17024" s="95"/>
      <c r="R17024"/>
      <c r="S17024"/>
      <c r="T17024"/>
      <c r="U17024"/>
      <c r="V17024"/>
      <c r="W17024"/>
    </row>
    <row r="17025" spans="16:23" s="1" customFormat="1" x14ac:dyDescent="0.2">
      <c r="P17025" s="95"/>
      <c r="R17025"/>
      <c r="S17025"/>
      <c r="T17025"/>
      <c r="U17025"/>
      <c r="V17025"/>
      <c r="W17025"/>
    </row>
    <row r="17026" spans="16:23" s="1" customFormat="1" x14ac:dyDescent="0.2">
      <c r="P17026" s="95"/>
      <c r="R17026"/>
      <c r="S17026"/>
      <c r="T17026"/>
      <c r="U17026"/>
      <c r="V17026"/>
      <c r="W17026"/>
    </row>
    <row r="17027" spans="16:23" s="1" customFormat="1" x14ac:dyDescent="0.2">
      <c r="P17027" s="95"/>
      <c r="R17027"/>
      <c r="S17027"/>
      <c r="T17027"/>
      <c r="U17027"/>
      <c r="V17027"/>
      <c r="W17027"/>
    </row>
    <row r="17028" spans="16:23" s="1" customFormat="1" x14ac:dyDescent="0.2">
      <c r="P17028" s="95"/>
      <c r="R17028"/>
      <c r="S17028"/>
      <c r="T17028"/>
      <c r="U17028"/>
      <c r="V17028"/>
      <c r="W17028"/>
    </row>
    <row r="17029" spans="16:23" s="1" customFormat="1" x14ac:dyDescent="0.2">
      <c r="P17029" s="95"/>
      <c r="R17029"/>
      <c r="S17029"/>
      <c r="T17029"/>
      <c r="U17029"/>
      <c r="V17029"/>
      <c r="W17029"/>
    </row>
    <row r="17030" spans="16:23" s="1" customFormat="1" x14ac:dyDescent="0.2">
      <c r="P17030" s="95"/>
      <c r="R17030"/>
      <c r="S17030"/>
      <c r="T17030"/>
      <c r="U17030"/>
      <c r="V17030"/>
      <c r="W17030"/>
    </row>
    <row r="17031" spans="16:23" s="1" customFormat="1" x14ac:dyDescent="0.2">
      <c r="P17031" s="95"/>
      <c r="R17031"/>
      <c r="S17031"/>
      <c r="T17031"/>
      <c r="U17031"/>
      <c r="V17031"/>
      <c r="W17031"/>
    </row>
    <row r="17032" spans="16:23" s="1" customFormat="1" x14ac:dyDescent="0.2">
      <c r="P17032" s="95"/>
      <c r="R17032"/>
      <c r="S17032"/>
      <c r="T17032"/>
      <c r="U17032"/>
      <c r="V17032"/>
      <c r="W17032"/>
    </row>
    <row r="17033" spans="16:23" s="1" customFormat="1" x14ac:dyDescent="0.2">
      <c r="P17033" s="95"/>
      <c r="R17033"/>
      <c r="S17033"/>
      <c r="T17033"/>
      <c r="U17033"/>
      <c r="V17033"/>
      <c r="W17033"/>
    </row>
    <row r="17034" spans="16:23" s="1" customFormat="1" x14ac:dyDescent="0.2">
      <c r="P17034" s="95"/>
      <c r="R17034"/>
      <c r="S17034"/>
      <c r="T17034"/>
      <c r="U17034"/>
      <c r="V17034"/>
      <c r="W17034"/>
    </row>
    <row r="17035" spans="16:23" s="1" customFormat="1" x14ac:dyDescent="0.2">
      <c r="P17035" s="95"/>
      <c r="R17035"/>
      <c r="S17035"/>
      <c r="T17035"/>
      <c r="U17035"/>
      <c r="V17035"/>
      <c r="W17035"/>
    </row>
    <row r="17036" spans="16:23" s="1" customFormat="1" x14ac:dyDescent="0.2">
      <c r="P17036" s="95"/>
      <c r="R17036"/>
      <c r="S17036"/>
      <c r="T17036"/>
      <c r="U17036"/>
      <c r="V17036"/>
      <c r="W17036"/>
    </row>
    <row r="17037" spans="16:23" s="1" customFormat="1" x14ac:dyDescent="0.2">
      <c r="P17037" s="95"/>
      <c r="R17037"/>
      <c r="S17037"/>
      <c r="T17037"/>
      <c r="U17037"/>
      <c r="V17037"/>
      <c r="W17037"/>
    </row>
    <row r="17038" spans="16:23" s="1" customFormat="1" x14ac:dyDescent="0.2">
      <c r="P17038" s="95"/>
      <c r="R17038"/>
      <c r="S17038"/>
      <c r="T17038"/>
      <c r="U17038"/>
      <c r="V17038"/>
      <c r="W17038"/>
    </row>
    <row r="17039" spans="16:23" s="1" customFormat="1" x14ac:dyDescent="0.2">
      <c r="P17039" s="95"/>
      <c r="R17039"/>
      <c r="S17039"/>
      <c r="T17039"/>
      <c r="U17039"/>
      <c r="V17039"/>
      <c r="W17039"/>
    </row>
    <row r="17040" spans="16:23" s="1" customFormat="1" x14ac:dyDescent="0.2">
      <c r="P17040" s="95"/>
      <c r="R17040"/>
      <c r="S17040"/>
      <c r="T17040"/>
      <c r="U17040"/>
      <c r="V17040"/>
      <c r="W17040"/>
    </row>
    <row r="17041" spans="16:23" s="1" customFormat="1" x14ac:dyDescent="0.2">
      <c r="P17041" s="95"/>
      <c r="R17041"/>
      <c r="S17041"/>
      <c r="T17041"/>
      <c r="U17041"/>
      <c r="V17041"/>
      <c r="W17041"/>
    </row>
    <row r="17042" spans="16:23" s="1" customFormat="1" x14ac:dyDescent="0.2">
      <c r="P17042" s="95"/>
      <c r="R17042"/>
      <c r="S17042"/>
      <c r="T17042"/>
      <c r="U17042"/>
      <c r="V17042"/>
      <c r="W17042"/>
    </row>
    <row r="17043" spans="16:23" s="1" customFormat="1" x14ac:dyDescent="0.2">
      <c r="P17043" s="95"/>
      <c r="R17043"/>
      <c r="S17043"/>
      <c r="T17043"/>
      <c r="U17043"/>
      <c r="V17043"/>
      <c r="W17043"/>
    </row>
    <row r="17044" spans="16:23" s="1" customFormat="1" x14ac:dyDescent="0.2">
      <c r="P17044" s="95"/>
      <c r="R17044"/>
      <c r="S17044"/>
      <c r="T17044"/>
      <c r="U17044"/>
      <c r="V17044"/>
      <c r="W17044"/>
    </row>
    <row r="17045" spans="16:23" s="1" customFormat="1" x14ac:dyDescent="0.2">
      <c r="P17045" s="95"/>
      <c r="R17045"/>
      <c r="S17045"/>
      <c r="T17045"/>
      <c r="U17045"/>
      <c r="V17045"/>
      <c r="W17045"/>
    </row>
    <row r="17046" spans="16:23" s="1" customFormat="1" x14ac:dyDescent="0.2">
      <c r="P17046" s="95"/>
      <c r="R17046"/>
      <c r="S17046"/>
      <c r="T17046"/>
      <c r="U17046"/>
      <c r="V17046"/>
      <c r="W17046"/>
    </row>
    <row r="17047" spans="16:23" s="1" customFormat="1" x14ac:dyDescent="0.2">
      <c r="P17047" s="95"/>
      <c r="R17047"/>
      <c r="S17047"/>
      <c r="T17047"/>
      <c r="U17047"/>
      <c r="V17047"/>
      <c r="W17047"/>
    </row>
    <row r="17048" spans="16:23" s="1" customFormat="1" x14ac:dyDescent="0.2">
      <c r="P17048" s="95"/>
      <c r="R17048"/>
      <c r="S17048"/>
      <c r="T17048"/>
      <c r="U17048"/>
      <c r="V17048"/>
      <c r="W17048"/>
    </row>
    <row r="17049" spans="16:23" s="1" customFormat="1" x14ac:dyDescent="0.2">
      <c r="P17049" s="95"/>
      <c r="R17049"/>
      <c r="S17049"/>
      <c r="T17049"/>
      <c r="U17049"/>
      <c r="V17049"/>
      <c r="W17049"/>
    </row>
    <row r="17050" spans="16:23" s="1" customFormat="1" x14ac:dyDescent="0.2">
      <c r="P17050" s="95"/>
      <c r="R17050"/>
      <c r="S17050"/>
      <c r="T17050"/>
      <c r="U17050"/>
      <c r="V17050"/>
      <c r="W17050"/>
    </row>
    <row r="17051" spans="16:23" s="1" customFormat="1" x14ac:dyDescent="0.2">
      <c r="P17051" s="95"/>
      <c r="R17051"/>
      <c r="S17051"/>
      <c r="T17051"/>
      <c r="U17051"/>
      <c r="V17051"/>
      <c r="W17051"/>
    </row>
    <row r="17052" spans="16:23" s="1" customFormat="1" x14ac:dyDescent="0.2">
      <c r="P17052" s="95"/>
      <c r="R17052"/>
      <c r="S17052"/>
      <c r="T17052"/>
      <c r="U17052"/>
      <c r="V17052"/>
      <c r="W17052"/>
    </row>
    <row r="17053" spans="16:23" s="1" customFormat="1" x14ac:dyDescent="0.2">
      <c r="P17053" s="95"/>
      <c r="R17053"/>
      <c r="S17053"/>
      <c r="T17053"/>
      <c r="U17053"/>
      <c r="V17053"/>
      <c r="W17053"/>
    </row>
    <row r="17054" spans="16:23" s="1" customFormat="1" x14ac:dyDescent="0.2">
      <c r="P17054" s="95"/>
      <c r="R17054"/>
      <c r="S17054"/>
      <c r="T17054"/>
      <c r="U17054"/>
      <c r="V17054"/>
      <c r="W17054"/>
    </row>
    <row r="17055" spans="16:23" s="1" customFormat="1" x14ac:dyDescent="0.2">
      <c r="P17055" s="95"/>
      <c r="R17055"/>
      <c r="S17055"/>
      <c r="T17055"/>
      <c r="U17055"/>
      <c r="V17055"/>
      <c r="W17055"/>
    </row>
    <row r="17056" spans="16:23" s="1" customFormat="1" x14ac:dyDescent="0.2">
      <c r="P17056" s="95"/>
      <c r="R17056"/>
      <c r="S17056"/>
      <c r="T17056"/>
      <c r="U17056"/>
      <c r="V17056"/>
      <c r="W17056"/>
    </row>
    <row r="17057" spans="16:23" s="1" customFormat="1" x14ac:dyDescent="0.2">
      <c r="P17057" s="95"/>
      <c r="R17057"/>
      <c r="S17057"/>
      <c r="T17057"/>
      <c r="U17057"/>
      <c r="V17057"/>
      <c r="W17057"/>
    </row>
    <row r="17058" spans="16:23" s="1" customFormat="1" x14ac:dyDescent="0.2">
      <c r="P17058" s="95"/>
      <c r="R17058"/>
      <c r="S17058"/>
      <c r="T17058"/>
      <c r="U17058"/>
      <c r="V17058"/>
      <c r="W17058"/>
    </row>
    <row r="17059" spans="16:23" s="1" customFormat="1" x14ac:dyDescent="0.2">
      <c r="P17059" s="95"/>
      <c r="R17059"/>
      <c r="S17059"/>
      <c r="T17059"/>
      <c r="U17059"/>
      <c r="V17059"/>
      <c r="W17059"/>
    </row>
    <row r="17060" spans="16:23" s="1" customFormat="1" x14ac:dyDescent="0.2">
      <c r="P17060" s="95"/>
      <c r="R17060"/>
      <c r="S17060"/>
      <c r="T17060"/>
      <c r="U17060"/>
      <c r="V17060"/>
      <c r="W17060"/>
    </row>
    <row r="17061" spans="16:23" s="1" customFormat="1" x14ac:dyDescent="0.2">
      <c r="P17061" s="95"/>
      <c r="R17061"/>
      <c r="S17061"/>
      <c r="T17061"/>
      <c r="U17061"/>
      <c r="V17061"/>
      <c r="W17061"/>
    </row>
    <row r="17062" spans="16:23" s="1" customFormat="1" x14ac:dyDescent="0.2">
      <c r="P17062" s="95"/>
      <c r="R17062"/>
      <c r="S17062"/>
      <c r="T17062"/>
      <c r="U17062"/>
      <c r="V17062"/>
      <c r="W17062"/>
    </row>
    <row r="17063" spans="16:23" s="1" customFormat="1" x14ac:dyDescent="0.2">
      <c r="P17063" s="95"/>
      <c r="R17063"/>
      <c r="S17063"/>
      <c r="T17063"/>
      <c r="U17063"/>
      <c r="V17063"/>
      <c r="W17063"/>
    </row>
    <row r="17064" spans="16:23" s="1" customFormat="1" x14ac:dyDescent="0.2">
      <c r="P17064" s="95"/>
      <c r="R17064"/>
      <c r="S17064"/>
      <c r="T17064"/>
      <c r="U17064"/>
      <c r="V17064"/>
      <c r="W17064"/>
    </row>
    <row r="17065" spans="16:23" s="1" customFormat="1" x14ac:dyDescent="0.2">
      <c r="P17065" s="95"/>
      <c r="R17065"/>
      <c r="S17065"/>
      <c r="T17065"/>
      <c r="U17065"/>
      <c r="V17065"/>
      <c r="W17065"/>
    </row>
    <row r="17066" spans="16:23" s="1" customFormat="1" x14ac:dyDescent="0.2">
      <c r="P17066" s="95"/>
      <c r="R17066"/>
      <c r="S17066"/>
      <c r="T17066"/>
      <c r="U17066"/>
      <c r="V17066"/>
      <c r="W17066"/>
    </row>
    <row r="17067" spans="16:23" s="1" customFormat="1" x14ac:dyDescent="0.2">
      <c r="P17067" s="95"/>
      <c r="R17067"/>
      <c r="S17067"/>
      <c r="T17067"/>
      <c r="U17067"/>
      <c r="V17067"/>
      <c r="W17067"/>
    </row>
    <row r="17068" spans="16:23" s="1" customFormat="1" x14ac:dyDescent="0.2">
      <c r="P17068" s="95"/>
      <c r="R17068"/>
      <c r="S17068"/>
      <c r="T17068"/>
      <c r="U17068"/>
      <c r="V17068"/>
      <c r="W17068"/>
    </row>
    <row r="17069" spans="16:23" s="1" customFormat="1" x14ac:dyDescent="0.2">
      <c r="P17069" s="95"/>
      <c r="R17069"/>
      <c r="S17069"/>
      <c r="T17069"/>
      <c r="U17069"/>
      <c r="V17069"/>
      <c r="W17069"/>
    </row>
    <row r="17070" spans="16:23" s="1" customFormat="1" x14ac:dyDescent="0.2">
      <c r="P17070" s="95"/>
      <c r="R17070"/>
      <c r="S17070"/>
      <c r="T17070"/>
      <c r="U17070"/>
      <c r="V17070"/>
      <c r="W17070"/>
    </row>
    <row r="17071" spans="16:23" s="1" customFormat="1" x14ac:dyDescent="0.2">
      <c r="P17071" s="95"/>
      <c r="R17071"/>
      <c r="S17071"/>
      <c r="T17071"/>
      <c r="U17071"/>
      <c r="V17071"/>
      <c r="W17071"/>
    </row>
    <row r="17072" spans="16:23" s="1" customFormat="1" x14ac:dyDescent="0.2">
      <c r="P17072" s="95"/>
      <c r="R17072"/>
      <c r="S17072"/>
      <c r="T17072"/>
      <c r="U17072"/>
      <c r="V17072"/>
      <c r="W17072"/>
    </row>
    <row r="17073" spans="16:23" s="1" customFormat="1" x14ac:dyDescent="0.2">
      <c r="P17073" s="95"/>
      <c r="R17073"/>
      <c r="S17073"/>
      <c r="T17073"/>
      <c r="U17073"/>
      <c r="V17073"/>
      <c r="W17073"/>
    </row>
    <row r="17074" spans="16:23" s="1" customFormat="1" x14ac:dyDescent="0.2">
      <c r="P17074" s="95"/>
      <c r="R17074"/>
      <c r="S17074"/>
      <c r="T17074"/>
      <c r="U17074"/>
      <c r="V17074"/>
      <c r="W17074"/>
    </row>
    <row r="17075" spans="16:23" s="1" customFormat="1" x14ac:dyDescent="0.2">
      <c r="P17075" s="95"/>
      <c r="R17075"/>
      <c r="S17075"/>
      <c r="T17075"/>
      <c r="U17075"/>
      <c r="V17075"/>
      <c r="W17075"/>
    </row>
    <row r="17076" spans="16:23" s="1" customFormat="1" x14ac:dyDescent="0.2">
      <c r="P17076" s="95"/>
      <c r="R17076"/>
      <c r="S17076"/>
      <c r="T17076"/>
      <c r="U17076"/>
      <c r="V17076"/>
      <c r="W17076"/>
    </row>
    <row r="17077" spans="16:23" s="1" customFormat="1" x14ac:dyDescent="0.2">
      <c r="P17077" s="95"/>
      <c r="R17077"/>
      <c r="S17077"/>
      <c r="T17077"/>
      <c r="U17077"/>
      <c r="V17077"/>
      <c r="W17077"/>
    </row>
    <row r="17078" spans="16:23" s="1" customFormat="1" x14ac:dyDescent="0.2">
      <c r="P17078" s="95"/>
      <c r="R17078"/>
      <c r="S17078"/>
      <c r="T17078"/>
      <c r="U17078"/>
      <c r="V17078"/>
      <c r="W17078"/>
    </row>
    <row r="17079" spans="16:23" s="1" customFormat="1" x14ac:dyDescent="0.2">
      <c r="P17079" s="95"/>
      <c r="R17079"/>
      <c r="S17079"/>
      <c r="T17079"/>
      <c r="U17079"/>
      <c r="V17079"/>
      <c r="W17079"/>
    </row>
    <row r="17080" spans="16:23" s="1" customFormat="1" x14ac:dyDescent="0.2">
      <c r="P17080" s="95"/>
      <c r="R17080"/>
      <c r="S17080"/>
      <c r="T17080"/>
      <c r="U17080"/>
      <c r="V17080"/>
      <c r="W17080"/>
    </row>
    <row r="17081" spans="16:23" s="1" customFormat="1" x14ac:dyDescent="0.2">
      <c r="P17081" s="95"/>
      <c r="R17081"/>
      <c r="S17081"/>
      <c r="T17081"/>
      <c r="U17081"/>
      <c r="V17081"/>
      <c r="W17081"/>
    </row>
    <row r="17082" spans="16:23" s="1" customFormat="1" x14ac:dyDescent="0.2">
      <c r="P17082" s="95"/>
      <c r="R17082"/>
      <c r="S17082"/>
      <c r="T17082"/>
      <c r="U17082"/>
      <c r="V17082"/>
      <c r="W17082"/>
    </row>
    <row r="17083" spans="16:23" s="1" customFormat="1" x14ac:dyDescent="0.2">
      <c r="P17083" s="95"/>
      <c r="R17083"/>
      <c r="S17083"/>
      <c r="T17083"/>
      <c r="U17083"/>
      <c r="V17083"/>
      <c r="W17083"/>
    </row>
    <row r="17084" spans="16:23" s="1" customFormat="1" x14ac:dyDescent="0.2">
      <c r="P17084" s="95"/>
      <c r="R17084"/>
      <c r="S17084"/>
      <c r="T17084"/>
      <c r="U17084"/>
      <c r="V17084"/>
      <c r="W17084"/>
    </row>
    <row r="17085" spans="16:23" s="1" customFormat="1" x14ac:dyDescent="0.2">
      <c r="P17085" s="95"/>
      <c r="R17085"/>
      <c r="S17085"/>
      <c r="T17085"/>
      <c r="U17085"/>
      <c r="V17085"/>
      <c r="W17085"/>
    </row>
    <row r="17086" spans="16:23" s="1" customFormat="1" x14ac:dyDescent="0.2">
      <c r="P17086" s="95"/>
      <c r="R17086"/>
      <c r="S17086"/>
      <c r="T17086"/>
      <c r="U17086"/>
      <c r="V17086"/>
      <c r="W17086"/>
    </row>
    <row r="17087" spans="16:23" s="1" customFormat="1" x14ac:dyDescent="0.2">
      <c r="P17087" s="95"/>
      <c r="R17087"/>
      <c r="S17087"/>
      <c r="T17087"/>
      <c r="U17087"/>
      <c r="V17087"/>
      <c r="W17087"/>
    </row>
    <row r="17088" spans="16:23" s="1" customFormat="1" x14ac:dyDescent="0.2">
      <c r="P17088" s="95"/>
      <c r="R17088"/>
      <c r="S17088"/>
      <c r="T17088"/>
      <c r="U17088"/>
      <c r="V17088"/>
      <c r="W17088"/>
    </row>
    <row r="17089" spans="16:23" s="1" customFormat="1" x14ac:dyDescent="0.2">
      <c r="P17089" s="95"/>
      <c r="R17089"/>
      <c r="S17089"/>
      <c r="T17089"/>
      <c r="U17089"/>
      <c r="V17089"/>
      <c r="W17089"/>
    </row>
    <row r="17090" spans="16:23" s="1" customFormat="1" x14ac:dyDescent="0.2">
      <c r="P17090" s="95"/>
      <c r="R17090"/>
      <c r="S17090"/>
      <c r="T17090"/>
      <c r="U17090"/>
      <c r="V17090"/>
      <c r="W17090"/>
    </row>
    <row r="17091" spans="16:23" s="1" customFormat="1" x14ac:dyDescent="0.2">
      <c r="P17091" s="95"/>
      <c r="R17091"/>
      <c r="S17091"/>
      <c r="T17091"/>
      <c r="U17091"/>
      <c r="V17091"/>
      <c r="W17091"/>
    </row>
    <row r="17092" spans="16:23" s="1" customFormat="1" x14ac:dyDescent="0.2">
      <c r="P17092" s="95"/>
      <c r="R17092"/>
      <c r="S17092"/>
      <c r="T17092"/>
      <c r="U17092"/>
      <c r="V17092"/>
      <c r="W17092"/>
    </row>
    <row r="17093" spans="16:23" s="1" customFormat="1" x14ac:dyDescent="0.2">
      <c r="P17093" s="95"/>
      <c r="R17093"/>
      <c r="S17093"/>
      <c r="T17093"/>
      <c r="U17093"/>
      <c r="V17093"/>
      <c r="W17093"/>
    </row>
    <row r="17094" spans="16:23" s="1" customFormat="1" x14ac:dyDescent="0.2">
      <c r="P17094" s="95"/>
      <c r="R17094"/>
      <c r="S17094"/>
      <c r="T17094"/>
      <c r="U17094"/>
      <c r="V17094"/>
      <c r="W17094"/>
    </row>
    <row r="17095" spans="16:23" s="1" customFormat="1" x14ac:dyDescent="0.2">
      <c r="P17095" s="95"/>
      <c r="R17095"/>
      <c r="S17095"/>
      <c r="T17095"/>
      <c r="U17095"/>
      <c r="V17095"/>
      <c r="W17095"/>
    </row>
    <row r="17096" spans="16:23" s="1" customFormat="1" x14ac:dyDescent="0.2">
      <c r="P17096" s="95"/>
      <c r="R17096"/>
      <c r="S17096"/>
      <c r="T17096"/>
      <c r="U17096"/>
      <c r="V17096"/>
      <c r="W17096"/>
    </row>
    <row r="17097" spans="16:23" s="1" customFormat="1" x14ac:dyDescent="0.2">
      <c r="P17097" s="95"/>
      <c r="R17097"/>
      <c r="S17097"/>
      <c r="T17097"/>
      <c r="U17097"/>
      <c r="V17097"/>
      <c r="W17097"/>
    </row>
    <row r="17098" spans="16:23" s="1" customFormat="1" x14ac:dyDescent="0.2">
      <c r="P17098" s="95"/>
      <c r="R17098"/>
      <c r="S17098"/>
      <c r="T17098"/>
      <c r="U17098"/>
      <c r="V17098"/>
      <c r="W17098"/>
    </row>
    <row r="17099" spans="16:23" s="1" customFormat="1" x14ac:dyDescent="0.2">
      <c r="P17099" s="95"/>
      <c r="R17099"/>
      <c r="S17099"/>
      <c r="T17099"/>
      <c r="U17099"/>
      <c r="V17099"/>
      <c r="W17099"/>
    </row>
    <row r="17100" spans="16:23" s="1" customFormat="1" x14ac:dyDescent="0.2">
      <c r="P17100" s="95"/>
      <c r="R17100"/>
      <c r="S17100"/>
      <c r="T17100"/>
      <c r="U17100"/>
      <c r="V17100"/>
      <c r="W17100"/>
    </row>
    <row r="17101" spans="16:23" s="1" customFormat="1" x14ac:dyDescent="0.2">
      <c r="P17101" s="95"/>
      <c r="R17101"/>
      <c r="S17101"/>
      <c r="T17101"/>
      <c r="U17101"/>
      <c r="V17101"/>
      <c r="W17101"/>
    </row>
    <row r="17102" spans="16:23" s="1" customFormat="1" x14ac:dyDescent="0.2">
      <c r="P17102" s="95"/>
      <c r="R17102"/>
      <c r="S17102"/>
      <c r="T17102"/>
      <c r="U17102"/>
      <c r="V17102"/>
      <c r="W17102"/>
    </row>
    <row r="17103" spans="16:23" s="1" customFormat="1" x14ac:dyDescent="0.2">
      <c r="P17103" s="95"/>
      <c r="R17103"/>
      <c r="S17103"/>
      <c r="T17103"/>
      <c r="U17103"/>
      <c r="V17103"/>
      <c r="W17103"/>
    </row>
    <row r="17104" spans="16:23" s="1" customFormat="1" x14ac:dyDescent="0.2">
      <c r="P17104" s="95"/>
      <c r="R17104"/>
      <c r="S17104"/>
      <c r="T17104"/>
      <c r="U17104"/>
      <c r="V17104"/>
      <c r="W17104"/>
    </row>
    <row r="17105" spans="16:23" s="1" customFormat="1" x14ac:dyDescent="0.2">
      <c r="P17105" s="95"/>
      <c r="R17105"/>
      <c r="S17105"/>
      <c r="T17105"/>
      <c r="U17105"/>
      <c r="V17105"/>
      <c r="W17105"/>
    </row>
    <row r="17106" spans="16:23" s="1" customFormat="1" x14ac:dyDescent="0.2">
      <c r="P17106" s="95"/>
      <c r="R17106"/>
      <c r="S17106"/>
      <c r="T17106"/>
      <c r="U17106"/>
      <c r="V17106"/>
      <c r="W17106"/>
    </row>
    <row r="17107" spans="16:23" s="1" customFormat="1" x14ac:dyDescent="0.2">
      <c r="P17107" s="95"/>
      <c r="R17107"/>
      <c r="S17107"/>
      <c r="T17107"/>
      <c r="U17107"/>
      <c r="V17107"/>
      <c r="W17107"/>
    </row>
    <row r="17108" spans="16:23" s="1" customFormat="1" x14ac:dyDescent="0.2">
      <c r="P17108" s="95"/>
      <c r="R17108"/>
      <c r="S17108"/>
      <c r="T17108"/>
      <c r="U17108"/>
      <c r="V17108"/>
      <c r="W17108"/>
    </row>
    <row r="17109" spans="16:23" s="1" customFormat="1" x14ac:dyDescent="0.2">
      <c r="P17109" s="95"/>
      <c r="R17109"/>
      <c r="S17109"/>
      <c r="T17109"/>
      <c r="U17109"/>
      <c r="V17109"/>
      <c r="W17109"/>
    </row>
    <row r="17110" spans="16:23" s="1" customFormat="1" x14ac:dyDescent="0.2">
      <c r="P17110" s="95"/>
      <c r="R17110"/>
      <c r="S17110"/>
      <c r="T17110"/>
      <c r="U17110"/>
      <c r="V17110"/>
      <c r="W17110"/>
    </row>
    <row r="17111" spans="16:23" s="1" customFormat="1" x14ac:dyDescent="0.2">
      <c r="P17111" s="95"/>
      <c r="R17111"/>
      <c r="S17111"/>
      <c r="T17111"/>
      <c r="U17111"/>
      <c r="V17111"/>
      <c r="W17111"/>
    </row>
    <row r="17112" spans="16:23" s="1" customFormat="1" x14ac:dyDescent="0.2">
      <c r="P17112" s="95"/>
      <c r="R17112"/>
      <c r="S17112"/>
      <c r="T17112"/>
      <c r="U17112"/>
      <c r="V17112"/>
      <c r="W17112"/>
    </row>
    <row r="17113" spans="16:23" s="1" customFormat="1" x14ac:dyDescent="0.2">
      <c r="P17113" s="95"/>
      <c r="R17113"/>
      <c r="S17113"/>
      <c r="T17113"/>
      <c r="U17113"/>
      <c r="V17113"/>
      <c r="W17113"/>
    </row>
    <row r="17114" spans="16:23" s="1" customFormat="1" x14ac:dyDescent="0.2">
      <c r="P17114" s="95"/>
      <c r="R17114"/>
      <c r="S17114"/>
      <c r="T17114"/>
      <c r="U17114"/>
      <c r="V17114"/>
      <c r="W17114"/>
    </row>
    <row r="17115" spans="16:23" s="1" customFormat="1" x14ac:dyDescent="0.2">
      <c r="P17115" s="95"/>
      <c r="R17115"/>
      <c r="S17115"/>
      <c r="T17115"/>
      <c r="U17115"/>
      <c r="V17115"/>
      <c r="W17115"/>
    </row>
    <row r="17116" spans="16:23" s="1" customFormat="1" x14ac:dyDescent="0.2">
      <c r="P17116" s="95"/>
      <c r="R17116"/>
      <c r="S17116"/>
      <c r="T17116"/>
      <c r="U17116"/>
      <c r="V17116"/>
      <c r="W17116"/>
    </row>
    <row r="17117" spans="16:23" s="1" customFormat="1" x14ac:dyDescent="0.2">
      <c r="P17117" s="95"/>
      <c r="R17117"/>
      <c r="S17117"/>
      <c r="T17117"/>
      <c r="U17117"/>
      <c r="V17117"/>
      <c r="W17117"/>
    </row>
    <row r="17118" spans="16:23" s="1" customFormat="1" x14ac:dyDescent="0.2">
      <c r="P17118" s="95"/>
      <c r="R17118"/>
      <c r="S17118"/>
      <c r="T17118"/>
      <c r="U17118"/>
      <c r="V17118"/>
      <c r="W17118"/>
    </row>
    <row r="17119" spans="16:23" s="1" customFormat="1" x14ac:dyDescent="0.2">
      <c r="P17119" s="95"/>
      <c r="R17119"/>
      <c r="S17119"/>
      <c r="T17119"/>
      <c r="U17119"/>
      <c r="V17119"/>
      <c r="W17119"/>
    </row>
    <row r="17120" spans="16:23" s="1" customFormat="1" x14ac:dyDescent="0.2">
      <c r="P17120" s="95"/>
      <c r="R17120"/>
      <c r="S17120"/>
      <c r="T17120"/>
      <c r="U17120"/>
      <c r="V17120"/>
      <c r="W17120"/>
    </row>
    <row r="17121" spans="16:23" s="1" customFormat="1" x14ac:dyDescent="0.2">
      <c r="P17121" s="95"/>
      <c r="R17121"/>
      <c r="S17121"/>
      <c r="T17121"/>
      <c r="U17121"/>
      <c r="V17121"/>
      <c r="W17121"/>
    </row>
    <row r="17122" spans="16:23" s="1" customFormat="1" x14ac:dyDescent="0.2">
      <c r="P17122" s="95"/>
      <c r="R17122"/>
      <c r="S17122"/>
      <c r="T17122"/>
      <c r="U17122"/>
      <c r="V17122"/>
      <c r="W17122"/>
    </row>
    <row r="17123" spans="16:23" s="1" customFormat="1" x14ac:dyDescent="0.2">
      <c r="P17123" s="95"/>
      <c r="R17123"/>
      <c r="S17123"/>
      <c r="T17123"/>
      <c r="U17123"/>
      <c r="V17123"/>
      <c r="W17123"/>
    </row>
    <row r="17124" spans="16:23" s="1" customFormat="1" x14ac:dyDescent="0.2">
      <c r="P17124" s="95"/>
      <c r="R17124"/>
      <c r="S17124"/>
      <c r="T17124"/>
      <c r="U17124"/>
      <c r="V17124"/>
      <c r="W17124"/>
    </row>
    <row r="17125" spans="16:23" s="1" customFormat="1" x14ac:dyDescent="0.2">
      <c r="P17125" s="95"/>
      <c r="R17125"/>
      <c r="S17125"/>
      <c r="T17125"/>
      <c r="U17125"/>
      <c r="V17125"/>
      <c r="W17125"/>
    </row>
    <row r="17126" spans="16:23" s="1" customFormat="1" x14ac:dyDescent="0.2">
      <c r="P17126" s="95"/>
      <c r="R17126"/>
      <c r="S17126"/>
      <c r="T17126"/>
      <c r="U17126"/>
      <c r="V17126"/>
      <c r="W17126"/>
    </row>
    <row r="17127" spans="16:23" s="1" customFormat="1" x14ac:dyDescent="0.2">
      <c r="P17127" s="95"/>
      <c r="R17127"/>
      <c r="S17127"/>
      <c r="T17127"/>
      <c r="U17127"/>
      <c r="V17127"/>
      <c r="W17127"/>
    </row>
    <row r="17128" spans="16:23" s="1" customFormat="1" x14ac:dyDescent="0.2">
      <c r="P17128" s="95"/>
      <c r="R17128"/>
      <c r="S17128"/>
      <c r="T17128"/>
      <c r="U17128"/>
      <c r="V17128"/>
      <c r="W17128"/>
    </row>
    <row r="17129" spans="16:23" s="1" customFormat="1" x14ac:dyDescent="0.2">
      <c r="P17129" s="95"/>
      <c r="R17129"/>
      <c r="S17129"/>
      <c r="T17129"/>
      <c r="U17129"/>
      <c r="V17129"/>
      <c r="W17129"/>
    </row>
    <row r="17130" spans="16:23" s="1" customFormat="1" x14ac:dyDescent="0.2">
      <c r="P17130" s="95"/>
      <c r="R17130"/>
      <c r="S17130"/>
      <c r="T17130"/>
      <c r="U17130"/>
      <c r="V17130"/>
      <c r="W17130"/>
    </row>
    <row r="17131" spans="16:23" s="1" customFormat="1" x14ac:dyDescent="0.2">
      <c r="P17131" s="95"/>
      <c r="R17131"/>
      <c r="S17131"/>
      <c r="T17131"/>
      <c r="U17131"/>
      <c r="V17131"/>
      <c r="W17131"/>
    </row>
    <row r="17132" spans="16:23" s="1" customFormat="1" x14ac:dyDescent="0.2">
      <c r="P17132" s="95"/>
      <c r="R17132"/>
      <c r="S17132"/>
      <c r="T17132"/>
      <c r="U17132"/>
      <c r="V17132"/>
      <c r="W17132"/>
    </row>
    <row r="17133" spans="16:23" s="1" customFormat="1" x14ac:dyDescent="0.2">
      <c r="P17133" s="95"/>
      <c r="R17133"/>
      <c r="S17133"/>
      <c r="T17133"/>
      <c r="U17133"/>
      <c r="V17133"/>
      <c r="W17133"/>
    </row>
    <row r="17134" spans="16:23" s="1" customFormat="1" x14ac:dyDescent="0.2">
      <c r="P17134" s="95"/>
      <c r="R17134"/>
      <c r="S17134"/>
      <c r="T17134"/>
      <c r="U17134"/>
      <c r="V17134"/>
      <c r="W17134"/>
    </row>
    <row r="17135" spans="16:23" s="1" customFormat="1" x14ac:dyDescent="0.2">
      <c r="P17135" s="95"/>
      <c r="R17135"/>
      <c r="S17135"/>
      <c r="T17135"/>
      <c r="U17135"/>
      <c r="V17135"/>
      <c r="W17135"/>
    </row>
    <row r="17136" spans="16:23" s="1" customFormat="1" x14ac:dyDescent="0.2">
      <c r="P17136" s="95"/>
      <c r="R17136"/>
      <c r="S17136"/>
      <c r="T17136"/>
      <c r="U17136"/>
      <c r="V17136"/>
      <c r="W17136"/>
    </row>
    <row r="17137" spans="16:23" s="1" customFormat="1" x14ac:dyDescent="0.2">
      <c r="P17137" s="95"/>
      <c r="R17137"/>
      <c r="S17137"/>
      <c r="T17137"/>
      <c r="U17137"/>
      <c r="V17137"/>
      <c r="W17137"/>
    </row>
    <row r="17138" spans="16:23" s="1" customFormat="1" x14ac:dyDescent="0.2">
      <c r="P17138" s="95"/>
      <c r="R17138"/>
      <c r="S17138"/>
      <c r="T17138"/>
      <c r="U17138"/>
      <c r="V17138"/>
      <c r="W17138"/>
    </row>
    <row r="17139" spans="16:23" s="1" customFormat="1" x14ac:dyDescent="0.2">
      <c r="P17139" s="95"/>
      <c r="R17139"/>
      <c r="S17139"/>
      <c r="T17139"/>
      <c r="U17139"/>
      <c r="V17139"/>
      <c r="W17139"/>
    </row>
    <row r="17140" spans="16:23" s="1" customFormat="1" x14ac:dyDescent="0.2">
      <c r="P17140" s="95"/>
      <c r="R17140"/>
      <c r="S17140"/>
      <c r="T17140"/>
      <c r="U17140"/>
      <c r="V17140"/>
      <c r="W17140"/>
    </row>
    <row r="17141" spans="16:23" s="1" customFormat="1" x14ac:dyDescent="0.2">
      <c r="P17141" s="95"/>
      <c r="R17141"/>
      <c r="S17141"/>
      <c r="T17141"/>
      <c r="U17141"/>
      <c r="V17141"/>
      <c r="W17141"/>
    </row>
    <row r="17142" spans="16:23" s="1" customFormat="1" x14ac:dyDescent="0.2">
      <c r="P17142" s="95"/>
      <c r="R17142"/>
      <c r="S17142"/>
      <c r="T17142"/>
      <c r="U17142"/>
      <c r="V17142"/>
      <c r="W17142"/>
    </row>
    <row r="17143" spans="16:23" s="1" customFormat="1" x14ac:dyDescent="0.2">
      <c r="P17143" s="95"/>
      <c r="R17143"/>
      <c r="S17143"/>
      <c r="T17143"/>
      <c r="U17143"/>
      <c r="V17143"/>
      <c r="W17143"/>
    </row>
    <row r="17144" spans="16:23" s="1" customFormat="1" x14ac:dyDescent="0.2">
      <c r="P17144" s="95"/>
      <c r="R17144"/>
      <c r="S17144"/>
      <c r="T17144"/>
      <c r="U17144"/>
      <c r="V17144"/>
      <c r="W17144"/>
    </row>
    <row r="17145" spans="16:23" s="1" customFormat="1" x14ac:dyDescent="0.2">
      <c r="P17145" s="95"/>
      <c r="R17145"/>
      <c r="S17145"/>
      <c r="T17145"/>
      <c r="U17145"/>
      <c r="V17145"/>
      <c r="W17145"/>
    </row>
    <row r="17146" spans="16:23" s="1" customFormat="1" x14ac:dyDescent="0.2">
      <c r="P17146" s="95"/>
      <c r="R17146"/>
      <c r="S17146"/>
      <c r="T17146"/>
      <c r="U17146"/>
      <c r="V17146"/>
      <c r="W17146"/>
    </row>
    <row r="17147" spans="16:23" s="1" customFormat="1" x14ac:dyDescent="0.2">
      <c r="P17147" s="95"/>
      <c r="R17147"/>
      <c r="S17147"/>
      <c r="T17147"/>
      <c r="U17147"/>
      <c r="V17147"/>
      <c r="W17147"/>
    </row>
    <row r="17148" spans="16:23" s="1" customFormat="1" x14ac:dyDescent="0.2">
      <c r="P17148" s="95"/>
      <c r="R17148"/>
      <c r="S17148"/>
      <c r="T17148"/>
      <c r="U17148"/>
      <c r="V17148"/>
      <c r="W17148"/>
    </row>
    <row r="17149" spans="16:23" s="1" customFormat="1" x14ac:dyDescent="0.2">
      <c r="P17149" s="95"/>
      <c r="R17149"/>
      <c r="S17149"/>
      <c r="T17149"/>
      <c r="U17149"/>
      <c r="V17149"/>
      <c r="W17149"/>
    </row>
    <row r="17150" spans="16:23" s="1" customFormat="1" x14ac:dyDescent="0.2">
      <c r="P17150" s="95"/>
      <c r="R17150"/>
      <c r="S17150"/>
      <c r="T17150"/>
      <c r="U17150"/>
      <c r="V17150"/>
      <c r="W17150"/>
    </row>
    <row r="17151" spans="16:23" s="1" customFormat="1" x14ac:dyDescent="0.2">
      <c r="P17151" s="95"/>
      <c r="R17151"/>
      <c r="S17151"/>
      <c r="T17151"/>
      <c r="U17151"/>
      <c r="V17151"/>
      <c r="W17151"/>
    </row>
    <row r="17152" spans="16:23" s="1" customFormat="1" x14ac:dyDescent="0.2">
      <c r="P17152" s="95"/>
      <c r="R17152"/>
      <c r="S17152"/>
      <c r="T17152"/>
      <c r="U17152"/>
      <c r="V17152"/>
      <c r="W17152"/>
    </row>
    <row r="17153" spans="16:23" s="1" customFormat="1" x14ac:dyDescent="0.2">
      <c r="P17153" s="95"/>
      <c r="R17153"/>
      <c r="S17153"/>
      <c r="T17153"/>
      <c r="U17153"/>
      <c r="V17153"/>
      <c r="W17153"/>
    </row>
    <row r="17154" spans="16:23" s="1" customFormat="1" x14ac:dyDescent="0.2">
      <c r="P17154" s="95"/>
      <c r="R17154"/>
      <c r="S17154"/>
      <c r="T17154"/>
      <c r="U17154"/>
      <c r="V17154"/>
      <c r="W17154"/>
    </row>
    <row r="17155" spans="16:23" s="1" customFormat="1" x14ac:dyDescent="0.2">
      <c r="P17155" s="95"/>
      <c r="R17155"/>
      <c r="S17155"/>
      <c r="T17155"/>
      <c r="U17155"/>
      <c r="V17155"/>
      <c r="W17155"/>
    </row>
    <row r="17156" spans="16:23" s="1" customFormat="1" x14ac:dyDescent="0.2">
      <c r="P17156" s="95"/>
      <c r="R17156"/>
      <c r="S17156"/>
      <c r="T17156"/>
      <c r="U17156"/>
      <c r="V17156"/>
      <c r="W17156"/>
    </row>
    <row r="17157" spans="16:23" s="1" customFormat="1" x14ac:dyDescent="0.2">
      <c r="P17157" s="95"/>
      <c r="R17157"/>
      <c r="S17157"/>
      <c r="T17157"/>
      <c r="U17157"/>
      <c r="V17157"/>
      <c r="W17157"/>
    </row>
    <row r="17158" spans="16:23" s="1" customFormat="1" x14ac:dyDescent="0.2">
      <c r="P17158" s="95"/>
      <c r="R17158"/>
      <c r="S17158"/>
      <c r="T17158"/>
      <c r="U17158"/>
      <c r="V17158"/>
      <c r="W17158"/>
    </row>
    <row r="17159" spans="16:23" s="1" customFormat="1" x14ac:dyDescent="0.2">
      <c r="P17159" s="95"/>
      <c r="R17159"/>
      <c r="S17159"/>
      <c r="T17159"/>
      <c r="U17159"/>
      <c r="V17159"/>
      <c r="W17159"/>
    </row>
    <row r="17160" spans="16:23" s="1" customFormat="1" x14ac:dyDescent="0.2">
      <c r="P17160" s="95"/>
      <c r="R17160"/>
      <c r="S17160"/>
      <c r="T17160"/>
      <c r="U17160"/>
      <c r="V17160"/>
      <c r="W17160"/>
    </row>
    <row r="17161" spans="16:23" s="1" customFormat="1" x14ac:dyDescent="0.2">
      <c r="P17161" s="95"/>
      <c r="R17161"/>
      <c r="S17161"/>
      <c r="T17161"/>
      <c r="U17161"/>
      <c r="V17161"/>
      <c r="W17161"/>
    </row>
    <row r="17162" spans="16:23" s="1" customFormat="1" x14ac:dyDescent="0.2">
      <c r="P17162" s="95"/>
      <c r="R17162"/>
      <c r="S17162"/>
      <c r="T17162"/>
      <c r="U17162"/>
      <c r="V17162"/>
      <c r="W17162"/>
    </row>
    <row r="17163" spans="16:23" s="1" customFormat="1" x14ac:dyDescent="0.2">
      <c r="P17163" s="95"/>
      <c r="R17163"/>
      <c r="S17163"/>
      <c r="T17163"/>
      <c r="U17163"/>
      <c r="V17163"/>
      <c r="W17163"/>
    </row>
    <row r="17164" spans="16:23" s="1" customFormat="1" x14ac:dyDescent="0.2">
      <c r="P17164" s="95"/>
      <c r="R17164"/>
      <c r="S17164"/>
      <c r="T17164"/>
      <c r="U17164"/>
      <c r="V17164"/>
      <c r="W17164"/>
    </row>
    <row r="17165" spans="16:23" s="1" customFormat="1" x14ac:dyDescent="0.2">
      <c r="P17165" s="95"/>
      <c r="R17165"/>
      <c r="S17165"/>
      <c r="T17165"/>
      <c r="U17165"/>
      <c r="V17165"/>
      <c r="W17165"/>
    </row>
    <row r="17166" spans="16:23" s="1" customFormat="1" x14ac:dyDescent="0.2">
      <c r="P17166" s="95"/>
      <c r="R17166"/>
      <c r="S17166"/>
      <c r="T17166"/>
      <c r="U17166"/>
      <c r="V17166"/>
      <c r="W17166"/>
    </row>
    <row r="17167" spans="16:23" s="1" customFormat="1" x14ac:dyDescent="0.2">
      <c r="P17167" s="95"/>
      <c r="R17167"/>
      <c r="S17167"/>
      <c r="T17167"/>
      <c r="U17167"/>
      <c r="V17167"/>
      <c r="W17167"/>
    </row>
    <row r="17168" spans="16:23" s="1" customFormat="1" x14ac:dyDescent="0.2">
      <c r="P17168" s="95"/>
      <c r="R17168"/>
      <c r="S17168"/>
      <c r="T17168"/>
      <c r="U17168"/>
      <c r="V17168"/>
      <c r="W17168"/>
    </row>
    <row r="17169" spans="16:23" s="1" customFormat="1" x14ac:dyDescent="0.2">
      <c r="P17169" s="95"/>
      <c r="R17169"/>
      <c r="S17169"/>
      <c r="T17169"/>
      <c r="U17169"/>
      <c r="V17169"/>
      <c r="W17169"/>
    </row>
    <row r="17170" spans="16:23" s="1" customFormat="1" x14ac:dyDescent="0.2">
      <c r="P17170" s="95"/>
      <c r="R17170"/>
      <c r="S17170"/>
      <c r="T17170"/>
      <c r="U17170"/>
      <c r="V17170"/>
      <c r="W17170"/>
    </row>
    <row r="17171" spans="16:23" s="1" customFormat="1" x14ac:dyDescent="0.2">
      <c r="P17171" s="95"/>
      <c r="R17171"/>
      <c r="S17171"/>
      <c r="T17171"/>
      <c r="U17171"/>
      <c r="V17171"/>
      <c r="W17171"/>
    </row>
    <row r="17172" spans="16:23" s="1" customFormat="1" x14ac:dyDescent="0.2">
      <c r="P17172" s="95"/>
      <c r="R17172"/>
      <c r="S17172"/>
      <c r="T17172"/>
      <c r="U17172"/>
      <c r="V17172"/>
      <c r="W17172"/>
    </row>
    <row r="17173" spans="16:23" s="1" customFormat="1" x14ac:dyDescent="0.2">
      <c r="P17173" s="95"/>
      <c r="R17173"/>
      <c r="S17173"/>
      <c r="T17173"/>
      <c r="U17173"/>
      <c r="V17173"/>
      <c r="W17173"/>
    </row>
    <row r="17174" spans="16:23" s="1" customFormat="1" x14ac:dyDescent="0.2">
      <c r="P17174" s="95"/>
      <c r="R17174"/>
      <c r="S17174"/>
      <c r="T17174"/>
      <c r="U17174"/>
      <c r="V17174"/>
      <c r="W17174"/>
    </row>
    <row r="17175" spans="16:23" s="1" customFormat="1" x14ac:dyDescent="0.2">
      <c r="P17175" s="95"/>
      <c r="R17175"/>
      <c r="S17175"/>
      <c r="T17175"/>
      <c r="U17175"/>
      <c r="V17175"/>
      <c r="W17175"/>
    </row>
    <row r="17176" spans="16:23" s="1" customFormat="1" x14ac:dyDescent="0.2">
      <c r="P17176" s="95"/>
      <c r="R17176"/>
      <c r="S17176"/>
      <c r="T17176"/>
      <c r="U17176"/>
      <c r="V17176"/>
      <c r="W17176"/>
    </row>
    <row r="17177" spans="16:23" s="1" customFormat="1" x14ac:dyDescent="0.2">
      <c r="P17177" s="95"/>
      <c r="R17177"/>
      <c r="S17177"/>
      <c r="T17177"/>
      <c r="U17177"/>
      <c r="V17177"/>
      <c r="W17177"/>
    </row>
    <row r="17178" spans="16:23" s="1" customFormat="1" x14ac:dyDescent="0.2">
      <c r="P17178" s="95"/>
      <c r="R17178"/>
      <c r="S17178"/>
      <c r="T17178"/>
      <c r="U17178"/>
      <c r="V17178"/>
      <c r="W17178"/>
    </row>
    <row r="17179" spans="16:23" s="1" customFormat="1" x14ac:dyDescent="0.2">
      <c r="P17179" s="95"/>
      <c r="R17179"/>
      <c r="S17179"/>
      <c r="T17179"/>
      <c r="U17179"/>
      <c r="V17179"/>
      <c r="W17179"/>
    </row>
    <row r="17180" spans="16:23" s="1" customFormat="1" x14ac:dyDescent="0.2">
      <c r="P17180" s="95"/>
      <c r="R17180"/>
      <c r="S17180"/>
      <c r="T17180"/>
      <c r="U17180"/>
      <c r="V17180"/>
      <c r="W17180"/>
    </row>
    <row r="17181" spans="16:23" s="1" customFormat="1" x14ac:dyDescent="0.2">
      <c r="P17181" s="95"/>
      <c r="R17181"/>
      <c r="S17181"/>
      <c r="T17181"/>
      <c r="U17181"/>
      <c r="V17181"/>
      <c r="W17181"/>
    </row>
    <row r="17182" spans="16:23" s="1" customFormat="1" x14ac:dyDescent="0.2">
      <c r="P17182" s="95"/>
      <c r="R17182"/>
      <c r="S17182"/>
      <c r="T17182"/>
      <c r="U17182"/>
      <c r="V17182"/>
      <c r="W17182"/>
    </row>
    <row r="17183" spans="16:23" s="1" customFormat="1" x14ac:dyDescent="0.2">
      <c r="P17183" s="95"/>
      <c r="R17183"/>
      <c r="S17183"/>
      <c r="T17183"/>
      <c r="U17183"/>
      <c r="V17183"/>
      <c r="W17183"/>
    </row>
    <row r="17184" spans="16:23" s="1" customFormat="1" x14ac:dyDescent="0.2">
      <c r="P17184" s="95"/>
      <c r="R17184"/>
      <c r="S17184"/>
      <c r="T17184"/>
      <c r="U17184"/>
      <c r="V17184"/>
      <c r="W17184"/>
    </row>
    <row r="17185" spans="16:23" s="1" customFormat="1" x14ac:dyDescent="0.2">
      <c r="P17185" s="95"/>
      <c r="R17185"/>
      <c r="S17185"/>
      <c r="T17185"/>
      <c r="U17185"/>
      <c r="V17185"/>
      <c r="W17185"/>
    </row>
    <row r="17186" spans="16:23" s="1" customFormat="1" x14ac:dyDescent="0.2">
      <c r="P17186" s="95"/>
      <c r="R17186"/>
      <c r="S17186"/>
      <c r="T17186"/>
      <c r="U17186"/>
      <c r="V17186"/>
      <c r="W17186"/>
    </row>
    <row r="17187" spans="16:23" s="1" customFormat="1" x14ac:dyDescent="0.2">
      <c r="P17187" s="95"/>
      <c r="R17187"/>
      <c r="S17187"/>
      <c r="T17187"/>
      <c r="U17187"/>
      <c r="V17187"/>
      <c r="W17187"/>
    </row>
    <row r="17188" spans="16:23" s="1" customFormat="1" x14ac:dyDescent="0.2">
      <c r="P17188" s="95"/>
      <c r="R17188"/>
      <c r="S17188"/>
      <c r="T17188"/>
      <c r="U17188"/>
      <c r="V17188"/>
      <c r="W17188"/>
    </row>
    <row r="17189" spans="16:23" s="1" customFormat="1" x14ac:dyDescent="0.2">
      <c r="P17189" s="95"/>
      <c r="R17189"/>
      <c r="S17189"/>
      <c r="T17189"/>
      <c r="U17189"/>
      <c r="V17189"/>
      <c r="W17189"/>
    </row>
    <row r="17190" spans="16:23" s="1" customFormat="1" x14ac:dyDescent="0.2">
      <c r="P17190" s="95"/>
      <c r="R17190"/>
      <c r="S17190"/>
      <c r="T17190"/>
      <c r="U17190"/>
      <c r="V17190"/>
      <c r="W17190"/>
    </row>
    <row r="17191" spans="16:23" s="1" customFormat="1" x14ac:dyDescent="0.2">
      <c r="P17191" s="95"/>
      <c r="R17191"/>
      <c r="S17191"/>
      <c r="T17191"/>
      <c r="U17191"/>
      <c r="V17191"/>
      <c r="W17191"/>
    </row>
    <row r="17192" spans="16:23" s="1" customFormat="1" x14ac:dyDescent="0.2">
      <c r="P17192" s="95"/>
      <c r="R17192"/>
      <c r="S17192"/>
      <c r="T17192"/>
      <c r="U17192"/>
      <c r="V17192"/>
      <c r="W17192"/>
    </row>
    <row r="17193" spans="16:23" s="1" customFormat="1" x14ac:dyDescent="0.2">
      <c r="P17193" s="95"/>
      <c r="R17193"/>
      <c r="S17193"/>
      <c r="T17193"/>
      <c r="U17193"/>
      <c r="V17193"/>
      <c r="W17193"/>
    </row>
    <row r="17194" spans="16:23" s="1" customFormat="1" x14ac:dyDescent="0.2">
      <c r="P17194" s="95"/>
      <c r="R17194"/>
      <c r="S17194"/>
      <c r="T17194"/>
      <c r="U17194"/>
      <c r="V17194"/>
      <c r="W17194"/>
    </row>
    <row r="17195" spans="16:23" s="1" customFormat="1" x14ac:dyDescent="0.2">
      <c r="P17195" s="95"/>
      <c r="R17195"/>
      <c r="S17195"/>
      <c r="T17195"/>
      <c r="U17195"/>
      <c r="V17195"/>
      <c r="W17195"/>
    </row>
    <row r="17196" spans="16:23" s="1" customFormat="1" x14ac:dyDescent="0.2">
      <c r="P17196" s="95"/>
      <c r="R17196"/>
      <c r="S17196"/>
      <c r="T17196"/>
      <c r="U17196"/>
      <c r="V17196"/>
      <c r="W17196"/>
    </row>
    <row r="17197" spans="16:23" s="1" customFormat="1" x14ac:dyDescent="0.2">
      <c r="P17197" s="95"/>
      <c r="R17197"/>
      <c r="S17197"/>
      <c r="T17197"/>
      <c r="U17197"/>
      <c r="V17197"/>
      <c r="W17197"/>
    </row>
    <row r="17198" spans="16:23" s="1" customFormat="1" x14ac:dyDescent="0.2">
      <c r="P17198" s="95"/>
      <c r="R17198"/>
      <c r="S17198"/>
      <c r="T17198"/>
      <c r="U17198"/>
      <c r="V17198"/>
      <c r="W17198"/>
    </row>
    <row r="17199" spans="16:23" s="1" customFormat="1" x14ac:dyDescent="0.2">
      <c r="P17199" s="95"/>
      <c r="R17199"/>
      <c r="S17199"/>
      <c r="T17199"/>
      <c r="U17199"/>
      <c r="V17199"/>
      <c r="W17199"/>
    </row>
    <row r="17200" spans="16:23" s="1" customFormat="1" x14ac:dyDescent="0.2">
      <c r="P17200" s="95"/>
      <c r="R17200"/>
      <c r="S17200"/>
      <c r="T17200"/>
      <c r="U17200"/>
      <c r="V17200"/>
      <c r="W17200"/>
    </row>
    <row r="17201" spans="16:23" s="1" customFormat="1" x14ac:dyDescent="0.2">
      <c r="P17201" s="95"/>
      <c r="R17201"/>
      <c r="S17201"/>
      <c r="T17201"/>
      <c r="U17201"/>
      <c r="V17201"/>
      <c r="W17201"/>
    </row>
    <row r="17202" spans="16:23" s="1" customFormat="1" x14ac:dyDescent="0.2">
      <c r="P17202" s="95"/>
      <c r="R17202"/>
      <c r="S17202"/>
      <c r="T17202"/>
      <c r="U17202"/>
      <c r="V17202"/>
      <c r="W17202"/>
    </row>
    <row r="17203" spans="16:23" s="1" customFormat="1" x14ac:dyDescent="0.2">
      <c r="P17203" s="95"/>
      <c r="R17203"/>
      <c r="S17203"/>
      <c r="T17203"/>
      <c r="U17203"/>
      <c r="V17203"/>
      <c r="W17203"/>
    </row>
    <row r="17204" spans="16:23" s="1" customFormat="1" x14ac:dyDescent="0.2">
      <c r="P17204" s="95"/>
      <c r="R17204"/>
      <c r="S17204"/>
      <c r="T17204"/>
      <c r="U17204"/>
      <c r="V17204"/>
      <c r="W17204"/>
    </row>
    <row r="17205" spans="16:23" s="1" customFormat="1" x14ac:dyDescent="0.2">
      <c r="P17205" s="95"/>
      <c r="R17205"/>
      <c r="S17205"/>
      <c r="T17205"/>
      <c r="U17205"/>
      <c r="V17205"/>
      <c r="W17205"/>
    </row>
    <row r="17206" spans="16:23" s="1" customFormat="1" x14ac:dyDescent="0.2">
      <c r="P17206" s="95"/>
      <c r="R17206"/>
      <c r="S17206"/>
      <c r="T17206"/>
      <c r="U17206"/>
      <c r="V17206"/>
      <c r="W17206"/>
    </row>
    <row r="17207" spans="16:23" s="1" customFormat="1" x14ac:dyDescent="0.2">
      <c r="P17207" s="95"/>
      <c r="R17207"/>
      <c r="S17207"/>
      <c r="T17207"/>
      <c r="U17207"/>
      <c r="V17207"/>
      <c r="W17207"/>
    </row>
    <row r="17208" spans="16:23" s="1" customFormat="1" x14ac:dyDescent="0.2">
      <c r="P17208" s="95"/>
      <c r="R17208"/>
      <c r="S17208"/>
      <c r="T17208"/>
      <c r="U17208"/>
      <c r="V17208"/>
      <c r="W17208"/>
    </row>
    <row r="17209" spans="16:23" s="1" customFormat="1" x14ac:dyDescent="0.2">
      <c r="P17209" s="95"/>
      <c r="R17209"/>
      <c r="S17209"/>
      <c r="T17209"/>
      <c r="U17209"/>
      <c r="V17209"/>
      <c r="W17209"/>
    </row>
    <row r="17210" spans="16:23" s="1" customFormat="1" x14ac:dyDescent="0.2">
      <c r="P17210" s="95"/>
      <c r="R17210"/>
      <c r="S17210"/>
      <c r="T17210"/>
      <c r="U17210"/>
      <c r="V17210"/>
      <c r="W17210"/>
    </row>
    <row r="17211" spans="16:23" s="1" customFormat="1" x14ac:dyDescent="0.2">
      <c r="P17211" s="95"/>
      <c r="R17211"/>
      <c r="S17211"/>
      <c r="T17211"/>
      <c r="U17211"/>
      <c r="V17211"/>
      <c r="W17211"/>
    </row>
    <row r="17212" spans="16:23" s="1" customFormat="1" x14ac:dyDescent="0.2">
      <c r="P17212" s="95"/>
      <c r="R17212"/>
      <c r="S17212"/>
      <c r="T17212"/>
      <c r="U17212"/>
      <c r="V17212"/>
      <c r="W17212"/>
    </row>
    <row r="17213" spans="16:23" s="1" customFormat="1" x14ac:dyDescent="0.2">
      <c r="P17213" s="95"/>
      <c r="R17213"/>
      <c r="S17213"/>
      <c r="T17213"/>
      <c r="U17213"/>
      <c r="V17213"/>
      <c r="W17213"/>
    </row>
    <row r="17214" spans="16:23" s="1" customFormat="1" x14ac:dyDescent="0.2">
      <c r="P17214" s="95"/>
      <c r="R17214"/>
      <c r="S17214"/>
      <c r="T17214"/>
      <c r="U17214"/>
      <c r="V17214"/>
      <c r="W17214"/>
    </row>
    <row r="17215" spans="16:23" s="1" customFormat="1" x14ac:dyDescent="0.2">
      <c r="P17215" s="95"/>
      <c r="R17215"/>
      <c r="S17215"/>
      <c r="T17215"/>
      <c r="U17215"/>
      <c r="V17215"/>
      <c r="W17215"/>
    </row>
    <row r="17216" spans="16:23" s="1" customFormat="1" x14ac:dyDescent="0.2">
      <c r="P17216" s="95"/>
      <c r="R17216"/>
      <c r="S17216"/>
      <c r="T17216"/>
      <c r="U17216"/>
      <c r="V17216"/>
      <c r="W17216"/>
    </row>
    <row r="17217" spans="16:23" s="1" customFormat="1" x14ac:dyDescent="0.2">
      <c r="P17217" s="95"/>
      <c r="R17217"/>
      <c r="S17217"/>
      <c r="T17217"/>
      <c r="U17217"/>
      <c r="V17217"/>
      <c r="W17217"/>
    </row>
    <row r="17218" spans="16:23" s="1" customFormat="1" x14ac:dyDescent="0.2">
      <c r="P17218" s="95"/>
      <c r="R17218"/>
      <c r="S17218"/>
      <c r="T17218"/>
      <c r="U17218"/>
      <c r="V17218"/>
      <c r="W17218"/>
    </row>
    <row r="17219" spans="16:23" s="1" customFormat="1" x14ac:dyDescent="0.2">
      <c r="P17219" s="95"/>
      <c r="R17219"/>
      <c r="S17219"/>
      <c r="T17219"/>
      <c r="U17219"/>
      <c r="V17219"/>
      <c r="W17219"/>
    </row>
    <row r="17220" spans="16:23" s="1" customFormat="1" x14ac:dyDescent="0.2">
      <c r="P17220" s="95"/>
      <c r="R17220"/>
      <c r="S17220"/>
      <c r="T17220"/>
      <c r="U17220"/>
      <c r="V17220"/>
      <c r="W17220"/>
    </row>
    <row r="17221" spans="16:23" s="1" customFormat="1" x14ac:dyDescent="0.2">
      <c r="P17221" s="95"/>
      <c r="R17221"/>
      <c r="S17221"/>
      <c r="T17221"/>
      <c r="U17221"/>
      <c r="V17221"/>
      <c r="W17221"/>
    </row>
    <row r="17222" spans="16:23" s="1" customFormat="1" x14ac:dyDescent="0.2">
      <c r="P17222" s="95"/>
      <c r="R17222"/>
      <c r="S17222"/>
      <c r="T17222"/>
      <c r="U17222"/>
      <c r="V17222"/>
      <c r="W17222"/>
    </row>
    <row r="17223" spans="16:23" s="1" customFormat="1" x14ac:dyDescent="0.2">
      <c r="P17223" s="95"/>
      <c r="R17223"/>
      <c r="S17223"/>
      <c r="T17223"/>
      <c r="U17223"/>
      <c r="V17223"/>
      <c r="W17223"/>
    </row>
    <row r="17224" spans="16:23" s="1" customFormat="1" x14ac:dyDescent="0.2">
      <c r="P17224" s="95"/>
      <c r="R17224"/>
      <c r="S17224"/>
      <c r="T17224"/>
      <c r="U17224"/>
      <c r="V17224"/>
      <c r="W17224"/>
    </row>
    <row r="17225" spans="16:23" s="1" customFormat="1" x14ac:dyDescent="0.2">
      <c r="P17225" s="95"/>
      <c r="R17225"/>
      <c r="S17225"/>
      <c r="T17225"/>
      <c r="U17225"/>
      <c r="V17225"/>
      <c r="W17225"/>
    </row>
    <row r="17226" spans="16:23" s="1" customFormat="1" x14ac:dyDescent="0.2">
      <c r="P17226" s="95"/>
      <c r="R17226"/>
      <c r="S17226"/>
      <c r="T17226"/>
      <c r="U17226"/>
      <c r="V17226"/>
      <c r="W17226"/>
    </row>
    <row r="17227" spans="16:23" s="1" customFormat="1" x14ac:dyDescent="0.2">
      <c r="P17227" s="95"/>
      <c r="R17227"/>
      <c r="S17227"/>
      <c r="T17227"/>
      <c r="U17227"/>
      <c r="V17227"/>
      <c r="W17227"/>
    </row>
    <row r="17228" spans="16:23" s="1" customFormat="1" x14ac:dyDescent="0.2">
      <c r="P17228" s="95"/>
      <c r="R17228"/>
      <c r="S17228"/>
      <c r="T17228"/>
      <c r="U17228"/>
      <c r="V17228"/>
      <c r="W17228"/>
    </row>
    <row r="17229" spans="16:23" s="1" customFormat="1" x14ac:dyDescent="0.2">
      <c r="P17229" s="95"/>
      <c r="R17229"/>
      <c r="S17229"/>
      <c r="T17229"/>
      <c r="U17229"/>
      <c r="V17229"/>
      <c r="W17229"/>
    </row>
    <row r="17230" spans="16:23" s="1" customFormat="1" x14ac:dyDescent="0.2">
      <c r="P17230" s="95"/>
      <c r="R17230"/>
      <c r="S17230"/>
      <c r="T17230"/>
      <c r="U17230"/>
      <c r="V17230"/>
      <c r="W17230"/>
    </row>
    <row r="17231" spans="16:23" s="1" customFormat="1" x14ac:dyDescent="0.2">
      <c r="P17231" s="95"/>
      <c r="R17231"/>
      <c r="S17231"/>
      <c r="T17231"/>
      <c r="U17231"/>
      <c r="V17231"/>
      <c r="W17231"/>
    </row>
    <row r="17232" spans="16:23" s="1" customFormat="1" x14ac:dyDescent="0.2">
      <c r="P17232" s="95"/>
      <c r="R17232"/>
      <c r="S17232"/>
      <c r="T17232"/>
      <c r="U17232"/>
      <c r="V17232"/>
      <c r="W17232"/>
    </row>
    <row r="17233" spans="16:23" s="1" customFormat="1" x14ac:dyDescent="0.2">
      <c r="P17233" s="95"/>
      <c r="R17233"/>
      <c r="S17233"/>
      <c r="T17233"/>
      <c r="U17233"/>
      <c r="V17233"/>
      <c r="W17233"/>
    </row>
    <row r="17234" spans="16:23" s="1" customFormat="1" x14ac:dyDescent="0.2">
      <c r="P17234" s="95"/>
      <c r="R17234"/>
      <c r="S17234"/>
      <c r="T17234"/>
      <c r="U17234"/>
      <c r="V17234"/>
      <c r="W17234"/>
    </row>
    <row r="17235" spans="16:23" s="1" customFormat="1" x14ac:dyDescent="0.2">
      <c r="P17235" s="95"/>
      <c r="R17235"/>
      <c r="S17235"/>
      <c r="T17235"/>
      <c r="U17235"/>
      <c r="V17235"/>
      <c r="W17235"/>
    </row>
    <row r="17236" spans="16:23" s="1" customFormat="1" x14ac:dyDescent="0.2">
      <c r="P17236" s="95"/>
      <c r="R17236"/>
      <c r="S17236"/>
      <c r="T17236"/>
      <c r="U17236"/>
      <c r="V17236"/>
      <c r="W17236"/>
    </row>
    <row r="17237" spans="16:23" s="1" customFormat="1" x14ac:dyDescent="0.2">
      <c r="P17237" s="95"/>
      <c r="R17237"/>
      <c r="S17237"/>
      <c r="T17237"/>
      <c r="U17237"/>
      <c r="V17237"/>
      <c r="W17237"/>
    </row>
    <row r="17238" spans="16:23" s="1" customFormat="1" x14ac:dyDescent="0.2">
      <c r="P17238" s="95"/>
      <c r="R17238"/>
      <c r="S17238"/>
      <c r="T17238"/>
      <c r="U17238"/>
      <c r="V17238"/>
      <c r="W17238"/>
    </row>
    <row r="17239" spans="16:23" s="1" customFormat="1" x14ac:dyDescent="0.2">
      <c r="P17239" s="95"/>
      <c r="R17239"/>
      <c r="S17239"/>
      <c r="T17239"/>
      <c r="U17239"/>
      <c r="V17239"/>
      <c r="W17239"/>
    </row>
    <row r="17240" spans="16:23" s="1" customFormat="1" x14ac:dyDescent="0.2">
      <c r="P17240" s="95"/>
      <c r="R17240"/>
      <c r="S17240"/>
      <c r="T17240"/>
      <c r="U17240"/>
      <c r="V17240"/>
      <c r="W17240"/>
    </row>
    <row r="17241" spans="16:23" s="1" customFormat="1" x14ac:dyDescent="0.2">
      <c r="P17241" s="95"/>
      <c r="R17241"/>
      <c r="S17241"/>
      <c r="T17241"/>
      <c r="U17241"/>
      <c r="V17241"/>
      <c r="W17241"/>
    </row>
    <row r="17242" spans="16:23" s="1" customFormat="1" x14ac:dyDescent="0.2">
      <c r="P17242" s="95"/>
      <c r="R17242"/>
      <c r="S17242"/>
      <c r="T17242"/>
      <c r="U17242"/>
      <c r="V17242"/>
      <c r="W17242"/>
    </row>
    <row r="17243" spans="16:23" s="1" customFormat="1" x14ac:dyDescent="0.2">
      <c r="P17243" s="95"/>
      <c r="R17243"/>
      <c r="S17243"/>
      <c r="T17243"/>
      <c r="U17243"/>
      <c r="V17243"/>
      <c r="W17243"/>
    </row>
    <row r="17244" spans="16:23" s="1" customFormat="1" x14ac:dyDescent="0.2">
      <c r="P17244" s="95"/>
      <c r="R17244"/>
      <c r="S17244"/>
      <c r="T17244"/>
      <c r="U17244"/>
      <c r="V17244"/>
      <c r="W17244"/>
    </row>
    <row r="17245" spans="16:23" s="1" customFormat="1" x14ac:dyDescent="0.2">
      <c r="P17245" s="95"/>
      <c r="R17245"/>
      <c r="S17245"/>
      <c r="T17245"/>
      <c r="U17245"/>
      <c r="V17245"/>
      <c r="W17245"/>
    </row>
    <row r="17246" spans="16:23" s="1" customFormat="1" x14ac:dyDescent="0.2">
      <c r="P17246" s="95"/>
      <c r="R17246"/>
      <c r="S17246"/>
      <c r="T17246"/>
      <c r="U17246"/>
      <c r="V17246"/>
      <c r="W17246"/>
    </row>
    <row r="17247" spans="16:23" s="1" customFormat="1" x14ac:dyDescent="0.2">
      <c r="P17247" s="95"/>
      <c r="R17247"/>
      <c r="S17247"/>
      <c r="T17247"/>
      <c r="U17247"/>
      <c r="V17247"/>
      <c r="W17247"/>
    </row>
    <row r="17248" spans="16:23" s="1" customFormat="1" x14ac:dyDescent="0.2">
      <c r="P17248" s="95"/>
      <c r="R17248"/>
      <c r="S17248"/>
      <c r="T17248"/>
      <c r="U17248"/>
      <c r="V17248"/>
      <c r="W17248"/>
    </row>
    <row r="17249" spans="16:23" s="1" customFormat="1" x14ac:dyDescent="0.2">
      <c r="P17249" s="95"/>
      <c r="R17249"/>
      <c r="S17249"/>
      <c r="T17249"/>
      <c r="U17249"/>
      <c r="V17249"/>
      <c r="W17249"/>
    </row>
    <row r="17250" spans="16:23" s="1" customFormat="1" x14ac:dyDescent="0.2">
      <c r="P17250" s="95"/>
      <c r="R17250"/>
      <c r="S17250"/>
      <c r="T17250"/>
      <c r="U17250"/>
      <c r="V17250"/>
      <c r="W17250"/>
    </row>
    <row r="17251" spans="16:23" s="1" customFormat="1" x14ac:dyDescent="0.2">
      <c r="P17251" s="95"/>
      <c r="R17251"/>
      <c r="S17251"/>
      <c r="T17251"/>
      <c r="U17251"/>
      <c r="V17251"/>
      <c r="W17251"/>
    </row>
    <row r="17252" spans="16:23" s="1" customFormat="1" x14ac:dyDescent="0.2">
      <c r="P17252" s="95"/>
      <c r="R17252"/>
      <c r="S17252"/>
      <c r="T17252"/>
      <c r="U17252"/>
      <c r="V17252"/>
      <c r="W17252"/>
    </row>
    <row r="17253" spans="16:23" s="1" customFormat="1" x14ac:dyDescent="0.2">
      <c r="P17253" s="95"/>
      <c r="R17253"/>
      <c r="S17253"/>
      <c r="T17253"/>
      <c r="U17253"/>
      <c r="V17253"/>
      <c r="W17253"/>
    </row>
    <row r="17254" spans="16:23" s="1" customFormat="1" x14ac:dyDescent="0.2">
      <c r="P17254" s="95"/>
      <c r="R17254"/>
      <c r="S17254"/>
      <c r="T17254"/>
      <c r="U17254"/>
      <c r="V17254"/>
      <c r="W17254"/>
    </row>
    <row r="17255" spans="16:23" s="1" customFormat="1" x14ac:dyDescent="0.2">
      <c r="P17255" s="95"/>
      <c r="R17255"/>
      <c r="S17255"/>
      <c r="T17255"/>
      <c r="U17255"/>
      <c r="V17255"/>
      <c r="W17255"/>
    </row>
    <row r="17256" spans="16:23" s="1" customFormat="1" x14ac:dyDescent="0.2">
      <c r="P17256" s="95"/>
      <c r="R17256"/>
      <c r="S17256"/>
      <c r="T17256"/>
      <c r="U17256"/>
      <c r="V17256"/>
      <c r="W17256"/>
    </row>
    <row r="17257" spans="16:23" s="1" customFormat="1" x14ac:dyDescent="0.2">
      <c r="P17257" s="95"/>
      <c r="R17257"/>
      <c r="S17257"/>
      <c r="T17257"/>
      <c r="U17257"/>
      <c r="V17257"/>
      <c r="W17257"/>
    </row>
    <row r="17258" spans="16:23" s="1" customFormat="1" x14ac:dyDescent="0.2">
      <c r="P17258" s="95"/>
      <c r="R17258"/>
      <c r="S17258"/>
      <c r="T17258"/>
      <c r="U17258"/>
      <c r="V17258"/>
      <c r="W17258"/>
    </row>
    <row r="17259" spans="16:23" s="1" customFormat="1" x14ac:dyDescent="0.2">
      <c r="P17259" s="95"/>
      <c r="R17259"/>
      <c r="S17259"/>
      <c r="T17259"/>
      <c r="U17259"/>
      <c r="V17259"/>
      <c r="W17259"/>
    </row>
    <row r="17260" spans="16:23" s="1" customFormat="1" x14ac:dyDescent="0.2">
      <c r="P17260" s="95"/>
      <c r="R17260"/>
      <c r="S17260"/>
      <c r="T17260"/>
      <c r="U17260"/>
      <c r="V17260"/>
      <c r="W17260"/>
    </row>
    <row r="17261" spans="16:23" s="1" customFormat="1" x14ac:dyDescent="0.2">
      <c r="P17261" s="95"/>
      <c r="R17261"/>
      <c r="S17261"/>
      <c r="T17261"/>
      <c r="U17261"/>
      <c r="V17261"/>
      <c r="W17261"/>
    </row>
    <row r="17262" spans="16:23" s="1" customFormat="1" x14ac:dyDescent="0.2">
      <c r="P17262" s="95"/>
      <c r="R17262"/>
      <c r="S17262"/>
      <c r="T17262"/>
      <c r="U17262"/>
      <c r="V17262"/>
      <c r="W17262"/>
    </row>
    <row r="17263" spans="16:23" s="1" customFormat="1" x14ac:dyDescent="0.2">
      <c r="P17263" s="95"/>
      <c r="R17263"/>
      <c r="S17263"/>
      <c r="T17263"/>
      <c r="U17263"/>
      <c r="V17263"/>
      <c r="W17263"/>
    </row>
    <row r="17264" spans="16:23" s="1" customFormat="1" x14ac:dyDescent="0.2">
      <c r="P17264" s="95"/>
      <c r="R17264"/>
      <c r="S17264"/>
      <c r="T17264"/>
      <c r="U17264"/>
      <c r="V17264"/>
      <c r="W17264"/>
    </row>
    <row r="17265" spans="16:23" s="1" customFormat="1" x14ac:dyDescent="0.2">
      <c r="P17265" s="95"/>
      <c r="R17265"/>
      <c r="S17265"/>
      <c r="T17265"/>
      <c r="U17265"/>
      <c r="V17265"/>
      <c r="W17265"/>
    </row>
    <row r="17266" spans="16:23" s="1" customFormat="1" x14ac:dyDescent="0.2">
      <c r="P17266" s="95"/>
      <c r="R17266"/>
      <c r="S17266"/>
      <c r="T17266"/>
      <c r="U17266"/>
      <c r="V17266"/>
      <c r="W17266"/>
    </row>
    <row r="17267" spans="16:23" s="1" customFormat="1" x14ac:dyDescent="0.2">
      <c r="P17267" s="95"/>
      <c r="R17267"/>
      <c r="S17267"/>
      <c r="T17267"/>
      <c r="U17267"/>
      <c r="V17267"/>
      <c r="W17267"/>
    </row>
    <row r="17268" spans="16:23" s="1" customFormat="1" x14ac:dyDescent="0.2">
      <c r="P17268" s="95"/>
      <c r="R17268"/>
      <c r="S17268"/>
      <c r="T17268"/>
      <c r="U17268"/>
      <c r="V17268"/>
      <c r="W17268"/>
    </row>
    <row r="17269" spans="16:23" s="1" customFormat="1" x14ac:dyDescent="0.2">
      <c r="P17269" s="95"/>
      <c r="R17269"/>
      <c r="S17269"/>
      <c r="T17269"/>
      <c r="U17269"/>
      <c r="V17269"/>
      <c r="W17269"/>
    </row>
    <row r="17270" spans="16:23" s="1" customFormat="1" x14ac:dyDescent="0.2">
      <c r="P17270" s="95"/>
      <c r="R17270"/>
      <c r="S17270"/>
      <c r="T17270"/>
      <c r="U17270"/>
      <c r="V17270"/>
      <c r="W17270"/>
    </row>
    <row r="17271" spans="16:23" s="1" customFormat="1" x14ac:dyDescent="0.2">
      <c r="P17271" s="95"/>
      <c r="R17271"/>
      <c r="S17271"/>
      <c r="T17271"/>
      <c r="U17271"/>
      <c r="V17271"/>
      <c r="W17271"/>
    </row>
    <row r="17272" spans="16:23" s="1" customFormat="1" x14ac:dyDescent="0.2">
      <c r="P17272" s="95"/>
      <c r="R17272"/>
      <c r="S17272"/>
      <c r="T17272"/>
      <c r="U17272"/>
      <c r="V17272"/>
      <c r="W17272"/>
    </row>
    <row r="17273" spans="16:23" s="1" customFormat="1" x14ac:dyDescent="0.2">
      <c r="P17273" s="95"/>
      <c r="R17273"/>
      <c r="S17273"/>
      <c r="T17273"/>
      <c r="U17273"/>
      <c r="V17273"/>
      <c r="W17273"/>
    </row>
    <row r="17274" spans="16:23" s="1" customFormat="1" x14ac:dyDescent="0.2">
      <c r="P17274" s="95"/>
      <c r="R17274"/>
      <c r="S17274"/>
      <c r="T17274"/>
      <c r="U17274"/>
      <c r="V17274"/>
      <c r="W17274"/>
    </row>
    <row r="17275" spans="16:23" s="1" customFormat="1" x14ac:dyDescent="0.2">
      <c r="P17275" s="95"/>
      <c r="R17275"/>
      <c r="S17275"/>
      <c r="T17275"/>
      <c r="U17275"/>
      <c r="V17275"/>
      <c r="W17275"/>
    </row>
    <row r="17276" spans="16:23" s="1" customFormat="1" x14ac:dyDescent="0.2">
      <c r="P17276" s="95"/>
      <c r="R17276"/>
      <c r="S17276"/>
      <c r="T17276"/>
      <c r="U17276"/>
      <c r="V17276"/>
      <c r="W17276"/>
    </row>
    <row r="17277" spans="16:23" s="1" customFormat="1" x14ac:dyDescent="0.2">
      <c r="P17277" s="95"/>
      <c r="R17277"/>
      <c r="S17277"/>
      <c r="T17277"/>
      <c r="U17277"/>
      <c r="V17277"/>
      <c r="W17277"/>
    </row>
    <row r="17278" spans="16:23" s="1" customFormat="1" x14ac:dyDescent="0.2">
      <c r="P17278" s="95"/>
      <c r="R17278"/>
      <c r="S17278"/>
      <c r="T17278"/>
      <c r="U17278"/>
      <c r="V17278"/>
      <c r="W17278"/>
    </row>
    <row r="17279" spans="16:23" s="1" customFormat="1" x14ac:dyDescent="0.2">
      <c r="P17279" s="95"/>
      <c r="R17279"/>
      <c r="S17279"/>
      <c r="T17279"/>
      <c r="U17279"/>
      <c r="V17279"/>
      <c r="W17279"/>
    </row>
    <row r="17280" spans="16:23" s="1" customFormat="1" x14ac:dyDescent="0.2">
      <c r="P17280" s="95"/>
      <c r="R17280"/>
      <c r="S17280"/>
      <c r="T17280"/>
      <c r="U17280"/>
      <c r="V17280"/>
      <c r="W17280"/>
    </row>
    <row r="17281" spans="16:23" s="1" customFormat="1" x14ac:dyDescent="0.2">
      <c r="P17281" s="95"/>
      <c r="R17281"/>
      <c r="S17281"/>
      <c r="T17281"/>
      <c r="U17281"/>
      <c r="V17281"/>
      <c r="W17281"/>
    </row>
    <row r="17282" spans="16:23" s="1" customFormat="1" x14ac:dyDescent="0.2">
      <c r="P17282" s="95"/>
      <c r="R17282"/>
      <c r="S17282"/>
      <c r="T17282"/>
      <c r="U17282"/>
      <c r="V17282"/>
      <c r="W17282"/>
    </row>
    <row r="17283" spans="16:23" s="1" customFormat="1" x14ac:dyDescent="0.2">
      <c r="P17283" s="95"/>
      <c r="R17283"/>
      <c r="S17283"/>
      <c r="T17283"/>
      <c r="U17283"/>
      <c r="V17283"/>
      <c r="W17283"/>
    </row>
    <row r="17284" spans="16:23" s="1" customFormat="1" x14ac:dyDescent="0.2">
      <c r="P17284" s="95"/>
      <c r="R17284"/>
      <c r="S17284"/>
      <c r="T17284"/>
      <c r="U17284"/>
      <c r="V17284"/>
      <c r="W17284"/>
    </row>
    <row r="17285" spans="16:23" s="1" customFormat="1" x14ac:dyDescent="0.2">
      <c r="P17285" s="95"/>
      <c r="R17285"/>
      <c r="S17285"/>
      <c r="T17285"/>
      <c r="U17285"/>
      <c r="V17285"/>
      <c r="W17285"/>
    </row>
    <row r="17286" spans="16:23" s="1" customFormat="1" x14ac:dyDescent="0.2">
      <c r="P17286" s="95"/>
      <c r="R17286"/>
      <c r="S17286"/>
      <c r="T17286"/>
      <c r="U17286"/>
      <c r="V17286"/>
      <c r="W17286"/>
    </row>
    <row r="17287" spans="16:23" s="1" customFormat="1" x14ac:dyDescent="0.2">
      <c r="P17287" s="95"/>
      <c r="R17287"/>
      <c r="S17287"/>
      <c r="T17287"/>
      <c r="U17287"/>
      <c r="V17287"/>
      <c r="W17287"/>
    </row>
    <row r="17288" spans="16:23" s="1" customFormat="1" x14ac:dyDescent="0.2">
      <c r="P17288" s="95"/>
      <c r="R17288"/>
      <c r="S17288"/>
      <c r="T17288"/>
      <c r="U17288"/>
      <c r="V17288"/>
      <c r="W17288"/>
    </row>
    <row r="17289" spans="16:23" s="1" customFormat="1" x14ac:dyDescent="0.2">
      <c r="P17289" s="95"/>
      <c r="R17289"/>
      <c r="S17289"/>
      <c r="T17289"/>
      <c r="U17289"/>
      <c r="V17289"/>
      <c r="W17289"/>
    </row>
    <row r="17290" spans="16:23" s="1" customFormat="1" x14ac:dyDescent="0.2">
      <c r="P17290" s="95"/>
      <c r="R17290"/>
      <c r="S17290"/>
      <c r="T17290"/>
      <c r="U17290"/>
      <c r="V17290"/>
      <c r="W17290"/>
    </row>
    <row r="17291" spans="16:23" s="1" customFormat="1" x14ac:dyDescent="0.2">
      <c r="P17291" s="95"/>
      <c r="R17291"/>
      <c r="S17291"/>
      <c r="T17291"/>
      <c r="U17291"/>
      <c r="V17291"/>
      <c r="W17291"/>
    </row>
    <row r="17292" spans="16:23" s="1" customFormat="1" x14ac:dyDescent="0.2">
      <c r="P17292" s="95"/>
      <c r="R17292"/>
      <c r="S17292"/>
      <c r="T17292"/>
      <c r="U17292"/>
      <c r="V17292"/>
      <c r="W17292"/>
    </row>
    <row r="17293" spans="16:23" s="1" customFormat="1" x14ac:dyDescent="0.2">
      <c r="P17293" s="95"/>
      <c r="R17293"/>
      <c r="S17293"/>
      <c r="T17293"/>
      <c r="U17293"/>
      <c r="V17293"/>
      <c r="W17293"/>
    </row>
    <row r="17294" spans="16:23" s="1" customFormat="1" x14ac:dyDescent="0.2">
      <c r="P17294" s="95"/>
      <c r="R17294"/>
      <c r="S17294"/>
      <c r="T17294"/>
      <c r="U17294"/>
      <c r="V17294"/>
      <c r="W17294"/>
    </row>
    <row r="17295" spans="16:23" s="1" customFormat="1" x14ac:dyDescent="0.2">
      <c r="P17295" s="95"/>
      <c r="R17295"/>
      <c r="S17295"/>
      <c r="T17295"/>
      <c r="U17295"/>
      <c r="V17295"/>
      <c r="W17295"/>
    </row>
    <row r="17296" spans="16:23" s="1" customFormat="1" x14ac:dyDescent="0.2">
      <c r="P17296" s="95"/>
      <c r="R17296"/>
      <c r="S17296"/>
      <c r="T17296"/>
      <c r="U17296"/>
      <c r="V17296"/>
      <c r="W17296"/>
    </row>
    <row r="17297" spans="16:23" s="1" customFormat="1" x14ac:dyDescent="0.2">
      <c r="P17297" s="95"/>
      <c r="R17297"/>
      <c r="S17297"/>
      <c r="T17297"/>
      <c r="U17297"/>
      <c r="V17297"/>
      <c r="W17297"/>
    </row>
    <row r="17298" spans="16:23" s="1" customFormat="1" x14ac:dyDescent="0.2">
      <c r="P17298" s="95"/>
      <c r="R17298"/>
      <c r="S17298"/>
      <c r="T17298"/>
      <c r="U17298"/>
      <c r="V17298"/>
      <c r="W17298"/>
    </row>
    <row r="17299" spans="16:23" s="1" customFormat="1" x14ac:dyDescent="0.2">
      <c r="P17299" s="95"/>
      <c r="R17299"/>
      <c r="S17299"/>
      <c r="T17299"/>
      <c r="U17299"/>
      <c r="V17299"/>
      <c r="W17299"/>
    </row>
    <row r="17300" spans="16:23" s="1" customFormat="1" x14ac:dyDescent="0.2">
      <c r="P17300" s="95"/>
      <c r="R17300"/>
      <c r="S17300"/>
      <c r="T17300"/>
      <c r="U17300"/>
      <c r="V17300"/>
      <c r="W17300"/>
    </row>
    <row r="17301" spans="16:23" s="1" customFormat="1" x14ac:dyDescent="0.2">
      <c r="P17301" s="95"/>
      <c r="R17301"/>
      <c r="S17301"/>
      <c r="T17301"/>
      <c r="U17301"/>
      <c r="V17301"/>
      <c r="W17301"/>
    </row>
    <row r="17302" spans="16:23" s="1" customFormat="1" x14ac:dyDescent="0.2">
      <c r="P17302" s="95"/>
      <c r="R17302"/>
      <c r="S17302"/>
      <c r="T17302"/>
      <c r="U17302"/>
      <c r="V17302"/>
      <c r="W17302"/>
    </row>
    <row r="17303" spans="16:23" s="1" customFormat="1" x14ac:dyDescent="0.2">
      <c r="P17303" s="95"/>
      <c r="R17303"/>
      <c r="S17303"/>
      <c r="T17303"/>
      <c r="U17303"/>
      <c r="V17303"/>
      <c r="W17303"/>
    </row>
    <row r="17304" spans="16:23" s="1" customFormat="1" x14ac:dyDescent="0.2">
      <c r="P17304" s="95"/>
      <c r="R17304"/>
      <c r="S17304"/>
      <c r="T17304"/>
      <c r="U17304"/>
      <c r="V17304"/>
      <c r="W17304"/>
    </row>
    <row r="17305" spans="16:23" s="1" customFormat="1" x14ac:dyDescent="0.2">
      <c r="P17305" s="95"/>
      <c r="R17305"/>
      <c r="S17305"/>
      <c r="T17305"/>
      <c r="U17305"/>
      <c r="V17305"/>
      <c r="W17305"/>
    </row>
    <row r="17306" spans="16:23" s="1" customFormat="1" x14ac:dyDescent="0.2">
      <c r="P17306" s="95"/>
      <c r="R17306"/>
      <c r="S17306"/>
      <c r="T17306"/>
      <c r="U17306"/>
      <c r="V17306"/>
      <c r="W17306"/>
    </row>
    <row r="17307" spans="16:23" s="1" customFormat="1" x14ac:dyDescent="0.2">
      <c r="P17307" s="95"/>
      <c r="R17307"/>
      <c r="S17307"/>
      <c r="T17307"/>
      <c r="U17307"/>
      <c r="V17307"/>
      <c r="W17307"/>
    </row>
    <row r="17308" spans="16:23" s="1" customFormat="1" x14ac:dyDescent="0.2">
      <c r="P17308" s="95"/>
      <c r="R17308"/>
      <c r="S17308"/>
      <c r="T17308"/>
      <c r="U17308"/>
      <c r="V17308"/>
      <c r="W17308"/>
    </row>
    <row r="17309" spans="16:23" s="1" customFormat="1" x14ac:dyDescent="0.2">
      <c r="P17309" s="95"/>
      <c r="R17309"/>
      <c r="S17309"/>
      <c r="T17309"/>
      <c r="U17309"/>
      <c r="V17309"/>
      <c r="W17309"/>
    </row>
    <row r="17310" spans="16:23" s="1" customFormat="1" x14ac:dyDescent="0.2">
      <c r="P17310" s="95"/>
      <c r="R17310"/>
      <c r="S17310"/>
      <c r="T17310"/>
      <c r="U17310"/>
      <c r="V17310"/>
      <c r="W17310"/>
    </row>
    <row r="17311" spans="16:23" s="1" customFormat="1" x14ac:dyDescent="0.2">
      <c r="P17311" s="95"/>
      <c r="R17311"/>
      <c r="S17311"/>
      <c r="T17311"/>
      <c r="U17311"/>
      <c r="V17311"/>
      <c r="W17311"/>
    </row>
    <row r="17312" spans="16:23" s="1" customFormat="1" x14ac:dyDescent="0.2">
      <c r="P17312" s="95"/>
      <c r="R17312"/>
      <c r="S17312"/>
      <c r="T17312"/>
      <c r="U17312"/>
      <c r="V17312"/>
      <c r="W17312"/>
    </row>
    <row r="17313" spans="16:23" s="1" customFormat="1" x14ac:dyDescent="0.2">
      <c r="P17313" s="95"/>
      <c r="R17313"/>
      <c r="S17313"/>
      <c r="T17313"/>
      <c r="U17313"/>
      <c r="V17313"/>
      <c r="W17313"/>
    </row>
    <row r="17314" spans="16:23" s="1" customFormat="1" x14ac:dyDescent="0.2">
      <c r="P17314" s="95"/>
      <c r="R17314"/>
      <c r="S17314"/>
      <c r="T17314"/>
      <c r="U17314"/>
      <c r="V17314"/>
      <c r="W17314"/>
    </row>
    <row r="17315" spans="16:23" s="1" customFormat="1" x14ac:dyDescent="0.2">
      <c r="P17315" s="95"/>
      <c r="R17315"/>
      <c r="S17315"/>
      <c r="T17315"/>
      <c r="U17315"/>
      <c r="V17315"/>
      <c r="W17315"/>
    </row>
    <row r="17316" spans="16:23" s="1" customFormat="1" x14ac:dyDescent="0.2">
      <c r="P17316" s="95"/>
      <c r="R17316"/>
      <c r="S17316"/>
      <c r="T17316"/>
      <c r="U17316"/>
      <c r="V17316"/>
      <c r="W17316"/>
    </row>
    <row r="17317" spans="16:23" s="1" customFormat="1" x14ac:dyDescent="0.2">
      <c r="P17317" s="95"/>
      <c r="R17317"/>
      <c r="S17317"/>
      <c r="T17317"/>
      <c r="U17317"/>
      <c r="V17317"/>
      <c r="W17317"/>
    </row>
    <row r="17318" spans="16:23" s="1" customFormat="1" x14ac:dyDescent="0.2">
      <c r="P17318" s="95"/>
      <c r="R17318"/>
      <c r="S17318"/>
      <c r="T17318"/>
      <c r="U17318"/>
      <c r="V17318"/>
      <c r="W17318"/>
    </row>
    <row r="17319" spans="16:23" s="1" customFormat="1" x14ac:dyDescent="0.2">
      <c r="P17319" s="95"/>
      <c r="R17319"/>
      <c r="S17319"/>
      <c r="T17319"/>
      <c r="U17319"/>
      <c r="V17319"/>
      <c r="W17319"/>
    </row>
    <row r="17320" spans="16:23" s="1" customFormat="1" x14ac:dyDescent="0.2">
      <c r="P17320" s="95"/>
      <c r="R17320"/>
      <c r="S17320"/>
      <c r="T17320"/>
      <c r="U17320"/>
      <c r="V17320"/>
      <c r="W17320"/>
    </row>
    <row r="17321" spans="16:23" s="1" customFormat="1" x14ac:dyDescent="0.2">
      <c r="P17321" s="95"/>
      <c r="R17321"/>
      <c r="S17321"/>
      <c r="T17321"/>
      <c r="U17321"/>
      <c r="V17321"/>
      <c r="W17321"/>
    </row>
    <row r="17322" spans="16:23" s="1" customFormat="1" x14ac:dyDescent="0.2">
      <c r="P17322" s="95"/>
      <c r="R17322"/>
      <c r="S17322"/>
      <c r="T17322"/>
      <c r="U17322"/>
      <c r="V17322"/>
      <c r="W17322"/>
    </row>
    <row r="17323" spans="16:23" s="1" customFormat="1" x14ac:dyDescent="0.2">
      <c r="P17323" s="95"/>
      <c r="R17323"/>
      <c r="S17323"/>
      <c r="T17323"/>
      <c r="U17323"/>
      <c r="V17323"/>
      <c r="W17323"/>
    </row>
    <row r="17324" spans="16:23" s="1" customFormat="1" x14ac:dyDescent="0.2">
      <c r="P17324" s="95"/>
      <c r="R17324"/>
      <c r="S17324"/>
      <c r="T17324"/>
      <c r="U17324"/>
      <c r="V17324"/>
      <c r="W17324"/>
    </row>
    <row r="17325" spans="16:23" s="1" customFormat="1" x14ac:dyDescent="0.2">
      <c r="P17325" s="95"/>
      <c r="R17325"/>
      <c r="S17325"/>
      <c r="T17325"/>
      <c r="U17325"/>
      <c r="V17325"/>
      <c r="W17325"/>
    </row>
    <row r="17326" spans="16:23" s="1" customFormat="1" x14ac:dyDescent="0.2">
      <c r="P17326" s="95"/>
      <c r="R17326"/>
      <c r="S17326"/>
      <c r="T17326"/>
      <c r="U17326"/>
      <c r="V17326"/>
      <c r="W17326"/>
    </row>
    <row r="17327" spans="16:23" s="1" customFormat="1" x14ac:dyDescent="0.2">
      <c r="P17327" s="95"/>
      <c r="R17327"/>
      <c r="S17327"/>
      <c r="T17327"/>
      <c r="U17327"/>
      <c r="V17327"/>
      <c r="W17327"/>
    </row>
    <row r="17328" spans="16:23" s="1" customFormat="1" x14ac:dyDescent="0.2">
      <c r="P17328" s="95"/>
      <c r="R17328"/>
      <c r="S17328"/>
      <c r="T17328"/>
      <c r="U17328"/>
      <c r="V17328"/>
      <c r="W17328"/>
    </row>
    <row r="17329" spans="16:23" s="1" customFormat="1" x14ac:dyDescent="0.2">
      <c r="P17329" s="95"/>
      <c r="R17329"/>
      <c r="S17329"/>
      <c r="T17329"/>
      <c r="U17329"/>
      <c r="V17329"/>
      <c r="W17329"/>
    </row>
    <row r="17330" spans="16:23" s="1" customFormat="1" x14ac:dyDescent="0.2">
      <c r="P17330" s="95"/>
      <c r="R17330"/>
      <c r="S17330"/>
      <c r="T17330"/>
      <c r="U17330"/>
      <c r="V17330"/>
      <c r="W17330"/>
    </row>
    <row r="17331" spans="16:23" s="1" customFormat="1" x14ac:dyDescent="0.2">
      <c r="P17331" s="95"/>
      <c r="R17331"/>
      <c r="S17331"/>
      <c r="T17331"/>
      <c r="U17331"/>
      <c r="V17331"/>
      <c r="W17331"/>
    </row>
    <row r="17332" spans="16:23" s="1" customFormat="1" x14ac:dyDescent="0.2">
      <c r="P17332" s="95"/>
      <c r="R17332"/>
      <c r="S17332"/>
      <c r="T17332"/>
      <c r="U17332"/>
      <c r="V17332"/>
      <c r="W17332"/>
    </row>
    <row r="17333" spans="16:23" s="1" customFormat="1" x14ac:dyDescent="0.2">
      <c r="P17333" s="95"/>
      <c r="R17333"/>
      <c r="S17333"/>
      <c r="T17333"/>
      <c r="U17333"/>
      <c r="V17333"/>
      <c r="W17333"/>
    </row>
    <row r="17334" spans="16:23" s="1" customFormat="1" x14ac:dyDescent="0.2">
      <c r="P17334" s="95"/>
      <c r="R17334"/>
      <c r="S17334"/>
      <c r="T17334"/>
      <c r="U17334"/>
      <c r="V17334"/>
      <c r="W17334"/>
    </row>
    <row r="17335" spans="16:23" s="1" customFormat="1" x14ac:dyDescent="0.2">
      <c r="P17335" s="95"/>
      <c r="R17335"/>
      <c r="S17335"/>
      <c r="T17335"/>
      <c r="U17335"/>
      <c r="V17335"/>
      <c r="W17335"/>
    </row>
    <row r="17336" spans="16:23" s="1" customFormat="1" x14ac:dyDescent="0.2">
      <c r="P17336" s="95"/>
      <c r="R17336"/>
      <c r="S17336"/>
      <c r="T17336"/>
      <c r="U17336"/>
      <c r="V17336"/>
      <c r="W17336"/>
    </row>
    <row r="17337" spans="16:23" s="1" customFormat="1" x14ac:dyDescent="0.2">
      <c r="P17337" s="95"/>
      <c r="R17337"/>
      <c r="S17337"/>
      <c r="T17337"/>
      <c r="U17337"/>
      <c r="V17337"/>
      <c r="W17337"/>
    </row>
    <row r="17338" spans="16:23" s="1" customFormat="1" x14ac:dyDescent="0.2">
      <c r="P17338" s="95"/>
      <c r="R17338"/>
      <c r="S17338"/>
      <c r="T17338"/>
      <c r="U17338"/>
      <c r="V17338"/>
      <c r="W17338"/>
    </row>
    <row r="17339" spans="16:23" s="1" customFormat="1" x14ac:dyDescent="0.2">
      <c r="P17339" s="95"/>
      <c r="R17339"/>
      <c r="S17339"/>
      <c r="T17339"/>
      <c r="U17339"/>
      <c r="V17339"/>
      <c r="W17339"/>
    </row>
    <row r="17340" spans="16:23" s="1" customFormat="1" x14ac:dyDescent="0.2">
      <c r="P17340" s="95"/>
      <c r="R17340"/>
      <c r="S17340"/>
      <c r="T17340"/>
      <c r="U17340"/>
      <c r="V17340"/>
      <c r="W17340"/>
    </row>
    <row r="17341" spans="16:23" s="1" customFormat="1" x14ac:dyDescent="0.2">
      <c r="P17341" s="95"/>
      <c r="R17341"/>
      <c r="S17341"/>
      <c r="T17341"/>
      <c r="U17341"/>
      <c r="V17341"/>
      <c r="W17341"/>
    </row>
    <row r="17342" spans="16:23" s="1" customFormat="1" x14ac:dyDescent="0.2">
      <c r="P17342" s="95"/>
      <c r="R17342"/>
      <c r="S17342"/>
      <c r="T17342"/>
      <c r="U17342"/>
      <c r="V17342"/>
      <c r="W17342"/>
    </row>
    <row r="17343" spans="16:23" s="1" customFormat="1" x14ac:dyDescent="0.2">
      <c r="P17343" s="95"/>
      <c r="R17343"/>
      <c r="S17343"/>
      <c r="T17343"/>
      <c r="U17343"/>
      <c r="V17343"/>
      <c r="W17343"/>
    </row>
    <row r="17344" spans="16:23" s="1" customFormat="1" x14ac:dyDescent="0.2">
      <c r="P17344" s="95"/>
      <c r="R17344"/>
      <c r="S17344"/>
      <c r="T17344"/>
      <c r="U17344"/>
      <c r="V17344"/>
      <c r="W17344"/>
    </row>
    <row r="17345" spans="16:23" s="1" customFormat="1" x14ac:dyDescent="0.2">
      <c r="P17345" s="95"/>
      <c r="R17345"/>
      <c r="S17345"/>
      <c r="T17345"/>
      <c r="U17345"/>
      <c r="V17345"/>
      <c r="W17345"/>
    </row>
    <row r="17346" spans="16:23" s="1" customFormat="1" x14ac:dyDescent="0.2">
      <c r="P17346" s="95"/>
      <c r="R17346"/>
      <c r="S17346"/>
      <c r="T17346"/>
      <c r="U17346"/>
      <c r="V17346"/>
      <c r="W17346"/>
    </row>
    <row r="17347" spans="16:23" s="1" customFormat="1" x14ac:dyDescent="0.2">
      <c r="P17347" s="95"/>
      <c r="R17347"/>
      <c r="S17347"/>
      <c r="T17347"/>
      <c r="U17347"/>
      <c r="V17347"/>
      <c r="W17347"/>
    </row>
    <row r="17348" spans="16:23" s="1" customFormat="1" x14ac:dyDescent="0.2">
      <c r="P17348" s="95"/>
      <c r="R17348"/>
      <c r="S17348"/>
      <c r="T17348"/>
      <c r="U17348"/>
      <c r="V17348"/>
      <c r="W17348"/>
    </row>
    <row r="17349" spans="16:23" s="1" customFormat="1" x14ac:dyDescent="0.2">
      <c r="P17349" s="95"/>
      <c r="R17349"/>
      <c r="S17349"/>
      <c r="T17349"/>
      <c r="U17349"/>
      <c r="V17349"/>
      <c r="W17349"/>
    </row>
    <row r="17350" spans="16:23" s="1" customFormat="1" x14ac:dyDescent="0.2">
      <c r="P17350" s="95"/>
      <c r="R17350"/>
      <c r="S17350"/>
      <c r="T17350"/>
      <c r="U17350"/>
      <c r="V17350"/>
      <c r="W17350"/>
    </row>
    <row r="17351" spans="16:23" s="1" customFormat="1" x14ac:dyDescent="0.2">
      <c r="P17351" s="95"/>
      <c r="R17351"/>
      <c r="S17351"/>
      <c r="T17351"/>
      <c r="U17351"/>
      <c r="V17351"/>
      <c r="W17351"/>
    </row>
    <row r="17352" spans="16:23" s="1" customFormat="1" x14ac:dyDescent="0.2">
      <c r="P17352" s="95"/>
      <c r="R17352"/>
      <c r="S17352"/>
      <c r="T17352"/>
      <c r="U17352"/>
      <c r="V17352"/>
      <c r="W17352"/>
    </row>
    <row r="17353" spans="16:23" s="1" customFormat="1" x14ac:dyDescent="0.2">
      <c r="P17353" s="95"/>
      <c r="R17353"/>
      <c r="S17353"/>
      <c r="T17353"/>
      <c r="U17353"/>
      <c r="V17353"/>
      <c r="W17353"/>
    </row>
    <row r="17354" spans="16:23" s="1" customFormat="1" x14ac:dyDescent="0.2">
      <c r="P17354" s="95"/>
      <c r="R17354"/>
      <c r="S17354"/>
      <c r="T17354"/>
      <c r="U17354"/>
      <c r="V17354"/>
      <c r="W17354"/>
    </row>
    <row r="17355" spans="16:23" s="1" customFormat="1" x14ac:dyDescent="0.2">
      <c r="P17355" s="95"/>
      <c r="R17355"/>
      <c r="S17355"/>
      <c r="T17355"/>
      <c r="U17355"/>
      <c r="V17355"/>
      <c r="W17355"/>
    </row>
    <row r="17356" spans="16:23" s="1" customFormat="1" x14ac:dyDescent="0.2">
      <c r="P17356" s="95"/>
      <c r="R17356"/>
      <c r="S17356"/>
      <c r="T17356"/>
      <c r="U17356"/>
      <c r="V17356"/>
      <c r="W17356"/>
    </row>
    <row r="17357" spans="16:23" s="1" customFormat="1" x14ac:dyDescent="0.2">
      <c r="P17357" s="95"/>
      <c r="R17357"/>
      <c r="S17357"/>
      <c r="T17357"/>
      <c r="U17357"/>
      <c r="V17357"/>
      <c r="W17357"/>
    </row>
    <row r="17358" spans="16:23" s="1" customFormat="1" x14ac:dyDescent="0.2">
      <c r="P17358" s="95"/>
      <c r="R17358"/>
      <c r="S17358"/>
      <c r="T17358"/>
      <c r="U17358"/>
      <c r="V17358"/>
      <c r="W17358"/>
    </row>
    <row r="17359" spans="16:23" s="1" customFormat="1" x14ac:dyDescent="0.2">
      <c r="P17359" s="95"/>
      <c r="R17359"/>
      <c r="S17359"/>
      <c r="T17359"/>
      <c r="U17359"/>
      <c r="V17359"/>
      <c r="W17359"/>
    </row>
    <row r="17360" spans="16:23" s="1" customFormat="1" x14ac:dyDescent="0.2">
      <c r="P17360" s="95"/>
      <c r="R17360"/>
      <c r="S17360"/>
      <c r="T17360"/>
      <c r="U17360"/>
      <c r="V17360"/>
      <c r="W17360"/>
    </row>
    <row r="17361" spans="16:23" s="1" customFormat="1" x14ac:dyDescent="0.2">
      <c r="P17361" s="95"/>
      <c r="R17361"/>
      <c r="S17361"/>
      <c r="T17361"/>
      <c r="U17361"/>
      <c r="V17361"/>
      <c r="W17361"/>
    </row>
    <row r="17362" spans="16:23" s="1" customFormat="1" x14ac:dyDescent="0.2">
      <c r="P17362" s="95"/>
      <c r="R17362"/>
      <c r="S17362"/>
      <c r="T17362"/>
      <c r="U17362"/>
      <c r="V17362"/>
      <c r="W17362"/>
    </row>
    <row r="17363" spans="16:23" s="1" customFormat="1" x14ac:dyDescent="0.2">
      <c r="P17363" s="95"/>
      <c r="R17363"/>
      <c r="S17363"/>
      <c r="T17363"/>
      <c r="U17363"/>
      <c r="V17363"/>
      <c r="W17363"/>
    </row>
    <row r="17364" spans="16:23" s="1" customFormat="1" x14ac:dyDescent="0.2">
      <c r="P17364" s="95"/>
      <c r="R17364"/>
      <c r="S17364"/>
      <c r="T17364"/>
      <c r="U17364"/>
      <c r="V17364"/>
      <c r="W17364"/>
    </row>
    <row r="17365" spans="16:23" s="1" customFormat="1" x14ac:dyDescent="0.2">
      <c r="P17365" s="95"/>
      <c r="R17365"/>
      <c r="S17365"/>
      <c r="T17365"/>
      <c r="U17365"/>
      <c r="V17365"/>
      <c r="W17365"/>
    </row>
    <row r="17366" spans="16:23" s="1" customFormat="1" x14ac:dyDescent="0.2">
      <c r="P17366" s="95"/>
      <c r="R17366"/>
      <c r="S17366"/>
      <c r="T17366"/>
      <c r="U17366"/>
      <c r="V17366"/>
      <c r="W17366"/>
    </row>
    <row r="17367" spans="16:23" s="1" customFormat="1" x14ac:dyDescent="0.2">
      <c r="P17367" s="95"/>
      <c r="R17367"/>
      <c r="S17367"/>
      <c r="T17367"/>
      <c r="U17367"/>
      <c r="V17367"/>
      <c r="W17367"/>
    </row>
    <row r="17368" spans="16:23" s="1" customFormat="1" x14ac:dyDescent="0.2">
      <c r="P17368" s="95"/>
      <c r="R17368"/>
      <c r="S17368"/>
      <c r="T17368"/>
      <c r="U17368"/>
      <c r="V17368"/>
      <c r="W17368"/>
    </row>
    <row r="17369" spans="16:23" s="1" customFormat="1" x14ac:dyDescent="0.2">
      <c r="P17369" s="95"/>
      <c r="R17369"/>
      <c r="S17369"/>
      <c r="T17369"/>
      <c r="U17369"/>
      <c r="V17369"/>
      <c r="W17369"/>
    </row>
    <row r="17370" spans="16:23" s="1" customFormat="1" x14ac:dyDescent="0.2">
      <c r="P17370" s="95"/>
      <c r="R17370"/>
      <c r="S17370"/>
      <c r="T17370"/>
      <c r="U17370"/>
      <c r="V17370"/>
      <c r="W17370"/>
    </row>
    <row r="17371" spans="16:23" s="1" customFormat="1" x14ac:dyDescent="0.2">
      <c r="P17371" s="95"/>
      <c r="R17371"/>
      <c r="S17371"/>
      <c r="T17371"/>
      <c r="U17371"/>
      <c r="V17371"/>
      <c r="W17371"/>
    </row>
    <row r="17372" spans="16:23" s="1" customFormat="1" x14ac:dyDescent="0.2">
      <c r="P17372" s="95"/>
      <c r="R17372"/>
      <c r="S17372"/>
      <c r="T17372"/>
      <c r="U17372"/>
      <c r="V17372"/>
      <c r="W17372"/>
    </row>
    <row r="17373" spans="16:23" s="1" customFormat="1" x14ac:dyDescent="0.2">
      <c r="P17373" s="95"/>
      <c r="R17373"/>
      <c r="S17373"/>
      <c r="T17373"/>
      <c r="U17373"/>
      <c r="V17373"/>
      <c r="W17373"/>
    </row>
    <row r="17374" spans="16:23" s="1" customFormat="1" x14ac:dyDescent="0.2">
      <c r="P17374" s="95"/>
      <c r="R17374"/>
      <c r="S17374"/>
      <c r="T17374"/>
      <c r="U17374"/>
      <c r="V17374"/>
      <c r="W17374"/>
    </row>
    <row r="17375" spans="16:23" s="1" customFormat="1" x14ac:dyDescent="0.2">
      <c r="P17375" s="95"/>
      <c r="R17375"/>
      <c r="S17375"/>
      <c r="T17375"/>
      <c r="U17375"/>
      <c r="V17375"/>
      <c r="W17375"/>
    </row>
    <row r="17376" spans="16:23" s="1" customFormat="1" x14ac:dyDescent="0.2">
      <c r="P17376" s="95"/>
      <c r="R17376"/>
      <c r="S17376"/>
      <c r="T17376"/>
      <c r="U17376"/>
      <c r="V17376"/>
      <c r="W17376"/>
    </row>
    <row r="17377" spans="16:23" s="1" customFormat="1" x14ac:dyDescent="0.2">
      <c r="P17377" s="95"/>
      <c r="R17377"/>
      <c r="S17377"/>
      <c r="T17377"/>
      <c r="U17377"/>
      <c r="V17377"/>
      <c r="W17377"/>
    </row>
    <row r="17378" spans="16:23" s="1" customFormat="1" x14ac:dyDescent="0.2">
      <c r="P17378" s="95"/>
      <c r="R17378"/>
      <c r="S17378"/>
      <c r="T17378"/>
      <c r="U17378"/>
      <c r="V17378"/>
      <c r="W17378"/>
    </row>
    <row r="17379" spans="16:23" s="1" customFormat="1" x14ac:dyDescent="0.2">
      <c r="P17379" s="95"/>
      <c r="R17379"/>
      <c r="S17379"/>
      <c r="T17379"/>
      <c r="U17379"/>
      <c r="V17379"/>
      <c r="W17379"/>
    </row>
    <row r="17380" spans="16:23" s="1" customFormat="1" x14ac:dyDescent="0.2">
      <c r="P17380" s="95"/>
      <c r="R17380"/>
      <c r="S17380"/>
      <c r="T17380"/>
      <c r="U17380"/>
      <c r="V17380"/>
      <c r="W17380"/>
    </row>
    <row r="17381" spans="16:23" s="1" customFormat="1" x14ac:dyDescent="0.2">
      <c r="P17381" s="95"/>
      <c r="R17381"/>
      <c r="S17381"/>
      <c r="T17381"/>
      <c r="U17381"/>
      <c r="V17381"/>
      <c r="W17381"/>
    </row>
    <row r="17382" spans="16:23" s="1" customFormat="1" x14ac:dyDescent="0.2">
      <c r="P17382" s="95"/>
      <c r="R17382"/>
      <c r="S17382"/>
      <c r="T17382"/>
      <c r="U17382"/>
      <c r="V17382"/>
      <c r="W17382"/>
    </row>
    <row r="17383" spans="16:23" s="1" customFormat="1" x14ac:dyDescent="0.2">
      <c r="P17383" s="95"/>
      <c r="R17383"/>
      <c r="S17383"/>
      <c r="T17383"/>
      <c r="U17383"/>
      <c r="V17383"/>
      <c r="W17383"/>
    </row>
    <row r="17384" spans="16:23" s="1" customFormat="1" x14ac:dyDescent="0.2">
      <c r="P17384" s="95"/>
      <c r="R17384"/>
      <c r="S17384"/>
      <c r="T17384"/>
      <c r="U17384"/>
      <c r="V17384"/>
      <c r="W17384"/>
    </row>
    <row r="17385" spans="16:23" s="1" customFormat="1" x14ac:dyDescent="0.2">
      <c r="P17385" s="95"/>
      <c r="R17385"/>
      <c r="S17385"/>
      <c r="T17385"/>
      <c r="U17385"/>
      <c r="V17385"/>
      <c r="W17385"/>
    </row>
    <row r="17386" spans="16:23" s="1" customFormat="1" x14ac:dyDescent="0.2">
      <c r="P17386" s="95"/>
      <c r="R17386"/>
      <c r="S17386"/>
      <c r="T17386"/>
      <c r="U17386"/>
      <c r="V17386"/>
      <c r="W17386"/>
    </row>
    <row r="17387" spans="16:23" s="1" customFormat="1" x14ac:dyDescent="0.2">
      <c r="P17387" s="95"/>
      <c r="R17387"/>
      <c r="S17387"/>
      <c r="T17387"/>
      <c r="U17387"/>
      <c r="V17387"/>
      <c r="W17387"/>
    </row>
    <row r="17388" spans="16:23" s="1" customFormat="1" x14ac:dyDescent="0.2">
      <c r="P17388" s="95"/>
      <c r="R17388"/>
      <c r="S17388"/>
      <c r="T17388"/>
      <c r="U17388"/>
      <c r="V17388"/>
      <c r="W17388"/>
    </row>
    <row r="17389" spans="16:23" s="1" customFormat="1" x14ac:dyDescent="0.2">
      <c r="P17389" s="95"/>
      <c r="R17389"/>
      <c r="S17389"/>
      <c r="T17389"/>
      <c r="U17389"/>
      <c r="V17389"/>
      <c r="W17389"/>
    </row>
    <row r="17390" spans="16:23" s="1" customFormat="1" x14ac:dyDescent="0.2">
      <c r="P17390" s="95"/>
      <c r="R17390"/>
      <c r="S17390"/>
      <c r="T17390"/>
      <c r="U17390"/>
      <c r="V17390"/>
      <c r="W17390"/>
    </row>
    <row r="17391" spans="16:23" s="1" customFormat="1" x14ac:dyDescent="0.2">
      <c r="P17391" s="95"/>
      <c r="R17391"/>
      <c r="S17391"/>
      <c r="T17391"/>
      <c r="U17391"/>
      <c r="V17391"/>
      <c r="W17391"/>
    </row>
    <row r="17392" spans="16:23" s="1" customFormat="1" x14ac:dyDescent="0.2">
      <c r="P17392" s="95"/>
      <c r="R17392"/>
      <c r="S17392"/>
      <c r="T17392"/>
      <c r="U17392"/>
      <c r="V17392"/>
      <c r="W17392"/>
    </row>
    <row r="17393" spans="16:23" s="1" customFormat="1" x14ac:dyDescent="0.2">
      <c r="P17393" s="95"/>
      <c r="R17393"/>
      <c r="S17393"/>
      <c r="T17393"/>
      <c r="U17393"/>
      <c r="V17393"/>
      <c r="W17393"/>
    </row>
    <row r="17394" spans="16:23" s="1" customFormat="1" x14ac:dyDescent="0.2">
      <c r="P17394" s="95"/>
      <c r="R17394"/>
      <c r="S17394"/>
      <c r="T17394"/>
      <c r="U17394"/>
      <c r="V17394"/>
      <c r="W17394"/>
    </row>
    <row r="17395" spans="16:23" s="1" customFormat="1" x14ac:dyDescent="0.2">
      <c r="P17395" s="95"/>
      <c r="R17395"/>
      <c r="S17395"/>
      <c r="T17395"/>
      <c r="U17395"/>
      <c r="V17395"/>
      <c r="W17395"/>
    </row>
    <row r="17396" spans="16:23" s="1" customFormat="1" x14ac:dyDescent="0.2">
      <c r="P17396" s="95"/>
      <c r="R17396"/>
      <c r="S17396"/>
      <c r="T17396"/>
      <c r="U17396"/>
      <c r="V17396"/>
      <c r="W17396"/>
    </row>
    <row r="17397" spans="16:23" s="1" customFormat="1" x14ac:dyDescent="0.2">
      <c r="P17397" s="95"/>
      <c r="R17397"/>
      <c r="S17397"/>
      <c r="T17397"/>
      <c r="U17397"/>
      <c r="V17397"/>
      <c r="W17397"/>
    </row>
    <row r="17398" spans="16:23" s="1" customFormat="1" x14ac:dyDescent="0.2">
      <c r="P17398" s="95"/>
      <c r="R17398"/>
      <c r="S17398"/>
      <c r="T17398"/>
      <c r="U17398"/>
      <c r="V17398"/>
      <c r="W17398"/>
    </row>
    <row r="17399" spans="16:23" s="1" customFormat="1" x14ac:dyDescent="0.2">
      <c r="P17399" s="95"/>
      <c r="R17399"/>
      <c r="S17399"/>
      <c r="T17399"/>
      <c r="U17399"/>
      <c r="V17399"/>
      <c r="W17399"/>
    </row>
    <row r="17400" spans="16:23" s="1" customFormat="1" x14ac:dyDescent="0.2">
      <c r="P17400" s="95"/>
      <c r="R17400"/>
      <c r="S17400"/>
      <c r="T17400"/>
      <c r="U17400"/>
      <c r="V17400"/>
      <c r="W17400"/>
    </row>
    <row r="17401" spans="16:23" s="1" customFormat="1" x14ac:dyDescent="0.2">
      <c r="P17401" s="95"/>
      <c r="R17401"/>
      <c r="S17401"/>
      <c r="T17401"/>
      <c r="U17401"/>
      <c r="V17401"/>
      <c r="W17401"/>
    </row>
    <row r="17402" spans="16:23" s="1" customFormat="1" x14ac:dyDescent="0.2">
      <c r="P17402" s="95"/>
      <c r="R17402"/>
      <c r="S17402"/>
      <c r="T17402"/>
      <c r="U17402"/>
      <c r="V17402"/>
      <c r="W17402"/>
    </row>
    <row r="17403" spans="16:23" s="1" customFormat="1" x14ac:dyDescent="0.2">
      <c r="P17403" s="95"/>
      <c r="R17403"/>
      <c r="S17403"/>
      <c r="T17403"/>
      <c r="U17403"/>
      <c r="V17403"/>
      <c r="W17403"/>
    </row>
    <row r="17404" spans="16:23" s="1" customFormat="1" x14ac:dyDescent="0.2">
      <c r="P17404" s="95"/>
      <c r="R17404"/>
      <c r="S17404"/>
      <c r="T17404"/>
      <c r="U17404"/>
      <c r="V17404"/>
      <c r="W17404"/>
    </row>
    <row r="17405" spans="16:23" s="1" customFormat="1" x14ac:dyDescent="0.2">
      <c r="P17405" s="95"/>
      <c r="R17405"/>
      <c r="S17405"/>
      <c r="T17405"/>
      <c r="U17405"/>
      <c r="V17405"/>
      <c r="W17405"/>
    </row>
    <row r="17406" spans="16:23" s="1" customFormat="1" x14ac:dyDescent="0.2">
      <c r="P17406" s="95"/>
      <c r="R17406"/>
      <c r="S17406"/>
      <c r="T17406"/>
      <c r="U17406"/>
      <c r="V17406"/>
      <c r="W17406"/>
    </row>
    <row r="17407" spans="16:23" s="1" customFormat="1" x14ac:dyDescent="0.2">
      <c r="P17407" s="95"/>
      <c r="R17407"/>
      <c r="S17407"/>
      <c r="T17407"/>
      <c r="U17407"/>
      <c r="V17407"/>
      <c r="W17407"/>
    </row>
    <row r="17408" spans="16:23" s="1" customFormat="1" x14ac:dyDescent="0.2">
      <c r="P17408" s="95"/>
      <c r="R17408"/>
      <c r="S17408"/>
      <c r="T17408"/>
      <c r="U17408"/>
      <c r="V17408"/>
      <c r="W17408"/>
    </row>
    <row r="17409" spans="16:23" s="1" customFormat="1" x14ac:dyDescent="0.2">
      <c r="P17409" s="95"/>
      <c r="R17409"/>
      <c r="S17409"/>
      <c r="T17409"/>
      <c r="U17409"/>
      <c r="V17409"/>
      <c r="W17409"/>
    </row>
    <row r="17410" spans="16:23" s="1" customFormat="1" x14ac:dyDescent="0.2">
      <c r="P17410" s="95"/>
      <c r="R17410"/>
      <c r="S17410"/>
      <c r="T17410"/>
      <c r="U17410"/>
      <c r="V17410"/>
      <c r="W17410"/>
    </row>
    <row r="17411" spans="16:23" s="1" customFormat="1" x14ac:dyDescent="0.2">
      <c r="P17411" s="95"/>
      <c r="R17411"/>
      <c r="S17411"/>
      <c r="T17411"/>
      <c r="U17411"/>
      <c r="V17411"/>
      <c r="W17411"/>
    </row>
    <row r="17412" spans="16:23" s="1" customFormat="1" x14ac:dyDescent="0.2">
      <c r="P17412" s="95"/>
      <c r="R17412"/>
      <c r="S17412"/>
      <c r="T17412"/>
      <c r="U17412"/>
      <c r="V17412"/>
      <c r="W17412"/>
    </row>
    <row r="17413" spans="16:23" s="1" customFormat="1" x14ac:dyDescent="0.2">
      <c r="P17413" s="95"/>
      <c r="R17413"/>
      <c r="S17413"/>
      <c r="T17413"/>
      <c r="U17413"/>
      <c r="V17413"/>
      <c r="W17413"/>
    </row>
    <row r="17414" spans="16:23" s="1" customFormat="1" x14ac:dyDescent="0.2">
      <c r="P17414" s="95"/>
      <c r="R17414"/>
      <c r="S17414"/>
      <c r="T17414"/>
      <c r="U17414"/>
      <c r="V17414"/>
      <c r="W17414"/>
    </row>
    <row r="17415" spans="16:23" s="1" customFormat="1" x14ac:dyDescent="0.2">
      <c r="P17415" s="95"/>
      <c r="R17415"/>
      <c r="S17415"/>
      <c r="T17415"/>
      <c r="U17415"/>
      <c r="V17415"/>
      <c r="W17415"/>
    </row>
    <row r="17416" spans="16:23" s="1" customFormat="1" x14ac:dyDescent="0.2">
      <c r="P17416" s="95"/>
      <c r="R17416"/>
      <c r="S17416"/>
      <c r="T17416"/>
      <c r="U17416"/>
      <c r="V17416"/>
      <c r="W17416"/>
    </row>
    <row r="17417" spans="16:23" s="1" customFormat="1" x14ac:dyDescent="0.2">
      <c r="P17417" s="95"/>
      <c r="R17417"/>
      <c r="S17417"/>
      <c r="T17417"/>
      <c r="U17417"/>
      <c r="V17417"/>
      <c r="W17417"/>
    </row>
    <row r="17418" spans="16:23" s="1" customFormat="1" x14ac:dyDescent="0.2">
      <c r="P17418" s="95"/>
      <c r="R17418"/>
      <c r="S17418"/>
      <c r="T17418"/>
      <c r="U17418"/>
      <c r="V17418"/>
      <c r="W17418"/>
    </row>
    <row r="17419" spans="16:23" s="1" customFormat="1" x14ac:dyDescent="0.2">
      <c r="P17419" s="95"/>
      <c r="R17419"/>
      <c r="S17419"/>
      <c r="T17419"/>
      <c r="U17419"/>
      <c r="V17419"/>
      <c r="W17419"/>
    </row>
    <row r="17420" spans="16:23" s="1" customFormat="1" x14ac:dyDescent="0.2">
      <c r="P17420" s="95"/>
      <c r="R17420"/>
      <c r="S17420"/>
      <c r="T17420"/>
      <c r="U17420"/>
      <c r="V17420"/>
      <c r="W17420"/>
    </row>
    <row r="17421" spans="16:23" s="1" customFormat="1" x14ac:dyDescent="0.2">
      <c r="P17421" s="95"/>
      <c r="R17421"/>
      <c r="S17421"/>
      <c r="T17421"/>
      <c r="U17421"/>
      <c r="V17421"/>
      <c r="W17421"/>
    </row>
    <row r="17422" spans="16:23" s="1" customFormat="1" x14ac:dyDescent="0.2">
      <c r="P17422" s="95"/>
      <c r="R17422"/>
      <c r="S17422"/>
      <c r="T17422"/>
      <c r="U17422"/>
      <c r="V17422"/>
      <c r="W17422"/>
    </row>
    <row r="17423" spans="16:23" s="1" customFormat="1" x14ac:dyDescent="0.2">
      <c r="P17423" s="95"/>
      <c r="R17423"/>
      <c r="S17423"/>
      <c r="T17423"/>
      <c r="U17423"/>
      <c r="V17423"/>
      <c r="W17423"/>
    </row>
    <row r="17424" spans="16:23" s="1" customFormat="1" x14ac:dyDescent="0.2">
      <c r="P17424" s="95"/>
      <c r="R17424"/>
      <c r="S17424"/>
      <c r="T17424"/>
      <c r="U17424"/>
      <c r="V17424"/>
      <c r="W17424"/>
    </row>
    <row r="17425" spans="16:23" s="1" customFormat="1" x14ac:dyDescent="0.2">
      <c r="P17425" s="95"/>
      <c r="R17425"/>
      <c r="S17425"/>
      <c r="T17425"/>
      <c r="U17425"/>
      <c r="V17425"/>
      <c r="W17425"/>
    </row>
    <row r="17426" spans="16:23" s="1" customFormat="1" x14ac:dyDescent="0.2">
      <c r="P17426" s="95"/>
      <c r="R17426"/>
      <c r="S17426"/>
      <c r="T17426"/>
      <c r="U17426"/>
      <c r="V17426"/>
      <c r="W17426"/>
    </row>
    <row r="17427" spans="16:23" s="1" customFormat="1" x14ac:dyDescent="0.2">
      <c r="P17427" s="95"/>
      <c r="R17427"/>
      <c r="S17427"/>
      <c r="T17427"/>
      <c r="U17427"/>
      <c r="V17427"/>
      <c r="W17427"/>
    </row>
    <row r="17428" spans="16:23" s="1" customFormat="1" x14ac:dyDescent="0.2">
      <c r="P17428" s="95"/>
      <c r="R17428"/>
      <c r="S17428"/>
      <c r="T17428"/>
      <c r="U17428"/>
      <c r="V17428"/>
      <c r="W17428"/>
    </row>
    <row r="17429" spans="16:23" s="1" customFormat="1" x14ac:dyDescent="0.2">
      <c r="P17429" s="95"/>
      <c r="R17429"/>
      <c r="S17429"/>
      <c r="T17429"/>
      <c r="U17429"/>
      <c r="V17429"/>
      <c r="W17429"/>
    </row>
    <row r="17430" spans="16:23" s="1" customFormat="1" x14ac:dyDescent="0.2">
      <c r="P17430" s="95"/>
      <c r="R17430"/>
      <c r="S17430"/>
      <c r="T17430"/>
      <c r="U17430"/>
      <c r="V17430"/>
      <c r="W17430"/>
    </row>
    <row r="17431" spans="16:23" s="1" customFormat="1" x14ac:dyDescent="0.2">
      <c r="P17431" s="95"/>
      <c r="R17431"/>
      <c r="S17431"/>
      <c r="T17431"/>
      <c r="U17431"/>
      <c r="V17431"/>
      <c r="W17431"/>
    </row>
    <row r="17432" spans="16:23" s="1" customFormat="1" x14ac:dyDescent="0.2">
      <c r="P17432" s="95"/>
      <c r="R17432"/>
      <c r="S17432"/>
      <c r="T17432"/>
      <c r="U17432"/>
      <c r="V17432"/>
      <c r="W17432"/>
    </row>
    <row r="17433" spans="16:23" s="1" customFormat="1" x14ac:dyDescent="0.2">
      <c r="P17433" s="95"/>
      <c r="R17433"/>
      <c r="S17433"/>
      <c r="T17433"/>
      <c r="U17433"/>
      <c r="V17433"/>
      <c r="W17433"/>
    </row>
    <row r="17434" spans="16:23" s="1" customFormat="1" x14ac:dyDescent="0.2">
      <c r="P17434" s="95"/>
      <c r="R17434"/>
      <c r="S17434"/>
      <c r="T17434"/>
      <c r="U17434"/>
      <c r="V17434"/>
      <c r="W17434"/>
    </row>
    <row r="17435" spans="16:23" s="1" customFormat="1" x14ac:dyDescent="0.2">
      <c r="P17435" s="95"/>
      <c r="R17435"/>
      <c r="S17435"/>
      <c r="T17435"/>
      <c r="U17435"/>
      <c r="V17435"/>
      <c r="W17435"/>
    </row>
    <row r="17436" spans="16:23" s="1" customFormat="1" x14ac:dyDescent="0.2">
      <c r="P17436" s="95"/>
      <c r="R17436"/>
      <c r="S17436"/>
      <c r="T17436"/>
      <c r="U17436"/>
      <c r="V17436"/>
      <c r="W17436"/>
    </row>
    <row r="17437" spans="16:23" s="1" customFormat="1" x14ac:dyDescent="0.2">
      <c r="P17437" s="95"/>
      <c r="R17437"/>
      <c r="S17437"/>
      <c r="T17437"/>
      <c r="U17437"/>
      <c r="V17437"/>
      <c r="W17437"/>
    </row>
    <row r="17438" spans="16:23" s="1" customFormat="1" x14ac:dyDescent="0.2">
      <c r="P17438" s="95"/>
      <c r="R17438"/>
      <c r="S17438"/>
      <c r="T17438"/>
      <c r="U17438"/>
      <c r="V17438"/>
      <c r="W17438"/>
    </row>
    <row r="17439" spans="16:23" s="1" customFormat="1" x14ac:dyDescent="0.2">
      <c r="P17439" s="95"/>
      <c r="R17439"/>
      <c r="S17439"/>
      <c r="T17439"/>
      <c r="U17439"/>
      <c r="V17439"/>
      <c r="W17439"/>
    </row>
    <row r="17440" spans="16:23" s="1" customFormat="1" x14ac:dyDescent="0.2">
      <c r="P17440" s="95"/>
      <c r="R17440"/>
      <c r="S17440"/>
      <c r="T17440"/>
      <c r="U17440"/>
      <c r="V17440"/>
      <c r="W17440"/>
    </row>
    <row r="17441" spans="16:23" s="1" customFormat="1" x14ac:dyDescent="0.2">
      <c r="P17441" s="95"/>
      <c r="R17441"/>
      <c r="S17441"/>
      <c r="T17441"/>
      <c r="U17441"/>
      <c r="V17441"/>
      <c r="W17441"/>
    </row>
    <row r="17442" spans="16:23" s="1" customFormat="1" x14ac:dyDescent="0.2">
      <c r="P17442" s="95"/>
      <c r="R17442"/>
      <c r="S17442"/>
      <c r="T17442"/>
      <c r="U17442"/>
      <c r="V17442"/>
      <c r="W17442"/>
    </row>
    <row r="17443" spans="16:23" s="1" customFormat="1" x14ac:dyDescent="0.2">
      <c r="P17443" s="95"/>
      <c r="R17443"/>
      <c r="S17443"/>
      <c r="T17443"/>
      <c r="U17443"/>
      <c r="V17443"/>
      <c r="W17443"/>
    </row>
    <row r="17444" spans="16:23" s="1" customFormat="1" x14ac:dyDescent="0.2">
      <c r="P17444" s="95"/>
      <c r="R17444"/>
      <c r="S17444"/>
      <c r="T17444"/>
      <c r="U17444"/>
      <c r="V17444"/>
      <c r="W17444"/>
    </row>
    <row r="17445" spans="16:23" s="1" customFormat="1" x14ac:dyDescent="0.2">
      <c r="P17445" s="95"/>
      <c r="R17445"/>
      <c r="S17445"/>
      <c r="T17445"/>
      <c r="U17445"/>
      <c r="V17445"/>
      <c r="W17445"/>
    </row>
    <row r="17446" spans="16:23" s="1" customFormat="1" x14ac:dyDescent="0.2">
      <c r="P17446" s="95"/>
      <c r="R17446"/>
      <c r="S17446"/>
      <c r="T17446"/>
      <c r="U17446"/>
      <c r="V17446"/>
      <c r="W17446"/>
    </row>
    <row r="17447" spans="16:23" s="1" customFormat="1" x14ac:dyDescent="0.2">
      <c r="P17447" s="95"/>
      <c r="R17447"/>
      <c r="S17447"/>
      <c r="T17447"/>
      <c r="U17447"/>
      <c r="V17447"/>
      <c r="W17447"/>
    </row>
    <row r="17448" spans="16:23" s="1" customFormat="1" x14ac:dyDescent="0.2">
      <c r="P17448" s="95"/>
      <c r="R17448"/>
      <c r="S17448"/>
      <c r="T17448"/>
      <c r="U17448"/>
      <c r="V17448"/>
      <c r="W17448"/>
    </row>
    <row r="17449" spans="16:23" s="1" customFormat="1" x14ac:dyDescent="0.2">
      <c r="P17449" s="95"/>
      <c r="R17449"/>
      <c r="S17449"/>
      <c r="T17449"/>
      <c r="U17449"/>
      <c r="V17449"/>
      <c r="W17449"/>
    </row>
    <row r="17450" spans="16:23" s="1" customFormat="1" x14ac:dyDescent="0.2">
      <c r="P17450" s="95"/>
      <c r="R17450"/>
      <c r="S17450"/>
      <c r="T17450"/>
      <c r="U17450"/>
      <c r="V17450"/>
      <c r="W17450"/>
    </row>
    <row r="17451" spans="16:23" s="1" customFormat="1" x14ac:dyDescent="0.2">
      <c r="P17451" s="95"/>
      <c r="R17451"/>
      <c r="S17451"/>
      <c r="T17451"/>
      <c r="U17451"/>
      <c r="V17451"/>
      <c r="W17451"/>
    </row>
    <row r="17452" spans="16:23" s="1" customFormat="1" x14ac:dyDescent="0.2">
      <c r="P17452" s="95"/>
      <c r="R17452"/>
      <c r="S17452"/>
      <c r="T17452"/>
      <c r="U17452"/>
      <c r="V17452"/>
      <c r="W17452"/>
    </row>
    <row r="17453" spans="16:23" s="1" customFormat="1" x14ac:dyDescent="0.2">
      <c r="P17453" s="95"/>
      <c r="R17453"/>
      <c r="S17453"/>
      <c r="T17453"/>
      <c r="U17453"/>
      <c r="V17453"/>
      <c r="W17453"/>
    </row>
    <row r="17454" spans="16:23" s="1" customFormat="1" x14ac:dyDescent="0.2">
      <c r="P17454" s="95"/>
      <c r="R17454"/>
      <c r="S17454"/>
      <c r="T17454"/>
      <c r="U17454"/>
      <c r="V17454"/>
      <c r="W17454"/>
    </row>
    <row r="17455" spans="16:23" s="1" customFormat="1" x14ac:dyDescent="0.2">
      <c r="P17455" s="95"/>
      <c r="R17455"/>
      <c r="S17455"/>
      <c r="T17455"/>
      <c r="U17455"/>
      <c r="V17455"/>
      <c r="W17455"/>
    </row>
    <row r="17456" spans="16:23" s="1" customFormat="1" x14ac:dyDescent="0.2">
      <c r="P17456" s="95"/>
      <c r="R17456"/>
      <c r="S17456"/>
      <c r="T17456"/>
      <c r="U17456"/>
      <c r="V17456"/>
      <c r="W17456"/>
    </row>
    <row r="17457" spans="16:23" s="1" customFormat="1" x14ac:dyDescent="0.2">
      <c r="P17457" s="95"/>
      <c r="R17457"/>
      <c r="S17457"/>
      <c r="T17457"/>
      <c r="U17457"/>
      <c r="V17457"/>
      <c r="W17457"/>
    </row>
    <row r="17458" spans="16:23" s="1" customFormat="1" x14ac:dyDescent="0.2">
      <c r="P17458" s="95"/>
      <c r="R17458"/>
      <c r="S17458"/>
      <c r="T17458"/>
      <c r="U17458"/>
      <c r="V17458"/>
      <c r="W17458"/>
    </row>
    <row r="17459" spans="16:23" s="1" customFormat="1" x14ac:dyDescent="0.2">
      <c r="P17459" s="95"/>
      <c r="R17459"/>
      <c r="S17459"/>
      <c r="T17459"/>
      <c r="U17459"/>
      <c r="V17459"/>
      <c r="W17459"/>
    </row>
    <row r="17460" spans="16:23" s="1" customFormat="1" x14ac:dyDescent="0.2">
      <c r="P17460" s="95"/>
      <c r="R17460"/>
      <c r="S17460"/>
      <c r="T17460"/>
      <c r="U17460"/>
      <c r="V17460"/>
      <c r="W17460"/>
    </row>
    <row r="17461" spans="16:23" s="1" customFormat="1" x14ac:dyDescent="0.2">
      <c r="P17461" s="95"/>
      <c r="R17461"/>
      <c r="S17461"/>
      <c r="T17461"/>
      <c r="U17461"/>
      <c r="V17461"/>
      <c r="W17461"/>
    </row>
    <row r="17462" spans="16:23" s="1" customFormat="1" x14ac:dyDescent="0.2">
      <c r="P17462" s="95"/>
      <c r="R17462"/>
      <c r="S17462"/>
      <c r="T17462"/>
      <c r="U17462"/>
      <c r="V17462"/>
      <c r="W17462"/>
    </row>
    <row r="17463" spans="16:23" s="1" customFormat="1" x14ac:dyDescent="0.2">
      <c r="P17463" s="95"/>
      <c r="R17463"/>
      <c r="S17463"/>
      <c r="T17463"/>
      <c r="U17463"/>
      <c r="V17463"/>
      <c r="W17463"/>
    </row>
    <row r="17464" spans="16:23" s="1" customFormat="1" x14ac:dyDescent="0.2">
      <c r="P17464" s="95"/>
      <c r="R17464"/>
      <c r="S17464"/>
      <c r="T17464"/>
      <c r="U17464"/>
      <c r="V17464"/>
      <c r="W17464"/>
    </row>
    <row r="17465" spans="16:23" s="1" customFormat="1" x14ac:dyDescent="0.2">
      <c r="P17465" s="95"/>
      <c r="R17465"/>
      <c r="S17465"/>
      <c r="T17465"/>
      <c r="U17465"/>
      <c r="V17465"/>
      <c r="W17465"/>
    </row>
    <row r="17466" spans="16:23" s="1" customFormat="1" x14ac:dyDescent="0.2">
      <c r="P17466" s="95"/>
      <c r="R17466"/>
      <c r="S17466"/>
      <c r="T17466"/>
      <c r="U17466"/>
      <c r="V17466"/>
      <c r="W17466"/>
    </row>
    <row r="17467" spans="16:23" s="1" customFormat="1" x14ac:dyDescent="0.2">
      <c r="P17467" s="95"/>
      <c r="R17467"/>
      <c r="S17467"/>
      <c r="T17467"/>
      <c r="U17467"/>
      <c r="V17467"/>
      <c r="W17467"/>
    </row>
    <row r="17468" spans="16:23" s="1" customFormat="1" x14ac:dyDescent="0.2">
      <c r="P17468" s="95"/>
      <c r="R17468"/>
      <c r="S17468"/>
      <c r="T17468"/>
      <c r="U17468"/>
      <c r="V17468"/>
      <c r="W17468"/>
    </row>
    <row r="17469" spans="16:23" s="1" customFormat="1" x14ac:dyDescent="0.2">
      <c r="P17469" s="95"/>
      <c r="R17469"/>
      <c r="S17469"/>
      <c r="T17469"/>
      <c r="U17469"/>
      <c r="V17469"/>
      <c r="W17469"/>
    </row>
    <row r="17470" spans="16:23" s="1" customFormat="1" x14ac:dyDescent="0.2">
      <c r="P17470" s="95"/>
      <c r="R17470"/>
      <c r="S17470"/>
      <c r="T17470"/>
      <c r="U17470"/>
      <c r="V17470"/>
      <c r="W17470"/>
    </row>
    <row r="17471" spans="16:23" s="1" customFormat="1" x14ac:dyDescent="0.2">
      <c r="P17471" s="95"/>
      <c r="R17471"/>
      <c r="S17471"/>
      <c r="T17471"/>
      <c r="U17471"/>
      <c r="V17471"/>
      <c r="W17471"/>
    </row>
    <row r="17472" spans="16:23" s="1" customFormat="1" x14ac:dyDescent="0.2">
      <c r="P17472" s="95"/>
      <c r="R17472"/>
      <c r="S17472"/>
      <c r="T17472"/>
      <c r="U17472"/>
      <c r="V17472"/>
      <c r="W17472"/>
    </row>
    <row r="17473" spans="16:23" s="1" customFormat="1" x14ac:dyDescent="0.2">
      <c r="P17473" s="95"/>
      <c r="R17473"/>
      <c r="S17473"/>
      <c r="T17473"/>
      <c r="U17473"/>
      <c r="V17473"/>
      <c r="W17473"/>
    </row>
    <row r="17474" spans="16:23" s="1" customFormat="1" x14ac:dyDescent="0.2">
      <c r="P17474" s="95"/>
      <c r="R17474"/>
      <c r="S17474"/>
      <c r="T17474"/>
      <c r="U17474"/>
      <c r="V17474"/>
      <c r="W17474"/>
    </row>
    <row r="17475" spans="16:23" s="1" customFormat="1" x14ac:dyDescent="0.2">
      <c r="P17475" s="95"/>
      <c r="R17475"/>
      <c r="S17475"/>
      <c r="T17475"/>
      <c r="U17475"/>
      <c r="V17475"/>
      <c r="W17475"/>
    </row>
    <row r="17476" spans="16:23" s="1" customFormat="1" x14ac:dyDescent="0.2">
      <c r="P17476" s="95"/>
      <c r="R17476"/>
      <c r="S17476"/>
      <c r="T17476"/>
      <c r="U17476"/>
      <c r="V17476"/>
      <c r="W17476"/>
    </row>
    <row r="17477" spans="16:23" s="1" customFormat="1" x14ac:dyDescent="0.2">
      <c r="P17477" s="95"/>
      <c r="R17477"/>
      <c r="S17477"/>
      <c r="T17477"/>
      <c r="U17477"/>
      <c r="V17477"/>
      <c r="W17477"/>
    </row>
    <row r="17478" spans="16:23" s="1" customFormat="1" x14ac:dyDescent="0.2">
      <c r="P17478" s="95"/>
      <c r="R17478"/>
      <c r="S17478"/>
      <c r="T17478"/>
      <c r="U17478"/>
      <c r="V17478"/>
      <c r="W17478"/>
    </row>
    <row r="17479" spans="16:23" s="1" customFormat="1" x14ac:dyDescent="0.2">
      <c r="P17479" s="95"/>
      <c r="R17479"/>
      <c r="S17479"/>
      <c r="T17479"/>
      <c r="U17479"/>
      <c r="V17479"/>
      <c r="W17479"/>
    </row>
    <row r="17480" spans="16:23" s="1" customFormat="1" x14ac:dyDescent="0.2">
      <c r="P17480" s="95"/>
      <c r="R17480"/>
      <c r="S17480"/>
      <c r="T17480"/>
      <c r="U17480"/>
      <c r="V17480"/>
      <c r="W17480"/>
    </row>
    <row r="17481" spans="16:23" s="1" customFormat="1" x14ac:dyDescent="0.2">
      <c r="P17481" s="95"/>
      <c r="R17481"/>
      <c r="S17481"/>
      <c r="T17481"/>
      <c r="U17481"/>
      <c r="V17481"/>
      <c r="W17481"/>
    </row>
    <row r="17482" spans="16:23" s="1" customFormat="1" x14ac:dyDescent="0.2">
      <c r="P17482" s="95"/>
      <c r="R17482"/>
      <c r="S17482"/>
      <c r="T17482"/>
      <c r="U17482"/>
      <c r="V17482"/>
      <c r="W17482"/>
    </row>
    <row r="17483" spans="16:23" s="1" customFormat="1" x14ac:dyDescent="0.2">
      <c r="P17483" s="95"/>
      <c r="R17483"/>
      <c r="S17483"/>
      <c r="T17483"/>
      <c r="U17483"/>
      <c r="V17483"/>
      <c r="W17483"/>
    </row>
    <row r="17484" spans="16:23" s="1" customFormat="1" x14ac:dyDescent="0.2">
      <c r="P17484" s="95"/>
      <c r="R17484"/>
      <c r="S17484"/>
      <c r="T17484"/>
      <c r="U17484"/>
      <c r="V17484"/>
      <c r="W17484"/>
    </row>
    <row r="17485" spans="16:23" s="1" customFormat="1" x14ac:dyDescent="0.2">
      <c r="P17485" s="95"/>
      <c r="R17485"/>
      <c r="S17485"/>
      <c r="T17485"/>
      <c r="U17485"/>
      <c r="V17485"/>
      <c r="W17485"/>
    </row>
    <row r="17486" spans="16:23" s="1" customFormat="1" x14ac:dyDescent="0.2">
      <c r="P17486" s="95"/>
      <c r="R17486"/>
      <c r="S17486"/>
      <c r="T17486"/>
      <c r="U17486"/>
      <c r="V17486"/>
      <c r="W17486"/>
    </row>
    <row r="17487" spans="16:23" s="1" customFormat="1" x14ac:dyDescent="0.2">
      <c r="P17487" s="95"/>
      <c r="R17487"/>
      <c r="S17487"/>
      <c r="T17487"/>
      <c r="U17487"/>
      <c r="V17487"/>
      <c r="W17487"/>
    </row>
    <row r="17488" spans="16:23" s="1" customFormat="1" x14ac:dyDescent="0.2">
      <c r="P17488" s="95"/>
      <c r="R17488"/>
      <c r="S17488"/>
      <c r="T17488"/>
      <c r="U17488"/>
      <c r="V17488"/>
      <c r="W17488"/>
    </row>
    <row r="17489" spans="16:23" s="1" customFormat="1" x14ac:dyDescent="0.2">
      <c r="P17489" s="95"/>
      <c r="R17489"/>
      <c r="S17489"/>
      <c r="T17489"/>
      <c r="U17489"/>
      <c r="V17489"/>
      <c r="W17489"/>
    </row>
    <row r="17490" spans="16:23" s="1" customFormat="1" x14ac:dyDescent="0.2">
      <c r="P17490" s="95"/>
      <c r="R17490"/>
      <c r="S17490"/>
      <c r="T17490"/>
      <c r="U17490"/>
      <c r="V17490"/>
      <c r="W17490"/>
    </row>
    <row r="17491" spans="16:23" s="1" customFormat="1" x14ac:dyDescent="0.2">
      <c r="P17491" s="95"/>
      <c r="R17491"/>
      <c r="S17491"/>
      <c r="T17491"/>
      <c r="U17491"/>
      <c r="V17491"/>
      <c r="W17491"/>
    </row>
    <row r="17492" spans="16:23" s="1" customFormat="1" x14ac:dyDescent="0.2">
      <c r="P17492" s="95"/>
      <c r="R17492"/>
      <c r="S17492"/>
      <c r="T17492"/>
      <c r="U17492"/>
      <c r="V17492"/>
      <c r="W17492"/>
    </row>
    <row r="17493" spans="16:23" s="1" customFormat="1" x14ac:dyDescent="0.2">
      <c r="P17493" s="95"/>
      <c r="R17493"/>
      <c r="S17493"/>
      <c r="T17493"/>
      <c r="U17493"/>
      <c r="V17493"/>
      <c r="W17493"/>
    </row>
    <row r="17494" spans="16:23" s="1" customFormat="1" x14ac:dyDescent="0.2">
      <c r="P17494" s="95"/>
      <c r="R17494"/>
      <c r="S17494"/>
      <c r="T17494"/>
      <c r="U17494"/>
      <c r="V17494"/>
      <c r="W17494"/>
    </row>
    <row r="17495" spans="16:23" s="1" customFormat="1" x14ac:dyDescent="0.2">
      <c r="P17495" s="95"/>
      <c r="R17495"/>
      <c r="S17495"/>
      <c r="T17495"/>
      <c r="U17495"/>
      <c r="V17495"/>
      <c r="W17495"/>
    </row>
    <row r="17496" spans="16:23" s="1" customFormat="1" x14ac:dyDescent="0.2">
      <c r="P17496" s="95"/>
      <c r="R17496"/>
      <c r="S17496"/>
      <c r="T17496"/>
      <c r="U17496"/>
      <c r="V17496"/>
      <c r="W17496"/>
    </row>
    <row r="17497" spans="16:23" s="1" customFormat="1" x14ac:dyDescent="0.2">
      <c r="P17497" s="95"/>
      <c r="R17497"/>
      <c r="S17497"/>
      <c r="T17497"/>
      <c r="U17497"/>
      <c r="V17497"/>
      <c r="W17497"/>
    </row>
    <row r="17498" spans="16:23" s="1" customFormat="1" x14ac:dyDescent="0.2">
      <c r="P17498" s="95"/>
      <c r="R17498"/>
      <c r="S17498"/>
      <c r="T17498"/>
      <c r="U17498"/>
      <c r="V17498"/>
      <c r="W17498"/>
    </row>
    <row r="17499" spans="16:23" s="1" customFormat="1" x14ac:dyDescent="0.2">
      <c r="P17499" s="95"/>
      <c r="R17499"/>
      <c r="S17499"/>
      <c r="T17499"/>
      <c r="U17499"/>
      <c r="V17499"/>
      <c r="W17499"/>
    </row>
    <row r="17500" spans="16:23" s="1" customFormat="1" x14ac:dyDescent="0.2">
      <c r="P17500" s="95"/>
      <c r="R17500"/>
      <c r="S17500"/>
      <c r="T17500"/>
      <c r="U17500"/>
      <c r="V17500"/>
      <c r="W17500"/>
    </row>
    <row r="17501" spans="16:23" s="1" customFormat="1" x14ac:dyDescent="0.2">
      <c r="P17501" s="95"/>
      <c r="R17501"/>
      <c r="S17501"/>
      <c r="T17501"/>
      <c r="U17501"/>
      <c r="V17501"/>
      <c r="W17501"/>
    </row>
    <row r="17502" spans="16:23" s="1" customFormat="1" x14ac:dyDescent="0.2">
      <c r="P17502" s="95"/>
      <c r="R17502"/>
      <c r="S17502"/>
      <c r="T17502"/>
      <c r="U17502"/>
      <c r="V17502"/>
      <c r="W17502"/>
    </row>
    <row r="17503" spans="16:23" s="1" customFormat="1" x14ac:dyDescent="0.2">
      <c r="P17503" s="95"/>
      <c r="R17503"/>
      <c r="S17503"/>
      <c r="T17503"/>
      <c r="U17503"/>
      <c r="V17503"/>
      <c r="W17503"/>
    </row>
    <row r="17504" spans="16:23" s="1" customFormat="1" x14ac:dyDescent="0.2">
      <c r="P17504" s="95"/>
      <c r="R17504"/>
      <c r="S17504"/>
      <c r="T17504"/>
      <c r="U17504"/>
      <c r="V17504"/>
      <c r="W17504"/>
    </row>
    <row r="17505" spans="16:23" s="1" customFormat="1" x14ac:dyDescent="0.2">
      <c r="P17505" s="95"/>
      <c r="R17505"/>
      <c r="S17505"/>
      <c r="T17505"/>
      <c r="U17505"/>
      <c r="V17505"/>
      <c r="W17505"/>
    </row>
    <row r="17506" spans="16:23" s="1" customFormat="1" x14ac:dyDescent="0.2">
      <c r="P17506" s="95"/>
      <c r="R17506"/>
      <c r="S17506"/>
      <c r="T17506"/>
      <c r="U17506"/>
      <c r="V17506"/>
      <c r="W17506"/>
    </row>
    <row r="17507" spans="16:23" s="1" customFormat="1" x14ac:dyDescent="0.2">
      <c r="P17507" s="95"/>
      <c r="R17507"/>
      <c r="S17507"/>
      <c r="T17507"/>
      <c r="U17507"/>
      <c r="V17507"/>
      <c r="W17507"/>
    </row>
    <row r="17508" spans="16:23" s="1" customFormat="1" x14ac:dyDescent="0.2">
      <c r="P17508" s="95"/>
      <c r="R17508"/>
      <c r="S17508"/>
      <c r="T17508"/>
      <c r="U17508"/>
      <c r="V17508"/>
      <c r="W17508"/>
    </row>
    <row r="17509" spans="16:23" s="1" customFormat="1" x14ac:dyDescent="0.2">
      <c r="P17509" s="95"/>
      <c r="R17509"/>
      <c r="S17509"/>
      <c r="T17509"/>
      <c r="U17509"/>
      <c r="V17509"/>
      <c r="W17509"/>
    </row>
    <row r="17510" spans="16:23" s="1" customFormat="1" x14ac:dyDescent="0.2">
      <c r="P17510" s="95"/>
      <c r="R17510"/>
      <c r="S17510"/>
      <c r="T17510"/>
      <c r="U17510"/>
      <c r="V17510"/>
      <c r="W17510"/>
    </row>
    <row r="17511" spans="16:23" s="1" customFormat="1" x14ac:dyDescent="0.2">
      <c r="P17511" s="95"/>
      <c r="R17511"/>
      <c r="S17511"/>
      <c r="T17511"/>
      <c r="U17511"/>
      <c r="V17511"/>
      <c r="W17511"/>
    </row>
    <row r="17512" spans="16:23" s="1" customFormat="1" x14ac:dyDescent="0.2">
      <c r="P17512" s="95"/>
      <c r="R17512"/>
      <c r="S17512"/>
      <c r="T17512"/>
      <c r="U17512"/>
      <c r="V17512"/>
      <c r="W17512"/>
    </row>
    <row r="17513" spans="16:23" s="1" customFormat="1" x14ac:dyDescent="0.2">
      <c r="P17513" s="95"/>
      <c r="R17513"/>
      <c r="S17513"/>
      <c r="T17513"/>
      <c r="U17513"/>
      <c r="V17513"/>
      <c r="W17513"/>
    </row>
    <row r="17514" spans="16:23" s="1" customFormat="1" x14ac:dyDescent="0.2">
      <c r="P17514" s="95"/>
      <c r="R17514"/>
      <c r="S17514"/>
      <c r="T17514"/>
      <c r="U17514"/>
      <c r="V17514"/>
      <c r="W17514"/>
    </row>
    <row r="17515" spans="16:23" s="1" customFormat="1" x14ac:dyDescent="0.2">
      <c r="P17515" s="95"/>
      <c r="R17515"/>
      <c r="S17515"/>
      <c r="T17515"/>
      <c r="U17515"/>
      <c r="V17515"/>
      <c r="W17515"/>
    </row>
    <row r="17516" spans="16:23" s="1" customFormat="1" x14ac:dyDescent="0.2">
      <c r="P17516" s="95"/>
      <c r="R17516"/>
      <c r="S17516"/>
      <c r="T17516"/>
      <c r="U17516"/>
      <c r="V17516"/>
      <c r="W17516"/>
    </row>
    <row r="17517" spans="16:23" s="1" customFormat="1" x14ac:dyDescent="0.2">
      <c r="P17517" s="95"/>
      <c r="R17517"/>
      <c r="S17517"/>
      <c r="T17517"/>
      <c r="U17517"/>
      <c r="V17517"/>
      <c r="W17517"/>
    </row>
    <row r="17518" spans="16:23" s="1" customFormat="1" x14ac:dyDescent="0.2">
      <c r="P17518" s="95"/>
      <c r="R17518"/>
      <c r="S17518"/>
      <c r="T17518"/>
      <c r="U17518"/>
      <c r="V17518"/>
      <c r="W17518"/>
    </row>
    <row r="17519" spans="16:23" s="1" customFormat="1" x14ac:dyDescent="0.2">
      <c r="P17519" s="95"/>
      <c r="R17519"/>
      <c r="S17519"/>
      <c r="T17519"/>
      <c r="U17519"/>
      <c r="V17519"/>
      <c r="W17519"/>
    </row>
    <row r="17520" spans="16:23" s="1" customFormat="1" x14ac:dyDescent="0.2">
      <c r="P17520" s="95"/>
      <c r="R17520"/>
      <c r="S17520"/>
      <c r="T17520"/>
      <c r="U17520"/>
      <c r="V17520"/>
      <c r="W17520"/>
    </row>
    <row r="17521" spans="16:23" s="1" customFormat="1" x14ac:dyDescent="0.2">
      <c r="P17521" s="95"/>
      <c r="R17521"/>
      <c r="S17521"/>
      <c r="T17521"/>
      <c r="U17521"/>
      <c r="V17521"/>
      <c r="W17521"/>
    </row>
    <row r="17522" spans="16:23" s="1" customFormat="1" x14ac:dyDescent="0.2">
      <c r="P17522" s="95"/>
      <c r="R17522"/>
      <c r="S17522"/>
      <c r="T17522"/>
      <c r="U17522"/>
      <c r="V17522"/>
      <c r="W17522"/>
    </row>
    <row r="17523" spans="16:23" s="1" customFormat="1" x14ac:dyDescent="0.2">
      <c r="P17523" s="95"/>
      <c r="R17523"/>
      <c r="S17523"/>
      <c r="T17523"/>
      <c r="U17523"/>
      <c r="V17523"/>
      <c r="W17523"/>
    </row>
    <row r="17524" spans="16:23" s="1" customFormat="1" x14ac:dyDescent="0.2">
      <c r="P17524" s="95"/>
      <c r="R17524"/>
      <c r="S17524"/>
      <c r="T17524"/>
      <c r="U17524"/>
      <c r="V17524"/>
      <c r="W17524"/>
    </row>
    <row r="17525" spans="16:23" s="1" customFormat="1" x14ac:dyDescent="0.2">
      <c r="P17525" s="95"/>
      <c r="R17525"/>
      <c r="S17525"/>
      <c r="T17525"/>
      <c r="U17525"/>
      <c r="V17525"/>
      <c r="W17525"/>
    </row>
    <row r="17526" spans="16:23" s="1" customFormat="1" x14ac:dyDescent="0.2">
      <c r="P17526" s="95"/>
      <c r="R17526"/>
      <c r="S17526"/>
      <c r="T17526"/>
      <c r="U17526"/>
      <c r="V17526"/>
      <c r="W17526"/>
    </row>
    <row r="17527" spans="16:23" s="1" customFormat="1" x14ac:dyDescent="0.2">
      <c r="P17527" s="95"/>
      <c r="R17527"/>
      <c r="S17527"/>
      <c r="T17527"/>
      <c r="U17527"/>
      <c r="V17527"/>
      <c r="W17527"/>
    </row>
    <row r="17528" spans="16:23" s="1" customFormat="1" x14ac:dyDescent="0.2">
      <c r="P17528" s="95"/>
      <c r="R17528"/>
      <c r="S17528"/>
      <c r="T17528"/>
      <c r="U17528"/>
      <c r="V17528"/>
      <c r="W17528"/>
    </row>
    <row r="17529" spans="16:23" s="1" customFormat="1" x14ac:dyDescent="0.2">
      <c r="P17529" s="95"/>
      <c r="R17529"/>
      <c r="S17529"/>
      <c r="T17529"/>
      <c r="U17529"/>
      <c r="V17529"/>
      <c r="W17529"/>
    </row>
    <row r="17530" spans="16:23" s="1" customFormat="1" x14ac:dyDescent="0.2">
      <c r="P17530" s="95"/>
      <c r="R17530"/>
      <c r="S17530"/>
      <c r="T17530"/>
      <c r="U17530"/>
      <c r="V17530"/>
      <c r="W17530"/>
    </row>
    <row r="17531" spans="16:23" s="1" customFormat="1" x14ac:dyDescent="0.2">
      <c r="P17531" s="95"/>
      <c r="R17531"/>
      <c r="S17531"/>
      <c r="T17531"/>
      <c r="U17531"/>
      <c r="V17531"/>
      <c r="W17531"/>
    </row>
    <row r="17532" spans="16:23" s="1" customFormat="1" x14ac:dyDescent="0.2">
      <c r="P17532" s="95"/>
      <c r="R17532"/>
      <c r="S17532"/>
      <c r="T17532"/>
      <c r="U17532"/>
      <c r="V17532"/>
      <c r="W17532"/>
    </row>
    <row r="17533" spans="16:23" s="1" customFormat="1" x14ac:dyDescent="0.2">
      <c r="P17533" s="95"/>
      <c r="R17533"/>
      <c r="S17533"/>
      <c r="T17533"/>
      <c r="U17533"/>
      <c r="V17533"/>
      <c r="W17533"/>
    </row>
    <row r="17534" spans="16:23" s="1" customFormat="1" x14ac:dyDescent="0.2">
      <c r="P17534" s="95"/>
      <c r="R17534"/>
      <c r="S17534"/>
      <c r="T17534"/>
      <c r="U17534"/>
      <c r="V17534"/>
      <c r="W17534"/>
    </row>
    <row r="17535" spans="16:23" s="1" customFormat="1" x14ac:dyDescent="0.2">
      <c r="P17535" s="95"/>
      <c r="R17535"/>
      <c r="S17535"/>
      <c r="T17535"/>
      <c r="U17535"/>
      <c r="V17535"/>
      <c r="W17535"/>
    </row>
    <row r="17536" spans="16:23" s="1" customFormat="1" x14ac:dyDescent="0.2">
      <c r="P17536" s="95"/>
      <c r="R17536"/>
      <c r="S17536"/>
      <c r="T17536"/>
      <c r="U17536"/>
      <c r="V17536"/>
      <c r="W17536"/>
    </row>
    <row r="17537" spans="16:23" s="1" customFormat="1" x14ac:dyDescent="0.2">
      <c r="P17537" s="95"/>
      <c r="R17537"/>
      <c r="S17537"/>
      <c r="T17537"/>
      <c r="U17537"/>
      <c r="V17537"/>
      <c r="W17537"/>
    </row>
    <row r="17538" spans="16:23" s="1" customFormat="1" x14ac:dyDescent="0.2">
      <c r="P17538" s="95"/>
      <c r="R17538"/>
      <c r="S17538"/>
      <c r="T17538"/>
      <c r="U17538"/>
      <c r="V17538"/>
      <c r="W17538"/>
    </row>
    <row r="17539" spans="16:23" s="1" customFormat="1" x14ac:dyDescent="0.2">
      <c r="P17539" s="95"/>
      <c r="R17539"/>
      <c r="S17539"/>
      <c r="T17539"/>
      <c r="U17539"/>
      <c r="V17539"/>
      <c r="W17539"/>
    </row>
    <row r="17540" spans="16:23" s="1" customFormat="1" x14ac:dyDescent="0.2">
      <c r="P17540" s="95"/>
      <c r="R17540"/>
      <c r="S17540"/>
      <c r="T17540"/>
      <c r="U17540"/>
      <c r="V17540"/>
      <c r="W17540"/>
    </row>
    <row r="17541" spans="16:23" s="1" customFormat="1" x14ac:dyDescent="0.2">
      <c r="P17541" s="95"/>
      <c r="R17541"/>
      <c r="S17541"/>
      <c r="T17541"/>
      <c r="U17541"/>
      <c r="V17541"/>
      <c r="W17541"/>
    </row>
    <row r="17542" spans="16:23" s="1" customFormat="1" x14ac:dyDescent="0.2">
      <c r="P17542" s="95"/>
      <c r="R17542"/>
      <c r="S17542"/>
      <c r="T17542"/>
      <c r="U17542"/>
      <c r="V17542"/>
      <c r="W17542"/>
    </row>
    <row r="17543" spans="16:23" s="1" customFormat="1" x14ac:dyDescent="0.2">
      <c r="P17543" s="95"/>
      <c r="R17543"/>
      <c r="S17543"/>
      <c r="T17543"/>
      <c r="U17543"/>
      <c r="V17543"/>
      <c r="W17543"/>
    </row>
    <row r="17544" spans="16:23" s="1" customFormat="1" x14ac:dyDescent="0.2">
      <c r="P17544" s="95"/>
      <c r="R17544"/>
      <c r="S17544"/>
      <c r="T17544"/>
      <c r="U17544"/>
      <c r="V17544"/>
      <c r="W17544"/>
    </row>
    <row r="17545" spans="16:23" s="1" customFormat="1" x14ac:dyDescent="0.2">
      <c r="P17545" s="95"/>
      <c r="R17545"/>
      <c r="S17545"/>
      <c r="T17545"/>
      <c r="U17545"/>
      <c r="V17545"/>
      <c r="W17545"/>
    </row>
    <row r="17546" spans="16:23" s="1" customFormat="1" x14ac:dyDescent="0.2">
      <c r="P17546" s="95"/>
      <c r="R17546"/>
      <c r="S17546"/>
      <c r="T17546"/>
      <c r="U17546"/>
      <c r="V17546"/>
      <c r="W17546"/>
    </row>
    <row r="17547" spans="16:23" s="1" customFormat="1" x14ac:dyDescent="0.2">
      <c r="P17547" s="95"/>
      <c r="R17547"/>
      <c r="S17547"/>
      <c r="T17547"/>
      <c r="U17547"/>
      <c r="V17547"/>
      <c r="W17547"/>
    </row>
    <row r="17548" spans="16:23" s="1" customFormat="1" x14ac:dyDescent="0.2">
      <c r="P17548" s="95"/>
      <c r="R17548"/>
      <c r="S17548"/>
      <c r="T17548"/>
      <c r="U17548"/>
      <c r="V17548"/>
      <c r="W17548"/>
    </row>
    <row r="17549" spans="16:23" s="1" customFormat="1" x14ac:dyDescent="0.2">
      <c r="P17549" s="95"/>
      <c r="R17549"/>
      <c r="S17549"/>
      <c r="T17549"/>
      <c r="U17549"/>
      <c r="V17549"/>
      <c r="W17549"/>
    </row>
    <row r="17550" spans="16:23" s="1" customFormat="1" x14ac:dyDescent="0.2">
      <c r="P17550" s="95"/>
      <c r="R17550"/>
      <c r="S17550"/>
      <c r="T17550"/>
      <c r="U17550"/>
      <c r="V17550"/>
      <c r="W17550"/>
    </row>
    <row r="17551" spans="16:23" s="1" customFormat="1" x14ac:dyDescent="0.2">
      <c r="P17551" s="95"/>
      <c r="R17551"/>
      <c r="S17551"/>
      <c r="T17551"/>
      <c r="U17551"/>
      <c r="V17551"/>
      <c r="W17551"/>
    </row>
    <row r="17552" spans="16:23" s="1" customFormat="1" x14ac:dyDescent="0.2">
      <c r="P17552" s="95"/>
      <c r="R17552"/>
      <c r="S17552"/>
      <c r="T17552"/>
      <c r="U17552"/>
      <c r="V17552"/>
      <c r="W17552"/>
    </row>
    <row r="17553" spans="16:23" s="1" customFormat="1" x14ac:dyDescent="0.2">
      <c r="P17553" s="95"/>
      <c r="R17553"/>
      <c r="S17553"/>
      <c r="T17553"/>
      <c r="U17553"/>
      <c r="V17553"/>
      <c r="W17553"/>
    </row>
    <row r="17554" spans="16:23" s="1" customFormat="1" x14ac:dyDescent="0.2">
      <c r="P17554" s="95"/>
      <c r="R17554"/>
      <c r="S17554"/>
      <c r="T17554"/>
      <c r="U17554"/>
      <c r="V17554"/>
      <c r="W17554"/>
    </row>
    <row r="17555" spans="16:23" s="1" customFormat="1" x14ac:dyDescent="0.2">
      <c r="P17555" s="95"/>
      <c r="R17555"/>
      <c r="S17555"/>
      <c r="T17555"/>
      <c r="U17555"/>
      <c r="V17555"/>
      <c r="W17555"/>
    </row>
    <row r="17556" spans="16:23" s="1" customFormat="1" x14ac:dyDescent="0.2">
      <c r="P17556" s="95"/>
      <c r="R17556"/>
      <c r="S17556"/>
      <c r="T17556"/>
      <c r="U17556"/>
      <c r="V17556"/>
      <c r="W17556"/>
    </row>
    <row r="17557" spans="16:23" s="1" customFormat="1" x14ac:dyDescent="0.2">
      <c r="P17557" s="95"/>
      <c r="R17557"/>
      <c r="S17557"/>
      <c r="T17557"/>
      <c r="U17557"/>
      <c r="V17557"/>
      <c r="W17557"/>
    </row>
    <row r="17558" spans="16:23" s="1" customFormat="1" x14ac:dyDescent="0.2">
      <c r="P17558" s="95"/>
      <c r="R17558"/>
      <c r="S17558"/>
      <c r="T17558"/>
      <c r="U17558"/>
      <c r="V17558"/>
      <c r="W17558"/>
    </row>
    <row r="17559" spans="16:23" s="1" customFormat="1" x14ac:dyDescent="0.2">
      <c r="P17559" s="95"/>
      <c r="R17559"/>
      <c r="S17559"/>
      <c r="T17559"/>
      <c r="U17559"/>
      <c r="V17559"/>
      <c r="W17559"/>
    </row>
    <row r="17560" spans="16:23" s="1" customFormat="1" x14ac:dyDescent="0.2">
      <c r="P17560" s="95"/>
      <c r="R17560"/>
      <c r="S17560"/>
      <c r="T17560"/>
      <c r="U17560"/>
      <c r="V17560"/>
      <c r="W17560"/>
    </row>
    <row r="17561" spans="16:23" s="1" customFormat="1" x14ac:dyDescent="0.2">
      <c r="P17561" s="95"/>
      <c r="R17561"/>
      <c r="S17561"/>
      <c r="T17561"/>
      <c r="U17561"/>
      <c r="V17561"/>
      <c r="W17561"/>
    </row>
    <row r="17562" spans="16:23" s="1" customFormat="1" x14ac:dyDescent="0.2">
      <c r="P17562" s="95"/>
      <c r="R17562"/>
      <c r="S17562"/>
      <c r="T17562"/>
      <c r="U17562"/>
      <c r="V17562"/>
      <c r="W17562"/>
    </row>
    <row r="17563" spans="16:23" s="1" customFormat="1" x14ac:dyDescent="0.2">
      <c r="P17563" s="95"/>
      <c r="R17563"/>
      <c r="S17563"/>
      <c r="T17563"/>
      <c r="U17563"/>
      <c r="V17563"/>
      <c r="W17563"/>
    </row>
    <row r="17564" spans="16:23" s="1" customFormat="1" x14ac:dyDescent="0.2">
      <c r="P17564" s="95"/>
      <c r="R17564"/>
      <c r="S17564"/>
      <c r="T17564"/>
      <c r="U17564"/>
      <c r="V17564"/>
      <c r="W17564"/>
    </row>
    <row r="17565" spans="16:23" s="1" customFormat="1" x14ac:dyDescent="0.2">
      <c r="P17565" s="95"/>
      <c r="R17565"/>
      <c r="S17565"/>
      <c r="T17565"/>
      <c r="U17565"/>
      <c r="V17565"/>
      <c r="W17565"/>
    </row>
    <row r="17566" spans="16:23" s="1" customFormat="1" x14ac:dyDescent="0.2">
      <c r="P17566" s="95"/>
      <c r="R17566"/>
      <c r="S17566"/>
      <c r="T17566"/>
      <c r="U17566"/>
      <c r="V17566"/>
      <c r="W17566"/>
    </row>
    <row r="17567" spans="16:23" s="1" customFormat="1" x14ac:dyDescent="0.2">
      <c r="P17567" s="95"/>
      <c r="R17567"/>
      <c r="S17567"/>
      <c r="T17567"/>
      <c r="U17567"/>
      <c r="V17567"/>
      <c r="W17567"/>
    </row>
    <row r="17568" spans="16:23" s="1" customFormat="1" x14ac:dyDescent="0.2">
      <c r="P17568" s="95"/>
      <c r="R17568"/>
      <c r="S17568"/>
      <c r="T17568"/>
      <c r="U17568"/>
      <c r="V17568"/>
      <c r="W17568"/>
    </row>
    <row r="17569" spans="16:23" s="1" customFormat="1" x14ac:dyDescent="0.2">
      <c r="P17569" s="95"/>
      <c r="R17569"/>
      <c r="S17569"/>
      <c r="T17569"/>
      <c r="U17569"/>
      <c r="V17569"/>
      <c r="W17569"/>
    </row>
    <row r="17570" spans="16:23" s="1" customFormat="1" x14ac:dyDescent="0.2">
      <c r="P17570" s="95"/>
      <c r="R17570"/>
      <c r="S17570"/>
      <c r="T17570"/>
      <c r="U17570"/>
      <c r="V17570"/>
      <c r="W17570"/>
    </row>
    <row r="17571" spans="16:23" s="1" customFormat="1" x14ac:dyDescent="0.2">
      <c r="P17571" s="95"/>
      <c r="R17571"/>
      <c r="S17571"/>
      <c r="T17571"/>
      <c r="U17571"/>
      <c r="V17571"/>
      <c r="W17571"/>
    </row>
    <row r="17572" spans="16:23" s="1" customFormat="1" x14ac:dyDescent="0.2">
      <c r="P17572" s="95"/>
      <c r="R17572"/>
      <c r="S17572"/>
      <c r="T17572"/>
      <c r="U17572"/>
      <c r="V17572"/>
      <c r="W17572"/>
    </row>
    <row r="17573" spans="16:23" s="1" customFormat="1" x14ac:dyDescent="0.2">
      <c r="P17573" s="95"/>
      <c r="R17573"/>
      <c r="S17573"/>
      <c r="T17573"/>
      <c r="U17573"/>
      <c r="V17573"/>
      <c r="W17573"/>
    </row>
    <row r="17574" spans="16:23" s="1" customFormat="1" x14ac:dyDescent="0.2">
      <c r="P17574" s="95"/>
      <c r="R17574"/>
      <c r="S17574"/>
      <c r="T17574"/>
      <c r="U17574"/>
      <c r="V17574"/>
      <c r="W17574"/>
    </row>
    <row r="17575" spans="16:23" s="1" customFormat="1" x14ac:dyDescent="0.2">
      <c r="P17575" s="95"/>
      <c r="R17575"/>
      <c r="S17575"/>
      <c r="T17575"/>
      <c r="U17575"/>
      <c r="V17575"/>
      <c r="W17575"/>
    </row>
    <row r="17576" spans="16:23" s="1" customFormat="1" x14ac:dyDescent="0.2">
      <c r="P17576" s="95"/>
      <c r="R17576"/>
      <c r="S17576"/>
      <c r="T17576"/>
      <c r="U17576"/>
      <c r="V17576"/>
      <c r="W17576"/>
    </row>
    <row r="17577" spans="16:23" s="1" customFormat="1" x14ac:dyDescent="0.2">
      <c r="P17577" s="95"/>
      <c r="R17577"/>
      <c r="S17577"/>
      <c r="T17577"/>
      <c r="U17577"/>
      <c r="V17577"/>
      <c r="W17577"/>
    </row>
    <row r="17578" spans="16:23" s="1" customFormat="1" x14ac:dyDescent="0.2">
      <c r="P17578" s="95"/>
      <c r="R17578"/>
      <c r="S17578"/>
      <c r="T17578"/>
      <c r="U17578"/>
      <c r="V17578"/>
      <c r="W17578"/>
    </row>
    <row r="17579" spans="16:23" s="1" customFormat="1" x14ac:dyDescent="0.2">
      <c r="P17579" s="95"/>
      <c r="R17579"/>
      <c r="S17579"/>
      <c r="T17579"/>
      <c r="U17579"/>
      <c r="V17579"/>
      <c r="W17579"/>
    </row>
    <row r="17580" spans="16:23" s="1" customFormat="1" x14ac:dyDescent="0.2">
      <c r="P17580" s="95"/>
      <c r="R17580"/>
      <c r="S17580"/>
      <c r="T17580"/>
      <c r="U17580"/>
      <c r="V17580"/>
      <c r="W17580"/>
    </row>
    <row r="17581" spans="16:23" s="1" customFormat="1" x14ac:dyDescent="0.2">
      <c r="P17581" s="95"/>
      <c r="R17581"/>
      <c r="S17581"/>
      <c r="T17581"/>
      <c r="U17581"/>
      <c r="V17581"/>
      <c r="W17581"/>
    </row>
    <row r="17582" spans="16:23" s="1" customFormat="1" x14ac:dyDescent="0.2">
      <c r="P17582" s="95"/>
      <c r="R17582"/>
      <c r="S17582"/>
      <c r="T17582"/>
      <c r="U17582"/>
      <c r="V17582"/>
      <c r="W17582"/>
    </row>
    <row r="17583" spans="16:23" s="1" customFormat="1" x14ac:dyDescent="0.2">
      <c r="P17583" s="95"/>
      <c r="R17583"/>
      <c r="S17583"/>
      <c r="T17583"/>
      <c r="U17583"/>
      <c r="V17583"/>
      <c r="W17583"/>
    </row>
    <row r="17584" spans="16:23" s="1" customFormat="1" x14ac:dyDescent="0.2">
      <c r="P17584" s="95"/>
      <c r="R17584"/>
      <c r="S17584"/>
      <c r="T17584"/>
      <c r="U17584"/>
      <c r="V17584"/>
      <c r="W17584"/>
    </row>
    <row r="17585" spans="16:23" s="1" customFormat="1" x14ac:dyDescent="0.2">
      <c r="P17585" s="95"/>
      <c r="R17585"/>
      <c r="S17585"/>
      <c r="T17585"/>
      <c r="U17585"/>
      <c r="V17585"/>
      <c r="W17585"/>
    </row>
    <row r="17586" spans="16:23" s="1" customFormat="1" x14ac:dyDescent="0.2">
      <c r="P17586" s="95"/>
      <c r="R17586"/>
      <c r="S17586"/>
      <c r="T17586"/>
      <c r="U17586"/>
      <c r="V17586"/>
      <c r="W17586"/>
    </row>
    <row r="17587" spans="16:23" s="1" customFormat="1" x14ac:dyDescent="0.2">
      <c r="P17587" s="95"/>
      <c r="R17587"/>
      <c r="S17587"/>
      <c r="T17587"/>
      <c r="U17587"/>
      <c r="V17587"/>
      <c r="W17587"/>
    </row>
    <row r="17588" spans="16:23" s="1" customFormat="1" x14ac:dyDescent="0.2">
      <c r="P17588" s="95"/>
      <c r="R17588"/>
      <c r="S17588"/>
      <c r="T17588"/>
      <c r="U17588"/>
      <c r="V17588"/>
      <c r="W17588"/>
    </row>
    <row r="17589" spans="16:23" s="1" customFormat="1" x14ac:dyDescent="0.2">
      <c r="P17589" s="95"/>
      <c r="R17589"/>
      <c r="S17589"/>
      <c r="T17589"/>
      <c r="U17589"/>
      <c r="V17589"/>
      <c r="W17589"/>
    </row>
    <row r="17590" spans="16:23" s="1" customFormat="1" x14ac:dyDescent="0.2">
      <c r="P17590" s="95"/>
      <c r="R17590"/>
      <c r="S17590"/>
      <c r="T17590"/>
      <c r="U17590"/>
      <c r="V17590"/>
      <c r="W17590"/>
    </row>
    <row r="17591" spans="16:23" s="1" customFormat="1" x14ac:dyDescent="0.2">
      <c r="P17591" s="95"/>
      <c r="R17591"/>
      <c r="S17591"/>
      <c r="T17591"/>
      <c r="U17591"/>
      <c r="V17591"/>
      <c r="W17591"/>
    </row>
    <row r="17592" spans="16:23" s="1" customFormat="1" x14ac:dyDescent="0.2">
      <c r="P17592" s="95"/>
      <c r="R17592"/>
      <c r="S17592"/>
      <c r="T17592"/>
      <c r="U17592"/>
      <c r="V17592"/>
      <c r="W17592"/>
    </row>
    <row r="17593" spans="16:23" s="1" customFormat="1" x14ac:dyDescent="0.2">
      <c r="P17593" s="95"/>
      <c r="R17593"/>
      <c r="S17593"/>
      <c r="T17593"/>
      <c r="U17593"/>
      <c r="V17593"/>
      <c r="W17593"/>
    </row>
    <row r="17594" spans="16:23" s="1" customFormat="1" x14ac:dyDescent="0.2">
      <c r="P17594" s="95"/>
      <c r="R17594"/>
      <c r="S17594"/>
      <c r="T17594"/>
      <c r="U17594"/>
      <c r="V17594"/>
      <c r="W17594"/>
    </row>
    <row r="17595" spans="16:23" s="1" customFormat="1" x14ac:dyDescent="0.2">
      <c r="P17595" s="95"/>
      <c r="R17595"/>
      <c r="S17595"/>
      <c r="T17595"/>
      <c r="U17595"/>
      <c r="V17595"/>
      <c r="W17595"/>
    </row>
    <row r="17596" spans="16:23" s="1" customFormat="1" x14ac:dyDescent="0.2">
      <c r="P17596" s="95"/>
      <c r="R17596"/>
      <c r="S17596"/>
      <c r="T17596"/>
      <c r="U17596"/>
      <c r="V17596"/>
      <c r="W17596"/>
    </row>
    <row r="17597" spans="16:23" s="1" customFormat="1" x14ac:dyDescent="0.2">
      <c r="P17597" s="95"/>
      <c r="R17597"/>
      <c r="S17597"/>
      <c r="T17597"/>
      <c r="U17597"/>
      <c r="V17597"/>
      <c r="W17597"/>
    </row>
    <row r="17598" spans="16:23" s="1" customFormat="1" x14ac:dyDescent="0.2">
      <c r="P17598" s="95"/>
      <c r="R17598"/>
      <c r="S17598"/>
      <c r="T17598"/>
      <c r="U17598"/>
      <c r="V17598"/>
      <c r="W17598"/>
    </row>
    <row r="17599" spans="16:23" s="1" customFormat="1" x14ac:dyDescent="0.2">
      <c r="P17599" s="95"/>
      <c r="R17599"/>
      <c r="S17599"/>
      <c r="T17599"/>
      <c r="U17599"/>
      <c r="V17599"/>
      <c r="W17599"/>
    </row>
    <row r="17600" spans="16:23" s="1" customFormat="1" x14ac:dyDescent="0.2">
      <c r="P17600" s="95"/>
      <c r="R17600"/>
      <c r="S17600"/>
      <c r="T17600"/>
      <c r="U17600"/>
      <c r="V17600"/>
      <c r="W17600"/>
    </row>
    <row r="17601" spans="16:23" s="1" customFormat="1" x14ac:dyDescent="0.2">
      <c r="P17601" s="95"/>
      <c r="R17601"/>
      <c r="S17601"/>
      <c r="T17601"/>
      <c r="U17601"/>
      <c r="V17601"/>
      <c r="W17601"/>
    </row>
    <row r="17602" spans="16:23" s="1" customFormat="1" x14ac:dyDescent="0.2">
      <c r="P17602" s="95"/>
      <c r="R17602"/>
      <c r="S17602"/>
      <c r="T17602"/>
      <c r="U17602"/>
      <c r="V17602"/>
      <c r="W17602"/>
    </row>
    <row r="17603" spans="16:23" s="1" customFormat="1" x14ac:dyDescent="0.2">
      <c r="P17603" s="95"/>
      <c r="R17603"/>
      <c r="S17603"/>
      <c r="T17603"/>
      <c r="U17603"/>
      <c r="V17603"/>
      <c r="W17603"/>
    </row>
    <row r="17604" spans="16:23" s="1" customFormat="1" x14ac:dyDescent="0.2">
      <c r="P17604" s="95"/>
      <c r="R17604"/>
      <c r="S17604"/>
      <c r="T17604"/>
      <c r="U17604"/>
      <c r="V17604"/>
      <c r="W17604"/>
    </row>
    <row r="17605" spans="16:23" s="1" customFormat="1" x14ac:dyDescent="0.2">
      <c r="P17605" s="95"/>
      <c r="R17605"/>
      <c r="S17605"/>
      <c r="T17605"/>
      <c r="U17605"/>
      <c r="V17605"/>
      <c r="W17605"/>
    </row>
    <row r="17606" spans="16:23" s="1" customFormat="1" x14ac:dyDescent="0.2">
      <c r="P17606" s="95"/>
      <c r="R17606"/>
      <c r="S17606"/>
      <c r="T17606"/>
      <c r="U17606"/>
      <c r="V17606"/>
      <c r="W17606"/>
    </row>
    <row r="17607" spans="16:23" s="1" customFormat="1" x14ac:dyDescent="0.2">
      <c r="P17607" s="95"/>
      <c r="R17607"/>
      <c r="S17607"/>
      <c r="T17607"/>
      <c r="U17607"/>
      <c r="V17607"/>
      <c r="W17607"/>
    </row>
    <row r="17608" spans="16:23" s="1" customFormat="1" x14ac:dyDescent="0.2">
      <c r="P17608" s="95"/>
      <c r="R17608"/>
      <c r="S17608"/>
      <c r="T17608"/>
      <c r="U17608"/>
      <c r="V17608"/>
      <c r="W17608"/>
    </row>
    <row r="17609" spans="16:23" s="1" customFormat="1" x14ac:dyDescent="0.2">
      <c r="P17609" s="95"/>
      <c r="R17609"/>
      <c r="S17609"/>
      <c r="T17609"/>
      <c r="U17609"/>
      <c r="V17609"/>
      <c r="W17609"/>
    </row>
    <row r="17610" spans="16:23" s="1" customFormat="1" x14ac:dyDescent="0.2">
      <c r="P17610" s="95"/>
      <c r="R17610"/>
      <c r="S17610"/>
      <c r="T17610"/>
      <c r="U17610"/>
      <c r="V17610"/>
      <c r="W17610"/>
    </row>
    <row r="17611" spans="16:23" s="1" customFormat="1" x14ac:dyDescent="0.2">
      <c r="P17611" s="95"/>
      <c r="R17611"/>
      <c r="S17611"/>
      <c r="T17611"/>
      <c r="U17611"/>
      <c r="V17611"/>
      <c r="W17611"/>
    </row>
    <row r="17612" spans="16:23" s="1" customFormat="1" x14ac:dyDescent="0.2">
      <c r="P17612" s="95"/>
      <c r="R17612"/>
      <c r="S17612"/>
      <c r="T17612"/>
      <c r="U17612"/>
      <c r="V17612"/>
      <c r="W17612"/>
    </row>
    <row r="17613" spans="16:23" s="1" customFormat="1" x14ac:dyDescent="0.2">
      <c r="P17613" s="95"/>
      <c r="R17613"/>
      <c r="S17613"/>
      <c r="T17613"/>
      <c r="U17613"/>
      <c r="V17613"/>
      <c r="W17613"/>
    </row>
    <row r="17614" spans="16:23" s="1" customFormat="1" x14ac:dyDescent="0.2">
      <c r="P17614" s="95"/>
      <c r="R17614"/>
      <c r="S17614"/>
      <c r="T17614"/>
      <c r="U17614"/>
      <c r="V17614"/>
      <c r="W17614"/>
    </row>
    <row r="17615" spans="16:23" s="1" customFormat="1" x14ac:dyDescent="0.2">
      <c r="P17615" s="95"/>
      <c r="R17615"/>
      <c r="S17615"/>
      <c r="T17615"/>
      <c r="U17615"/>
      <c r="V17615"/>
      <c r="W17615"/>
    </row>
    <row r="17616" spans="16:23" s="1" customFormat="1" x14ac:dyDescent="0.2">
      <c r="P17616" s="95"/>
      <c r="R17616"/>
      <c r="S17616"/>
      <c r="T17616"/>
      <c r="U17616"/>
      <c r="V17616"/>
      <c r="W17616"/>
    </row>
    <row r="17617" spans="16:23" s="1" customFormat="1" x14ac:dyDescent="0.2">
      <c r="P17617" s="95"/>
      <c r="R17617"/>
      <c r="S17617"/>
      <c r="T17617"/>
      <c r="U17617"/>
      <c r="V17617"/>
      <c r="W17617"/>
    </row>
    <row r="17618" spans="16:23" s="1" customFormat="1" x14ac:dyDescent="0.2">
      <c r="P17618" s="95"/>
      <c r="R17618"/>
      <c r="S17618"/>
      <c r="T17618"/>
      <c r="U17618"/>
      <c r="V17618"/>
      <c r="W17618"/>
    </row>
    <row r="17619" spans="16:23" s="1" customFormat="1" x14ac:dyDescent="0.2">
      <c r="P17619" s="95"/>
      <c r="R17619"/>
      <c r="S17619"/>
      <c r="T17619"/>
      <c r="U17619"/>
      <c r="V17619"/>
      <c r="W17619"/>
    </row>
    <row r="17620" spans="16:23" s="1" customFormat="1" x14ac:dyDescent="0.2">
      <c r="P17620" s="95"/>
      <c r="R17620"/>
      <c r="S17620"/>
      <c r="T17620"/>
      <c r="U17620"/>
      <c r="V17620"/>
      <c r="W17620"/>
    </row>
    <row r="17621" spans="16:23" s="1" customFormat="1" x14ac:dyDescent="0.2">
      <c r="P17621" s="95"/>
      <c r="R17621"/>
      <c r="S17621"/>
      <c r="T17621"/>
      <c r="U17621"/>
      <c r="V17621"/>
      <c r="W17621"/>
    </row>
    <row r="17622" spans="16:23" s="1" customFormat="1" x14ac:dyDescent="0.2">
      <c r="P17622" s="95"/>
      <c r="R17622"/>
      <c r="S17622"/>
      <c r="T17622"/>
      <c r="U17622"/>
      <c r="V17622"/>
      <c r="W17622"/>
    </row>
    <row r="17623" spans="16:23" s="1" customFormat="1" x14ac:dyDescent="0.2">
      <c r="P17623" s="95"/>
      <c r="R17623"/>
      <c r="S17623"/>
      <c r="T17623"/>
      <c r="U17623"/>
      <c r="V17623"/>
      <c r="W17623"/>
    </row>
    <row r="17624" spans="16:23" s="1" customFormat="1" x14ac:dyDescent="0.2">
      <c r="P17624" s="95"/>
      <c r="R17624"/>
      <c r="S17624"/>
      <c r="T17624"/>
      <c r="U17624"/>
      <c r="V17624"/>
      <c r="W17624"/>
    </row>
    <row r="17625" spans="16:23" s="1" customFormat="1" x14ac:dyDescent="0.2">
      <c r="P17625" s="95"/>
      <c r="R17625"/>
      <c r="S17625"/>
      <c r="T17625"/>
      <c r="U17625"/>
      <c r="V17625"/>
      <c r="W17625"/>
    </row>
    <row r="17626" spans="16:23" s="1" customFormat="1" x14ac:dyDescent="0.2">
      <c r="P17626" s="95"/>
      <c r="R17626"/>
      <c r="S17626"/>
      <c r="T17626"/>
      <c r="U17626"/>
      <c r="V17626"/>
      <c r="W17626"/>
    </row>
    <row r="17627" spans="16:23" s="1" customFormat="1" x14ac:dyDescent="0.2">
      <c r="P17627" s="95"/>
      <c r="R17627"/>
      <c r="S17627"/>
      <c r="T17627"/>
      <c r="U17627"/>
      <c r="V17627"/>
      <c r="W17627"/>
    </row>
    <row r="17628" spans="16:23" s="1" customFormat="1" x14ac:dyDescent="0.2">
      <c r="P17628" s="95"/>
      <c r="R17628"/>
      <c r="S17628"/>
      <c r="T17628"/>
      <c r="U17628"/>
      <c r="V17628"/>
      <c r="W17628"/>
    </row>
    <row r="17629" spans="16:23" s="1" customFormat="1" x14ac:dyDescent="0.2">
      <c r="P17629" s="95"/>
      <c r="R17629"/>
      <c r="S17629"/>
      <c r="T17629"/>
      <c r="U17629"/>
      <c r="V17629"/>
      <c r="W17629"/>
    </row>
    <row r="17630" spans="16:23" s="1" customFormat="1" x14ac:dyDescent="0.2">
      <c r="P17630" s="95"/>
      <c r="R17630"/>
      <c r="S17630"/>
      <c r="T17630"/>
      <c r="U17630"/>
      <c r="V17630"/>
      <c r="W17630"/>
    </row>
    <row r="17631" spans="16:23" s="1" customFormat="1" x14ac:dyDescent="0.2">
      <c r="P17631" s="95"/>
      <c r="R17631"/>
      <c r="S17631"/>
      <c r="T17631"/>
      <c r="U17631"/>
      <c r="V17631"/>
      <c r="W17631"/>
    </row>
    <row r="17632" spans="16:23" s="1" customFormat="1" x14ac:dyDescent="0.2">
      <c r="P17632" s="95"/>
      <c r="R17632"/>
      <c r="S17632"/>
      <c r="T17632"/>
      <c r="U17632"/>
      <c r="V17632"/>
      <c r="W17632"/>
    </row>
    <row r="17633" spans="16:23" s="1" customFormat="1" x14ac:dyDescent="0.2">
      <c r="P17633" s="95"/>
      <c r="R17633"/>
      <c r="S17633"/>
      <c r="T17633"/>
      <c r="U17633"/>
      <c r="V17633"/>
      <c r="W17633"/>
    </row>
    <row r="17634" spans="16:23" s="1" customFormat="1" x14ac:dyDescent="0.2">
      <c r="P17634" s="95"/>
      <c r="R17634"/>
      <c r="S17634"/>
      <c r="T17634"/>
      <c r="U17634"/>
      <c r="V17634"/>
      <c r="W17634"/>
    </row>
    <row r="17635" spans="16:23" s="1" customFormat="1" x14ac:dyDescent="0.2">
      <c r="P17635" s="95"/>
      <c r="R17635"/>
      <c r="S17635"/>
      <c r="T17635"/>
      <c r="U17635"/>
      <c r="V17635"/>
      <c r="W17635"/>
    </row>
    <row r="17636" spans="16:23" s="1" customFormat="1" x14ac:dyDescent="0.2">
      <c r="P17636" s="95"/>
      <c r="R17636"/>
      <c r="S17636"/>
      <c r="T17636"/>
      <c r="U17636"/>
      <c r="V17636"/>
      <c r="W17636"/>
    </row>
    <row r="17637" spans="16:23" s="1" customFormat="1" x14ac:dyDescent="0.2">
      <c r="P17637" s="95"/>
      <c r="R17637"/>
      <c r="S17637"/>
      <c r="T17637"/>
      <c r="U17637"/>
      <c r="V17637"/>
      <c r="W17637"/>
    </row>
    <row r="17638" spans="16:23" s="1" customFormat="1" x14ac:dyDescent="0.2">
      <c r="P17638" s="95"/>
      <c r="R17638"/>
      <c r="S17638"/>
      <c r="T17638"/>
      <c r="U17638"/>
      <c r="V17638"/>
      <c r="W17638"/>
    </row>
    <row r="17639" spans="16:23" s="1" customFormat="1" x14ac:dyDescent="0.2">
      <c r="P17639" s="95"/>
      <c r="R17639"/>
      <c r="S17639"/>
      <c r="T17639"/>
      <c r="U17639"/>
      <c r="V17639"/>
      <c r="W17639"/>
    </row>
    <row r="17640" spans="16:23" s="1" customFormat="1" x14ac:dyDescent="0.2">
      <c r="P17640" s="95"/>
      <c r="R17640"/>
      <c r="S17640"/>
      <c r="T17640"/>
      <c r="U17640"/>
      <c r="V17640"/>
      <c r="W17640"/>
    </row>
    <row r="17641" spans="16:23" s="1" customFormat="1" x14ac:dyDescent="0.2">
      <c r="P17641" s="95"/>
      <c r="R17641"/>
      <c r="S17641"/>
      <c r="T17641"/>
      <c r="U17641"/>
      <c r="V17641"/>
      <c r="W17641"/>
    </row>
    <row r="17642" spans="16:23" s="1" customFormat="1" x14ac:dyDescent="0.2">
      <c r="P17642" s="95"/>
      <c r="R17642"/>
      <c r="S17642"/>
      <c r="T17642"/>
      <c r="U17642"/>
      <c r="V17642"/>
      <c r="W17642"/>
    </row>
    <row r="17643" spans="16:23" s="1" customFormat="1" x14ac:dyDescent="0.2">
      <c r="P17643" s="95"/>
      <c r="R17643"/>
      <c r="S17643"/>
      <c r="T17643"/>
      <c r="U17643"/>
      <c r="V17643"/>
      <c r="W17643"/>
    </row>
    <row r="17644" spans="16:23" s="1" customFormat="1" x14ac:dyDescent="0.2">
      <c r="P17644" s="95"/>
      <c r="R17644"/>
      <c r="S17644"/>
      <c r="T17644"/>
      <c r="U17644"/>
      <c r="V17644"/>
      <c r="W17644"/>
    </row>
    <row r="17645" spans="16:23" s="1" customFormat="1" x14ac:dyDescent="0.2">
      <c r="P17645" s="95"/>
      <c r="R17645"/>
      <c r="S17645"/>
      <c r="T17645"/>
      <c r="U17645"/>
      <c r="V17645"/>
      <c r="W17645"/>
    </row>
    <row r="17646" spans="16:23" s="1" customFormat="1" x14ac:dyDescent="0.2">
      <c r="P17646" s="95"/>
      <c r="R17646"/>
      <c r="S17646"/>
      <c r="T17646"/>
      <c r="U17646"/>
      <c r="V17646"/>
      <c r="W17646"/>
    </row>
    <row r="17647" spans="16:23" s="1" customFormat="1" x14ac:dyDescent="0.2">
      <c r="P17647" s="95"/>
      <c r="R17647"/>
      <c r="S17647"/>
      <c r="T17647"/>
      <c r="U17647"/>
      <c r="V17647"/>
      <c r="W17647"/>
    </row>
    <row r="17648" spans="16:23" s="1" customFormat="1" x14ac:dyDescent="0.2">
      <c r="P17648" s="95"/>
      <c r="R17648"/>
      <c r="S17648"/>
      <c r="T17648"/>
      <c r="U17648"/>
      <c r="V17648"/>
      <c r="W17648"/>
    </row>
    <row r="17649" spans="16:23" s="1" customFormat="1" x14ac:dyDescent="0.2">
      <c r="P17649" s="95"/>
      <c r="R17649"/>
      <c r="S17649"/>
      <c r="T17649"/>
      <c r="U17649"/>
      <c r="V17649"/>
      <c r="W17649"/>
    </row>
    <row r="17650" spans="16:23" s="1" customFormat="1" x14ac:dyDescent="0.2">
      <c r="P17650" s="95"/>
      <c r="R17650"/>
      <c r="S17650"/>
      <c r="T17650"/>
      <c r="U17650"/>
      <c r="V17650"/>
      <c r="W17650"/>
    </row>
    <row r="17651" spans="16:23" s="1" customFormat="1" x14ac:dyDescent="0.2">
      <c r="P17651" s="95"/>
      <c r="R17651"/>
      <c r="S17651"/>
      <c r="T17651"/>
      <c r="U17651"/>
      <c r="V17651"/>
      <c r="W17651"/>
    </row>
    <row r="17652" spans="16:23" s="1" customFormat="1" x14ac:dyDescent="0.2">
      <c r="P17652" s="95"/>
      <c r="R17652"/>
      <c r="S17652"/>
      <c r="T17652"/>
      <c r="U17652"/>
      <c r="V17652"/>
      <c r="W17652"/>
    </row>
    <row r="17653" spans="16:23" s="1" customFormat="1" x14ac:dyDescent="0.2">
      <c r="P17653" s="95"/>
      <c r="R17653"/>
      <c r="S17653"/>
      <c r="T17653"/>
      <c r="U17653"/>
      <c r="V17653"/>
      <c r="W17653"/>
    </row>
    <row r="17654" spans="16:23" s="1" customFormat="1" x14ac:dyDescent="0.2">
      <c r="P17654" s="95"/>
      <c r="R17654"/>
      <c r="S17654"/>
      <c r="T17654"/>
      <c r="U17654"/>
      <c r="V17654"/>
      <c r="W17654"/>
    </row>
    <row r="17655" spans="16:23" s="1" customFormat="1" x14ac:dyDescent="0.2">
      <c r="P17655" s="95"/>
      <c r="R17655"/>
      <c r="S17655"/>
      <c r="T17655"/>
      <c r="U17655"/>
      <c r="V17655"/>
      <c r="W17655"/>
    </row>
    <row r="17656" spans="16:23" s="1" customFormat="1" x14ac:dyDescent="0.2">
      <c r="P17656" s="95"/>
      <c r="R17656"/>
      <c r="S17656"/>
      <c r="T17656"/>
      <c r="U17656"/>
      <c r="V17656"/>
      <c r="W17656"/>
    </row>
    <row r="17657" spans="16:23" s="1" customFormat="1" x14ac:dyDescent="0.2">
      <c r="P17657" s="95"/>
      <c r="R17657"/>
      <c r="S17657"/>
      <c r="T17657"/>
      <c r="U17657"/>
      <c r="V17657"/>
      <c r="W17657"/>
    </row>
    <row r="17658" spans="16:23" s="1" customFormat="1" x14ac:dyDescent="0.2">
      <c r="P17658" s="95"/>
      <c r="R17658"/>
      <c r="S17658"/>
      <c r="T17658"/>
      <c r="U17658"/>
      <c r="V17658"/>
      <c r="W17658"/>
    </row>
    <row r="17659" spans="16:23" s="1" customFormat="1" x14ac:dyDescent="0.2">
      <c r="P17659" s="95"/>
      <c r="R17659"/>
      <c r="S17659"/>
      <c r="T17659"/>
      <c r="U17659"/>
      <c r="V17659"/>
      <c r="W17659"/>
    </row>
    <row r="17660" spans="16:23" s="1" customFormat="1" x14ac:dyDescent="0.2">
      <c r="P17660" s="95"/>
      <c r="R17660"/>
      <c r="S17660"/>
      <c r="T17660"/>
      <c r="U17660"/>
      <c r="V17660"/>
      <c r="W17660"/>
    </row>
    <row r="17661" spans="16:23" s="1" customFormat="1" x14ac:dyDescent="0.2">
      <c r="P17661" s="95"/>
      <c r="R17661"/>
      <c r="S17661"/>
      <c r="T17661"/>
      <c r="U17661"/>
      <c r="V17661"/>
      <c r="W17661"/>
    </row>
    <row r="17662" spans="16:23" s="1" customFormat="1" x14ac:dyDescent="0.2">
      <c r="P17662" s="95"/>
      <c r="R17662"/>
      <c r="S17662"/>
      <c r="T17662"/>
      <c r="U17662"/>
      <c r="V17662"/>
      <c r="W17662"/>
    </row>
    <row r="17663" spans="16:23" s="1" customFormat="1" x14ac:dyDescent="0.2">
      <c r="P17663" s="95"/>
      <c r="R17663"/>
      <c r="S17663"/>
      <c r="T17663"/>
      <c r="U17663"/>
      <c r="V17663"/>
      <c r="W17663"/>
    </row>
    <row r="17664" spans="16:23" s="1" customFormat="1" x14ac:dyDescent="0.2">
      <c r="P17664" s="95"/>
      <c r="R17664"/>
      <c r="S17664"/>
      <c r="T17664"/>
      <c r="U17664"/>
      <c r="V17664"/>
      <c r="W17664"/>
    </row>
    <row r="17665" spans="16:23" s="1" customFormat="1" x14ac:dyDescent="0.2">
      <c r="P17665" s="95"/>
      <c r="R17665"/>
      <c r="S17665"/>
      <c r="T17665"/>
      <c r="U17665"/>
      <c r="V17665"/>
      <c r="W17665"/>
    </row>
    <row r="17666" spans="16:23" s="1" customFormat="1" x14ac:dyDescent="0.2">
      <c r="P17666" s="95"/>
      <c r="R17666"/>
      <c r="S17666"/>
      <c r="T17666"/>
      <c r="U17666"/>
      <c r="V17666"/>
      <c r="W17666"/>
    </row>
    <row r="17667" spans="16:23" s="1" customFormat="1" x14ac:dyDescent="0.2">
      <c r="P17667" s="95"/>
      <c r="R17667"/>
      <c r="S17667"/>
      <c r="T17667"/>
      <c r="U17667"/>
      <c r="V17667"/>
      <c r="W17667"/>
    </row>
    <row r="17668" spans="16:23" s="1" customFormat="1" x14ac:dyDescent="0.2">
      <c r="P17668" s="95"/>
      <c r="R17668"/>
      <c r="S17668"/>
      <c r="T17668"/>
      <c r="U17668"/>
      <c r="V17668"/>
      <c r="W17668"/>
    </row>
    <row r="17669" spans="16:23" s="1" customFormat="1" x14ac:dyDescent="0.2">
      <c r="P17669" s="95"/>
      <c r="R17669"/>
      <c r="S17669"/>
      <c r="T17669"/>
      <c r="U17669"/>
      <c r="V17669"/>
      <c r="W17669"/>
    </row>
    <row r="17670" spans="16:23" s="1" customFormat="1" x14ac:dyDescent="0.2">
      <c r="P17670" s="95"/>
      <c r="R17670"/>
      <c r="S17670"/>
      <c r="T17670"/>
      <c r="U17670"/>
      <c r="V17670"/>
      <c r="W17670"/>
    </row>
    <row r="17671" spans="16:23" s="1" customFormat="1" x14ac:dyDescent="0.2">
      <c r="P17671" s="95"/>
      <c r="R17671"/>
      <c r="S17671"/>
      <c r="T17671"/>
      <c r="U17671"/>
      <c r="V17671"/>
      <c r="W17671"/>
    </row>
    <row r="17672" spans="16:23" s="1" customFormat="1" x14ac:dyDescent="0.2">
      <c r="P17672" s="95"/>
      <c r="R17672"/>
      <c r="S17672"/>
      <c r="T17672"/>
      <c r="U17672"/>
      <c r="V17672"/>
      <c r="W17672"/>
    </row>
    <row r="17673" spans="16:23" s="1" customFormat="1" x14ac:dyDescent="0.2">
      <c r="P17673" s="95"/>
      <c r="R17673"/>
      <c r="S17673"/>
      <c r="T17673"/>
      <c r="U17673"/>
      <c r="V17673"/>
      <c r="W17673"/>
    </row>
    <row r="17674" spans="16:23" s="1" customFormat="1" x14ac:dyDescent="0.2">
      <c r="P17674" s="95"/>
      <c r="R17674"/>
      <c r="S17674"/>
      <c r="T17674"/>
      <c r="U17674"/>
      <c r="V17674"/>
      <c r="W17674"/>
    </row>
    <row r="17675" spans="16:23" s="1" customFormat="1" x14ac:dyDescent="0.2">
      <c r="P17675" s="95"/>
      <c r="R17675"/>
      <c r="S17675"/>
      <c r="T17675"/>
      <c r="U17675"/>
      <c r="V17675"/>
      <c r="W17675"/>
    </row>
    <row r="17676" spans="16:23" s="1" customFormat="1" x14ac:dyDescent="0.2">
      <c r="P17676" s="95"/>
      <c r="R17676"/>
      <c r="S17676"/>
      <c r="T17676"/>
      <c r="U17676"/>
      <c r="V17676"/>
      <c r="W17676"/>
    </row>
    <row r="17677" spans="16:23" s="1" customFormat="1" x14ac:dyDescent="0.2">
      <c r="P17677" s="95"/>
      <c r="R17677"/>
      <c r="S17677"/>
      <c r="T17677"/>
      <c r="U17677"/>
      <c r="V17677"/>
      <c r="W17677"/>
    </row>
    <row r="17678" spans="16:23" s="1" customFormat="1" x14ac:dyDescent="0.2">
      <c r="P17678" s="95"/>
      <c r="R17678"/>
      <c r="S17678"/>
      <c r="T17678"/>
      <c r="U17678"/>
      <c r="V17678"/>
      <c r="W17678"/>
    </row>
    <row r="17679" spans="16:23" s="1" customFormat="1" x14ac:dyDescent="0.2">
      <c r="P17679" s="95"/>
      <c r="R17679"/>
      <c r="S17679"/>
      <c r="T17679"/>
      <c r="U17679"/>
      <c r="V17679"/>
      <c r="W17679"/>
    </row>
    <row r="17680" spans="16:23" s="1" customFormat="1" x14ac:dyDescent="0.2">
      <c r="P17680" s="95"/>
      <c r="R17680"/>
      <c r="S17680"/>
      <c r="T17680"/>
      <c r="U17680"/>
      <c r="V17680"/>
      <c r="W17680"/>
    </row>
    <row r="17681" spans="16:23" s="1" customFormat="1" x14ac:dyDescent="0.2">
      <c r="P17681" s="95"/>
      <c r="R17681"/>
      <c r="S17681"/>
      <c r="T17681"/>
      <c r="U17681"/>
      <c r="V17681"/>
      <c r="W17681"/>
    </row>
    <row r="17682" spans="16:23" s="1" customFormat="1" x14ac:dyDescent="0.2">
      <c r="P17682" s="95"/>
      <c r="R17682"/>
      <c r="S17682"/>
      <c r="T17682"/>
      <c r="U17682"/>
      <c r="V17682"/>
      <c r="W17682"/>
    </row>
    <row r="17683" spans="16:23" s="1" customFormat="1" x14ac:dyDescent="0.2">
      <c r="P17683" s="95"/>
      <c r="R17683"/>
      <c r="S17683"/>
      <c r="T17683"/>
      <c r="U17683"/>
      <c r="V17683"/>
      <c r="W17683"/>
    </row>
    <row r="17684" spans="16:23" s="1" customFormat="1" x14ac:dyDescent="0.2">
      <c r="P17684" s="95"/>
      <c r="R17684"/>
      <c r="S17684"/>
      <c r="T17684"/>
      <c r="U17684"/>
      <c r="V17684"/>
      <c r="W17684"/>
    </row>
    <row r="17685" spans="16:23" s="1" customFormat="1" x14ac:dyDescent="0.2">
      <c r="P17685" s="95"/>
      <c r="R17685"/>
      <c r="S17685"/>
      <c r="T17685"/>
      <c r="U17685"/>
      <c r="V17685"/>
      <c r="W17685"/>
    </row>
    <row r="17686" spans="16:23" s="1" customFormat="1" x14ac:dyDescent="0.2">
      <c r="P17686" s="95"/>
      <c r="R17686"/>
      <c r="S17686"/>
      <c r="T17686"/>
      <c r="U17686"/>
      <c r="V17686"/>
      <c r="W17686"/>
    </row>
    <row r="17687" spans="16:23" s="1" customFormat="1" x14ac:dyDescent="0.2">
      <c r="P17687" s="95"/>
      <c r="R17687"/>
      <c r="S17687"/>
      <c r="T17687"/>
      <c r="U17687"/>
      <c r="V17687"/>
      <c r="W17687"/>
    </row>
    <row r="17688" spans="16:23" s="1" customFormat="1" x14ac:dyDescent="0.2">
      <c r="P17688" s="95"/>
      <c r="R17688"/>
      <c r="S17688"/>
      <c r="T17688"/>
      <c r="U17688"/>
      <c r="V17688"/>
      <c r="W17688"/>
    </row>
    <row r="17689" spans="16:23" s="1" customFormat="1" x14ac:dyDescent="0.2">
      <c r="P17689" s="95"/>
      <c r="R17689"/>
      <c r="S17689"/>
      <c r="T17689"/>
      <c r="U17689"/>
      <c r="V17689"/>
      <c r="W17689"/>
    </row>
    <row r="17690" spans="16:23" s="1" customFormat="1" x14ac:dyDescent="0.2">
      <c r="P17690" s="95"/>
      <c r="R17690"/>
      <c r="S17690"/>
      <c r="T17690"/>
      <c r="U17690"/>
      <c r="V17690"/>
      <c r="W17690"/>
    </row>
    <row r="17691" spans="16:23" s="1" customFormat="1" x14ac:dyDescent="0.2">
      <c r="P17691" s="95"/>
      <c r="R17691"/>
      <c r="S17691"/>
      <c r="T17691"/>
      <c r="U17691"/>
      <c r="V17691"/>
      <c r="W17691"/>
    </row>
    <row r="17692" spans="16:23" s="1" customFormat="1" x14ac:dyDescent="0.2">
      <c r="P17692" s="95"/>
      <c r="R17692"/>
      <c r="S17692"/>
      <c r="T17692"/>
      <c r="U17692"/>
      <c r="V17692"/>
      <c r="W17692"/>
    </row>
    <row r="17693" spans="16:23" s="1" customFormat="1" x14ac:dyDescent="0.2">
      <c r="P17693" s="95"/>
      <c r="R17693"/>
      <c r="S17693"/>
      <c r="T17693"/>
      <c r="U17693"/>
      <c r="V17693"/>
      <c r="W17693"/>
    </row>
    <row r="17694" spans="16:23" s="1" customFormat="1" x14ac:dyDescent="0.2">
      <c r="P17694" s="95"/>
      <c r="R17694"/>
      <c r="S17694"/>
      <c r="T17694"/>
      <c r="U17694"/>
      <c r="V17694"/>
      <c r="W17694"/>
    </row>
    <row r="17695" spans="16:23" s="1" customFormat="1" x14ac:dyDescent="0.2">
      <c r="P17695" s="95"/>
      <c r="R17695"/>
      <c r="S17695"/>
      <c r="T17695"/>
      <c r="U17695"/>
      <c r="V17695"/>
      <c r="W17695"/>
    </row>
    <row r="17696" spans="16:23" s="1" customFormat="1" x14ac:dyDescent="0.2">
      <c r="P17696" s="95"/>
      <c r="R17696"/>
      <c r="S17696"/>
      <c r="T17696"/>
      <c r="U17696"/>
      <c r="V17696"/>
      <c r="W17696"/>
    </row>
    <row r="17697" spans="16:23" s="1" customFormat="1" x14ac:dyDescent="0.2">
      <c r="P17697" s="95"/>
      <c r="R17697"/>
      <c r="S17697"/>
      <c r="T17697"/>
      <c r="U17697"/>
      <c r="V17697"/>
      <c r="W17697"/>
    </row>
    <row r="17698" spans="16:23" s="1" customFormat="1" x14ac:dyDescent="0.2">
      <c r="P17698" s="95"/>
      <c r="R17698"/>
      <c r="S17698"/>
      <c r="T17698"/>
      <c r="U17698"/>
      <c r="V17698"/>
      <c r="W17698"/>
    </row>
    <row r="17699" spans="16:23" s="1" customFormat="1" x14ac:dyDescent="0.2">
      <c r="P17699" s="95"/>
      <c r="R17699"/>
      <c r="S17699"/>
      <c r="T17699"/>
      <c r="U17699"/>
      <c r="V17699"/>
      <c r="W17699"/>
    </row>
    <row r="17700" spans="16:23" s="1" customFormat="1" x14ac:dyDescent="0.2">
      <c r="P17700" s="95"/>
      <c r="R17700"/>
      <c r="S17700"/>
      <c r="T17700"/>
      <c r="U17700"/>
      <c r="V17700"/>
      <c r="W17700"/>
    </row>
    <row r="17701" spans="16:23" s="1" customFormat="1" x14ac:dyDescent="0.2">
      <c r="P17701" s="95"/>
      <c r="R17701"/>
      <c r="S17701"/>
      <c r="T17701"/>
      <c r="U17701"/>
      <c r="V17701"/>
      <c r="W17701"/>
    </row>
    <row r="17702" spans="16:23" s="1" customFormat="1" x14ac:dyDescent="0.2">
      <c r="P17702" s="95"/>
      <c r="R17702"/>
      <c r="S17702"/>
      <c r="T17702"/>
      <c r="U17702"/>
      <c r="V17702"/>
      <c r="W17702"/>
    </row>
    <row r="17703" spans="16:23" s="1" customFormat="1" x14ac:dyDescent="0.2">
      <c r="P17703" s="95"/>
      <c r="R17703"/>
      <c r="S17703"/>
      <c r="T17703"/>
      <c r="U17703"/>
      <c r="V17703"/>
      <c r="W17703"/>
    </row>
    <row r="17704" spans="16:23" s="1" customFormat="1" x14ac:dyDescent="0.2">
      <c r="P17704" s="95"/>
      <c r="R17704"/>
      <c r="S17704"/>
      <c r="T17704"/>
      <c r="U17704"/>
      <c r="V17704"/>
      <c r="W17704"/>
    </row>
    <row r="17705" spans="16:23" s="1" customFormat="1" x14ac:dyDescent="0.2">
      <c r="P17705" s="95"/>
      <c r="R17705"/>
      <c r="S17705"/>
      <c r="T17705"/>
      <c r="U17705"/>
      <c r="V17705"/>
      <c r="W17705"/>
    </row>
    <row r="17706" spans="16:23" s="1" customFormat="1" x14ac:dyDescent="0.2">
      <c r="P17706" s="95"/>
      <c r="R17706"/>
      <c r="S17706"/>
      <c r="T17706"/>
      <c r="U17706"/>
      <c r="V17706"/>
      <c r="W17706"/>
    </row>
    <row r="17707" spans="16:23" s="1" customFormat="1" x14ac:dyDescent="0.2">
      <c r="P17707" s="95"/>
      <c r="R17707"/>
      <c r="S17707"/>
      <c r="T17707"/>
      <c r="U17707"/>
      <c r="V17707"/>
      <c r="W17707"/>
    </row>
    <row r="17708" spans="16:23" s="1" customFormat="1" x14ac:dyDescent="0.2">
      <c r="P17708" s="95"/>
      <c r="R17708"/>
      <c r="S17708"/>
      <c r="T17708"/>
      <c r="U17708"/>
      <c r="V17708"/>
      <c r="W17708"/>
    </row>
    <row r="17709" spans="16:23" s="1" customFormat="1" x14ac:dyDescent="0.2">
      <c r="P17709" s="95"/>
      <c r="R17709"/>
      <c r="S17709"/>
      <c r="T17709"/>
      <c r="U17709"/>
      <c r="V17709"/>
      <c r="W17709"/>
    </row>
    <row r="17710" spans="16:23" s="1" customFormat="1" x14ac:dyDescent="0.2">
      <c r="P17710" s="95"/>
      <c r="R17710"/>
      <c r="S17710"/>
      <c r="T17710"/>
      <c r="U17710"/>
      <c r="V17710"/>
      <c r="W17710"/>
    </row>
    <row r="17711" spans="16:23" s="1" customFormat="1" x14ac:dyDescent="0.2">
      <c r="P17711" s="95"/>
      <c r="R17711"/>
      <c r="S17711"/>
      <c r="T17711"/>
      <c r="U17711"/>
      <c r="V17711"/>
      <c r="W17711"/>
    </row>
    <row r="17712" spans="16:23" s="1" customFormat="1" x14ac:dyDescent="0.2">
      <c r="P17712" s="95"/>
      <c r="R17712"/>
      <c r="S17712"/>
      <c r="T17712"/>
      <c r="U17712"/>
      <c r="V17712"/>
      <c r="W17712"/>
    </row>
    <row r="17713" spans="16:23" s="1" customFormat="1" x14ac:dyDescent="0.2">
      <c r="P17713" s="95"/>
      <c r="R17713"/>
      <c r="S17713"/>
      <c r="T17713"/>
      <c r="U17713"/>
      <c r="V17713"/>
      <c r="W17713"/>
    </row>
    <row r="17714" spans="16:23" s="1" customFormat="1" x14ac:dyDescent="0.2">
      <c r="P17714" s="95"/>
      <c r="R17714"/>
      <c r="S17714"/>
      <c r="T17714"/>
      <c r="U17714"/>
      <c r="V17714"/>
      <c r="W17714"/>
    </row>
    <row r="17715" spans="16:23" s="1" customFormat="1" x14ac:dyDescent="0.2">
      <c r="P17715" s="95"/>
      <c r="R17715"/>
      <c r="S17715"/>
      <c r="T17715"/>
      <c r="U17715"/>
      <c r="V17715"/>
      <c r="W17715"/>
    </row>
    <row r="17716" spans="16:23" s="1" customFormat="1" x14ac:dyDescent="0.2">
      <c r="P17716" s="95"/>
      <c r="R17716"/>
      <c r="S17716"/>
      <c r="T17716"/>
      <c r="U17716"/>
      <c r="V17716"/>
      <c r="W17716"/>
    </row>
    <row r="17717" spans="16:23" s="1" customFormat="1" x14ac:dyDescent="0.2">
      <c r="P17717" s="95"/>
      <c r="R17717"/>
      <c r="S17717"/>
      <c r="T17717"/>
      <c r="U17717"/>
      <c r="V17717"/>
      <c r="W17717"/>
    </row>
    <row r="17718" spans="16:23" s="1" customFormat="1" x14ac:dyDescent="0.2">
      <c r="P17718" s="95"/>
      <c r="R17718"/>
      <c r="S17718"/>
      <c r="T17718"/>
      <c r="U17718"/>
      <c r="V17718"/>
      <c r="W17718"/>
    </row>
    <row r="17719" spans="16:23" s="1" customFormat="1" x14ac:dyDescent="0.2">
      <c r="P17719" s="95"/>
      <c r="R17719"/>
      <c r="S17719"/>
      <c r="T17719"/>
      <c r="U17719"/>
      <c r="V17719"/>
      <c r="W17719"/>
    </row>
    <row r="17720" spans="16:23" s="1" customFormat="1" x14ac:dyDescent="0.2">
      <c r="P17720" s="95"/>
      <c r="R17720"/>
      <c r="S17720"/>
      <c r="T17720"/>
      <c r="U17720"/>
      <c r="V17720"/>
      <c r="W17720"/>
    </row>
    <row r="17721" spans="16:23" s="1" customFormat="1" x14ac:dyDescent="0.2">
      <c r="P17721" s="95"/>
      <c r="R17721"/>
      <c r="S17721"/>
      <c r="T17721"/>
      <c r="U17721"/>
      <c r="V17721"/>
      <c r="W17721"/>
    </row>
    <row r="17722" spans="16:23" s="1" customFormat="1" x14ac:dyDescent="0.2">
      <c r="P17722" s="95"/>
      <c r="R17722"/>
      <c r="S17722"/>
      <c r="T17722"/>
      <c r="U17722"/>
      <c r="V17722"/>
      <c r="W17722"/>
    </row>
    <row r="17723" spans="16:23" s="1" customFormat="1" x14ac:dyDescent="0.2">
      <c r="P17723" s="95"/>
      <c r="R17723"/>
      <c r="S17723"/>
      <c r="T17723"/>
      <c r="U17723"/>
      <c r="V17723"/>
      <c r="W17723"/>
    </row>
    <row r="17724" spans="16:23" s="1" customFormat="1" x14ac:dyDescent="0.2">
      <c r="P17724" s="95"/>
      <c r="R17724"/>
      <c r="S17724"/>
      <c r="T17724"/>
      <c r="U17724"/>
      <c r="V17724"/>
      <c r="W17724"/>
    </row>
    <row r="17725" spans="16:23" s="1" customFormat="1" x14ac:dyDescent="0.2">
      <c r="P17725" s="95"/>
      <c r="R17725"/>
      <c r="S17725"/>
      <c r="T17725"/>
      <c r="U17725"/>
      <c r="V17725"/>
      <c r="W17725"/>
    </row>
    <row r="17726" spans="16:23" s="1" customFormat="1" x14ac:dyDescent="0.2">
      <c r="P17726" s="95"/>
      <c r="R17726"/>
      <c r="S17726"/>
      <c r="T17726"/>
      <c r="U17726"/>
      <c r="V17726"/>
      <c r="W17726"/>
    </row>
    <row r="17727" spans="16:23" s="1" customFormat="1" x14ac:dyDescent="0.2">
      <c r="P17727" s="95"/>
      <c r="R17727"/>
      <c r="S17727"/>
      <c r="T17727"/>
      <c r="U17727"/>
      <c r="V17727"/>
      <c r="W17727"/>
    </row>
    <row r="17728" spans="16:23" s="1" customFormat="1" x14ac:dyDescent="0.2">
      <c r="P17728" s="95"/>
      <c r="R17728"/>
      <c r="S17728"/>
      <c r="T17728"/>
      <c r="U17728"/>
      <c r="V17728"/>
      <c r="W17728"/>
    </row>
    <row r="17729" spans="16:23" s="1" customFormat="1" x14ac:dyDescent="0.2">
      <c r="P17729" s="95"/>
      <c r="R17729"/>
      <c r="S17729"/>
      <c r="T17729"/>
      <c r="U17729"/>
      <c r="V17729"/>
      <c r="W17729"/>
    </row>
    <row r="17730" spans="16:23" s="1" customFormat="1" x14ac:dyDescent="0.2">
      <c r="P17730" s="95"/>
      <c r="R17730"/>
      <c r="S17730"/>
      <c r="T17730"/>
      <c r="U17730"/>
      <c r="V17730"/>
      <c r="W17730"/>
    </row>
    <row r="17731" spans="16:23" s="1" customFormat="1" x14ac:dyDescent="0.2">
      <c r="P17731" s="95"/>
      <c r="R17731"/>
      <c r="S17731"/>
      <c r="T17731"/>
      <c r="U17731"/>
      <c r="V17731"/>
      <c r="W17731"/>
    </row>
    <row r="17732" spans="16:23" s="1" customFormat="1" x14ac:dyDescent="0.2">
      <c r="P17732" s="95"/>
      <c r="R17732"/>
      <c r="S17732"/>
      <c r="T17732"/>
      <c r="U17732"/>
      <c r="V17732"/>
      <c r="W17732"/>
    </row>
    <row r="17733" spans="16:23" s="1" customFormat="1" x14ac:dyDescent="0.2">
      <c r="P17733" s="95"/>
      <c r="R17733"/>
      <c r="S17733"/>
      <c r="T17733"/>
      <c r="U17733"/>
      <c r="V17733"/>
      <c r="W17733"/>
    </row>
    <row r="17734" spans="16:23" s="1" customFormat="1" x14ac:dyDescent="0.2">
      <c r="P17734" s="95"/>
      <c r="R17734"/>
      <c r="S17734"/>
      <c r="T17734"/>
      <c r="U17734"/>
      <c r="V17734"/>
      <c r="W17734"/>
    </row>
    <row r="17735" spans="16:23" s="1" customFormat="1" x14ac:dyDescent="0.2">
      <c r="P17735" s="95"/>
      <c r="R17735"/>
      <c r="S17735"/>
      <c r="T17735"/>
      <c r="U17735"/>
      <c r="V17735"/>
      <c r="W17735"/>
    </row>
    <row r="17736" spans="16:23" s="1" customFormat="1" x14ac:dyDescent="0.2">
      <c r="P17736" s="95"/>
      <c r="R17736"/>
      <c r="S17736"/>
      <c r="T17736"/>
      <c r="U17736"/>
      <c r="V17736"/>
      <c r="W17736"/>
    </row>
    <row r="17737" spans="16:23" s="1" customFormat="1" x14ac:dyDescent="0.2">
      <c r="P17737" s="95"/>
      <c r="R17737"/>
      <c r="S17737"/>
      <c r="T17737"/>
      <c r="U17737"/>
      <c r="V17737"/>
      <c r="W17737"/>
    </row>
    <row r="17738" spans="16:23" s="1" customFormat="1" x14ac:dyDescent="0.2">
      <c r="P17738" s="95"/>
      <c r="R17738"/>
      <c r="S17738"/>
      <c r="T17738"/>
      <c r="U17738"/>
      <c r="V17738"/>
      <c r="W17738"/>
    </row>
    <row r="17739" spans="16:23" s="1" customFormat="1" x14ac:dyDescent="0.2">
      <c r="P17739" s="95"/>
      <c r="R17739"/>
      <c r="S17739"/>
      <c r="T17739"/>
      <c r="U17739"/>
      <c r="V17739"/>
      <c r="W17739"/>
    </row>
    <row r="17740" spans="16:23" s="1" customFormat="1" x14ac:dyDescent="0.2">
      <c r="P17740" s="95"/>
      <c r="R17740"/>
      <c r="S17740"/>
      <c r="T17740"/>
      <c r="U17740"/>
      <c r="V17740"/>
      <c r="W17740"/>
    </row>
    <row r="17741" spans="16:23" s="1" customFormat="1" x14ac:dyDescent="0.2">
      <c r="P17741" s="95"/>
      <c r="R17741"/>
      <c r="S17741"/>
      <c r="T17741"/>
      <c r="U17741"/>
      <c r="V17741"/>
      <c r="W17741"/>
    </row>
    <row r="17742" spans="16:23" s="1" customFormat="1" x14ac:dyDescent="0.2">
      <c r="P17742" s="95"/>
      <c r="R17742"/>
      <c r="S17742"/>
      <c r="T17742"/>
      <c r="U17742"/>
      <c r="V17742"/>
      <c r="W17742"/>
    </row>
    <row r="17743" spans="16:23" s="1" customFormat="1" x14ac:dyDescent="0.2">
      <c r="P17743" s="95"/>
      <c r="R17743"/>
      <c r="S17743"/>
      <c r="T17743"/>
      <c r="U17743"/>
      <c r="V17743"/>
      <c r="W17743"/>
    </row>
    <row r="17744" spans="16:23" s="1" customFormat="1" x14ac:dyDescent="0.2">
      <c r="P17744" s="95"/>
      <c r="R17744"/>
      <c r="S17744"/>
      <c r="T17744"/>
      <c r="U17744"/>
      <c r="V17744"/>
      <c r="W17744"/>
    </row>
    <row r="17745" spans="16:23" s="1" customFormat="1" x14ac:dyDescent="0.2">
      <c r="P17745" s="95"/>
      <c r="R17745"/>
      <c r="S17745"/>
      <c r="T17745"/>
      <c r="U17745"/>
      <c r="V17745"/>
      <c r="W17745"/>
    </row>
    <row r="17746" spans="16:23" s="1" customFormat="1" x14ac:dyDescent="0.2">
      <c r="P17746" s="95"/>
      <c r="R17746"/>
      <c r="S17746"/>
      <c r="T17746"/>
      <c r="U17746"/>
      <c r="V17746"/>
      <c r="W17746"/>
    </row>
    <row r="17747" spans="16:23" s="1" customFormat="1" x14ac:dyDescent="0.2">
      <c r="P17747" s="95"/>
      <c r="R17747"/>
      <c r="S17747"/>
      <c r="T17747"/>
      <c r="U17747"/>
      <c r="V17747"/>
      <c r="W17747"/>
    </row>
    <row r="17748" spans="16:23" s="1" customFormat="1" x14ac:dyDescent="0.2">
      <c r="P17748" s="95"/>
      <c r="R17748"/>
      <c r="S17748"/>
      <c r="T17748"/>
      <c r="U17748"/>
      <c r="V17748"/>
      <c r="W17748"/>
    </row>
    <row r="17749" spans="16:23" s="1" customFormat="1" x14ac:dyDescent="0.2">
      <c r="P17749" s="95"/>
      <c r="R17749"/>
      <c r="S17749"/>
      <c r="T17749"/>
      <c r="U17749"/>
      <c r="V17749"/>
      <c r="W17749"/>
    </row>
    <row r="17750" spans="16:23" s="1" customFormat="1" x14ac:dyDescent="0.2">
      <c r="P17750" s="95"/>
      <c r="R17750"/>
      <c r="S17750"/>
      <c r="T17750"/>
      <c r="U17750"/>
      <c r="V17750"/>
      <c r="W17750"/>
    </row>
    <row r="17751" spans="16:23" s="1" customFormat="1" x14ac:dyDescent="0.2">
      <c r="P17751" s="95"/>
      <c r="R17751"/>
      <c r="S17751"/>
      <c r="T17751"/>
      <c r="U17751"/>
      <c r="V17751"/>
      <c r="W17751"/>
    </row>
    <row r="17752" spans="16:23" s="1" customFormat="1" x14ac:dyDescent="0.2">
      <c r="P17752" s="95"/>
      <c r="R17752"/>
      <c r="S17752"/>
      <c r="T17752"/>
      <c r="U17752"/>
      <c r="V17752"/>
      <c r="W17752"/>
    </row>
    <row r="17753" spans="16:23" s="1" customFormat="1" x14ac:dyDescent="0.2">
      <c r="P17753" s="95"/>
      <c r="R17753"/>
      <c r="S17753"/>
      <c r="T17753"/>
      <c r="U17753"/>
      <c r="V17753"/>
      <c r="W17753"/>
    </row>
    <row r="17754" spans="16:23" s="1" customFormat="1" x14ac:dyDescent="0.2">
      <c r="P17754" s="95"/>
      <c r="R17754"/>
      <c r="S17754"/>
      <c r="T17754"/>
      <c r="U17754"/>
      <c r="V17754"/>
      <c r="W17754"/>
    </row>
    <row r="17755" spans="16:23" s="1" customFormat="1" x14ac:dyDescent="0.2">
      <c r="P17755" s="95"/>
      <c r="R17755"/>
      <c r="S17755"/>
      <c r="T17755"/>
      <c r="U17755"/>
      <c r="V17755"/>
      <c r="W17755"/>
    </row>
    <row r="17756" spans="16:23" s="1" customFormat="1" x14ac:dyDescent="0.2">
      <c r="P17756" s="95"/>
      <c r="R17756"/>
      <c r="S17756"/>
      <c r="T17756"/>
      <c r="U17756"/>
      <c r="V17756"/>
      <c r="W17756"/>
    </row>
    <row r="17757" spans="16:23" s="1" customFormat="1" x14ac:dyDescent="0.2">
      <c r="P17757" s="95"/>
      <c r="R17757"/>
      <c r="S17757"/>
      <c r="T17757"/>
      <c r="U17757"/>
      <c r="V17757"/>
      <c r="W17757"/>
    </row>
    <row r="17758" spans="16:23" s="1" customFormat="1" x14ac:dyDescent="0.2">
      <c r="P17758" s="95"/>
      <c r="R17758"/>
      <c r="S17758"/>
      <c r="T17758"/>
      <c r="U17758"/>
      <c r="V17758"/>
      <c r="W17758"/>
    </row>
    <row r="17759" spans="16:23" s="1" customFormat="1" x14ac:dyDescent="0.2">
      <c r="P17759" s="95"/>
      <c r="R17759"/>
      <c r="S17759"/>
      <c r="T17759"/>
      <c r="U17759"/>
      <c r="V17759"/>
      <c r="W17759"/>
    </row>
    <row r="17760" spans="16:23" s="1" customFormat="1" x14ac:dyDescent="0.2">
      <c r="P17760" s="95"/>
      <c r="R17760"/>
      <c r="S17760"/>
      <c r="T17760"/>
      <c r="U17760"/>
      <c r="V17760"/>
      <c r="W17760"/>
    </row>
    <row r="17761" spans="16:23" s="1" customFormat="1" x14ac:dyDescent="0.2">
      <c r="P17761" s="95"/>
      <c r="R17761"/>
      <c r="S17761"/>
      <c r="T17761"/>
      <c r="U17761"/>
      <c r="V17761"/>
      <c r="W17761"/>
    </row>
    <row r="17762" spans="16:23" s="1" customFormat="1" x14ac:dyDescent="0.2">
      <c r="P17762" s="95"/>
      <c r="R17762"/>
      <c r="S17762"/>
      <c r="T17762"/>
      <c r="U17762"/>
      <c r="V17762"/>
      <c r="W17762"/>
    </row>
    <row r="17763" spans="16:23" s="1" customFormat="1" x14ac:dyDescent="0.2">
      <c r="P17763" s="95"/>
      <c r="R17763"/>
      <c r="S17763"/>
      <c r="T17763"/>
      <c r="U17763"/>
      <c r="V17763"/>
      <c r="W17763"/>
    </row>
    <row r="17764" spans="16:23" s="1" customFormat="1" x14ac:dyDescent="0.2">
      <c r="P17764" s="95"/>
      <c r="R17764"/>
      <c r="S17764"/>
      <c r="T17764"/>
      <c r="U17764"/>
      <c r="V17764"/>
      <c r="W17764"/>
    </row>
    <row r="17765" spans="16:23" s="1" customFormat="1" x14ac:dyDescent="0.2">
      <c r="P17765" s="95"/>
      <c r="R17765"/>
      <c r="S17765"/>
      <c r="T17765"/>
      <c r="U17765"/>
      <c r="V17765"/>
      <c r="W17765"/>
    </row>
    <row r="17766" spans="16:23" s="1" customFormat="1" x14ac:dyDescent="0.2">
      <c r="P17766" s="95"/>
      <c r="R17766"/>
      <c r="S17766"/>
      <c r="T17766"/>
      <c r="U17766"/>
      <c r="V17766"/>
      <c r="W17766"/>
    </row>
    <row r="17767" spans="16:23" s="1" customFormat="1" x14ac:dyDescent="0.2">
      <c r="P17767" s="95"/>
      <c r="R17767"/>
      <c r="S17767"/>
      <c r="T17767"/>
      <c r="U17767"/>
      <c r="V17767"/>
      <c r="W17767"/>
    </row>
    <row r="17768" spans="16:23" s="1" customFormat="1" x14ac:dyDescent="0.2">
      <c r="P17768" s="95"/>
      <c r="R17768"/>
      <c r="S17768"/>
      <c r="T17768"/>
      <c r="U17768"/>
      <c r="V17768"/>
      <c r="W17768"/>
    </row>
    <row r="17769" spans="16:23" s="1" customFormat="1" x14ac:dyDescent="0.2">
      <c r="P17769" s="95"/>
      <c r="R17769"/>
      <c r="S17769"/>
      <c r="T17769"/>
      <c r="U17769"/>
      <c r="V17769"/>
      <c r="W17769"/>
    </row>
    <row r="17770" spans="16:23" s="1" customFormat="1" x14ac:dyDescent="0.2">
      <c r="P17770" s="95"/>
      <c r="R17770"/>
      <c r="S17770"/>
      <c r="T17770"/>
      <c r="U17770"/>
      <c r="V17770"/>
      <c r="W17770"/>
    </row>
    <row r="17771" spans="16:23" s="1" customFormat="1" x14ac:dyDescent="0.2">
      <c r="P17771" s="95"/>
      <c r="R17771"/>
      <c r="S17771"/>
      <c r="T17771"/>
      <c r="U17771"/>
      <c r="V17771"/>
      <c r="W17771"/>
    </row>
    <row r="17772" spans="16:23" s="1" customFormat="1" x14ac:dyDescent="0.2">
      <c r="P17772" s="95"/>
      <c r="R17772"/>
      <c r="S17772"/>
      <c r="T17772"/>
      <c r="U17772"/>
      <c r="V17772"/>
      <c r="W17772"/>
    </row>
    <row r="17773" spans="16:23" s="1" customFormat="1" x14ac:dyDescent="0.2">
      <c r="P17773" s="95"/>
      <c r="R17773"/>
      <c r="S17773"/>
      <c r="T17773"/>
      <c r="U17773"/>
      <c r="V17773"/>
      <c r="W17773"/>
    </row>
    <row r="17774" spans="16:23" s="1" customFormat="1" x14ac:dyDescent="0.2">
      <c r="P17774" s="95"/>
      <c r="R17774"/>
      <c r="S17774"/>
      <c r="T17774"/>
      <c r="U17774"/>
      <c r="V17774"/>
      <c r="W17774"/>
    </row>
    <row r="17775" spans="16:23" s="1" customFormat="1" x14ac:dyDescent="0.2">
      <c r="P17775" s="95"/>
      <c r="R17775"/>
      <c r="S17775"/>
      <c r="T17775"/>
      <c r="U17775"/>
      <c r="V17775"/>
      <c r="W17775"/>
    </row>
    <row r="17776" spans="16:23" s="1" customFormat="1" x14ac:dyDescent="0.2">
      <c r="P17776" s="95"/>
      <c r="R17776"/>
      <c r="S17776"/>
      <c r="T17776"/>
      <c r="U17776"/>
      <c r="V17776"/>
      <c r="W17776"/>
    </row>
    <row r="17777" spans="16:23" s="1" customFormat="1" x14ac:dyDescent="0.2">
      <c r="P17777" s="95"/>
      <c r="R17777"/>
      <c r="S17777"/>
      <c r="T17777"/>
      <c r="U17777"/>
      <c r="V17777"/>
      <c r="W17777"/>
    </row>
    <row r="17778" spans="16:23" s="1" customFormat="1" x14ac:dyDescent="0.2">
      <c r="P17778" s="95"/>
      <c r="R17778"/>
      <c r="S17778"/>
      <c r="T17778"/>
      <c r="U17778"/>
      <c r="V17778"/>
      <c r="W17778"/>
    </row>
    <row r="17779" spans="16:23" s="1" customFormat="1" x14ac:dyDescent="0.2">
      <c r="P17779" s="95"/>
      <c r="R17779"/>
      <c r="S17779"/>
      <c r="T17779"/>
      <c r="U17779"/>
      <c r="V17779"/>
      <c r="W17779"/>
    </row>
    <row r="17780" spans="16:23" s="1" customFormat="1" x14ac:dyDescent="0.2">
      <c r="P17780" s="95"/>
      <c r="R17780"/>
      <c r="S17780"/>
      <c r="T17780"/>
      <c r="U17780"/>
      <c r="V17780"/>
      <c r="W17780"/>
    </row>
    <row r="17781" spans="16:23" s="1" customFormat="1" x14ac:dyDescent="0.2">
      <c r="P17781" s="95"/>
      <c r="R17781"/>
      <c r="S17781"/>
      <c r="T17781"/>
      <c r="U17781"/>
      <c r="V17781"/>
      <c r="W17781"/>
    </row>
    <row r="17782" spans="16:23" s="1" customFormat="1" x14ac:dyDescent="0.2">
      <c r="P17782" s="95"/>
      <c r="R17782"/>
      <c r="S17782"/>
      <c r="T17782"/>
      <c r="U17782"/>
      <c r="V17782"/>
      <c r="W17782"/>
    </row>
    <row r="17783" spans="16:23" s="1" customFormat="1" x14ac:dyDescent="0.2">
      <c r="P17783" s="95"/>
      <c r="R17783"/>
      <c r="S17783"/>
      <c r="T17783"/>
      <c r="U17783"/>
      <c r="V17783"/>
      <c r="W17783"/>
    </row>
    <row r="17784" spans="16:23" s="1" customFormat="1" x14ac:dyDescent="0.2">
      <c r="P17784" s="95"/>
      <c r="R17784"/>
      <c r="S17784"/>
      <c r="T17784"/>
      <c r="U17784"/>
      <c r="V17784"/>
      <c r="W17784"/>
    </row>
    <row r="17785" spans="16:23" s="1" customFormat="1" x14ac:dyDescent="0.2">
      <c r="P17785" s="95"/>
      <c r="R17785"/>
      <c r="S17785"/>
      <c r="T17785"/>
      <c r="U17785"/>
      <c r="V17785"/>
      <c r="W17785"/>
    </row>
    <row r="17786" spans="16:23" s="1" customFormat="1" x14ac:dyDescent="0.2">
      <c r="P17786" s="95"/>
      <c r="R17786"/>
      <c r="S17786"/>
      <c r="T17786"/>
      <c r="U17786"/>
      <c r="V17786"/>
      <c r="W17786"/>
    </row>
    <row r="17787" spans="16:23" s="1" customFormat="1" x14ac:dyDescent="0.2">
      <c r="P17787" s="95"/>
      <c r="R17787"/>
      <c r="S17787"/>
      <c r="T17787"/>
      <c r="U17787"/>
      <c r="V17787"/>
      <c r="W17787"/>
    </row>
    <row r="17788" spans="16:23" s="1" customFormat="1" x14ac:dyDescent="0.2">
      <c r="P17788" s="95"/>
      <c r="R17788"/>
      <c r="S17788"/>
      <c r="T17788"/>
      <c r="U17788"/>
      <c r="V17788"/>
      <c r="W17788"/>
    </row>
    <row r="17789" spans="16:23" s="1" customFormat="1" x14ac:dyDescent="0.2">
      <c r="P17789" s="95"/>
      <c r="R17789"/>
      <c r="S17789"/>
      <c r="T17789"/>
      <c r="U17789"/>
      <c r="V17789"/>
      <c r="W17789"/>
    </row>
    <row r="17790" spans="16:23" s="1" customFormat="1" x14ac:dyDescent="0.2">
      <c r="P17790" s="95"/>
      <c r="R17790"/>
      <c r="S17790"/>
      <c r="T17790"/>
      <c r="U17790"/>
      <c r="V17790"/>
      <c r="W17790"/>
    </row>
    <row r="17791" spans="16:23" s="1" customFormat="1" x14ac:dyDescent="0.2">
      <c r="P17791" s="95"/>
      <c r="R17791"/>
      <c r="S17791"/>
      <c r="T17791"/>
      <c r="U17791"/>
      <c r="V17791"/>
      <c r="W17791"/>
    </row>
    <row r="17792" spans="16:23" s="1" customFormat="1" x14ac:dyDescent="0.2">
      <c r="P17792" s="95"/>
      <c r="R17792"/>
      <c r="S17792"/>
      <c r="T17792"/>
      <c r="U17792"/>
      <c r="V17792"/>
      <c r="W17792"/>
    </row>
    <row r="17793" spans="16:23" s="1" customFormat="1" x14ac:dyDescent="0.2">
      <c r="P17793" s="95"/>
      <c r="R17793"/>
      <c r="S17793"/>
      <c r="T17793"/>
      <c r="U17793"/>
      <c r="V17793"/>
      <c r="W17793"/>
    </row>
    <row r="17794" spans="16:23" s="1" customFormat="1" x14ac:dyDescent="0.2">
      <c r="P17794" s="95"/>
      <c r="R17794"/>
      <c r="S17794"/>
      <c r="T17794"/>
      <c r="U17794"/>
      <c r="V17794"/>
      <c r="W17794"/>
    </row>
    <row r="17795" spans="16:23" s="1" customFormat="1" x14ac:dyDescent="0.2">
      <c r="P17795" s="95"/>
      <c r="R17795"/>
      <c r="S17795"/>
      <c r="T17795"/>
      <c r="U17795"/>
      <c r="V17795"/>
      <c r="W17795"/>
    </row>
    <row r="17796" spans="16:23" s="1" customFormat="1" x14ac:dyDescent="0.2">
      <c r="P17796" s="95"/>
      <c r="R17796"/>
      <c r="S17796"/>
      <c r="T17796"/>
      <c r="U17796"/>
      <c r="V17796"/>
      <c r="W17796"/>
    </row>
    <row r="17797" spans="16:23" s="1" customFormat="1" x14ac:dyDescent="0.2">
      <c r="P17797" s="95"/>
      <c r="R17797"/>
      <c r="S17797"/>
      <c r="T17797"/>
      <c r="U17797"/>
      <c r="V17797"/>
      <c r="W17797"/>
    </row>
    <row r="17798" spans="16:23" s="1" customFormat="1" x14ac:dyDescent="0.2">
      <c r="P17798" s="95"/>
      <c r="R17798"/>
      <c r="S17798"/>
      <c r="T17798"/>
      <c r="U17798"/>
      <c r="V17798"/>
      <c r="W17798"/>
    </row>
    <row r="17799" spans="16:23" s="1" customFormat="1" x14ac:dyDescent="0.2">
      <c r="P17799" s="95"/>
      <c r="R17799"/>
      <c r="S17799"/>
      <c r="T17799"/>
      <c r="U17799"/>
      <c r="V17799"/>
      <c r="W17799"/>
    </row>
    <row r="17800" spans="16:23" s="1" customFormat="1" x14ac:dyDescent="0.2">
      <c r="P17800" s="95"/>
      <c r="R17800"/>
      <c r="S17800"/>
      <c r="T17800"/>
      <c r="U17800"/>
      <c r="V17800"/>
      <c r="W17800"/>
    </row>
    <row r="17801" spans="16:23" s="1" customFormat="1" x14ac:dyDescent="0.2">
      <c r="P17801" s="95"/>
      <c r="R17801"/>
      <c r="S17801"/>
      <c r="T17801"/>
      <c r="U17801"/>
      <c r="V17801"/>
      <c r="W17801"/>
    </row>
    <row r="17802" spans="16:23" s="1" customFormat="1" x14ac:dyDescent="0.2">
      <c r="P17802" s="95"/>
      <c r="R17802"/>
      <c r="S17802"/>
      <c r="T17802"/>
      <c r="U17802"/>
      <c r="V17802"/>
      <c r="W17802"/>
    </row>
    <row r="17803" spans="16:23" s="1" customFormat="1" x14ac:dyDescent="0.2">
      <c r="P17803" s="95"/>
      <c r="R17803"/>
      <c r="S17803"/>
      <c r="T17803"/>
      <c r="U17803"/>
      <c r="V17803"/>
      <c r="W17803"/>
    </row>
    <row r="17804" spans="16:23" s="1" customFormat="1" x14ac:dyDescent="0.2">
      <c r="P17804" s="95"/>
      <c r="R17804"/>
      <c r="S17804"/>
      <c r="T17804"/>
      <c r="U17804"/>
      <c r="V17804"/>
      <c r="W17804"/>
    </row>
    <row r="17805" spans="16:23" s="1" customFormat="1" x14ac:dyDescent="0.2">
      <c r="P17805" s="95"/>
      <c r="R17805"/>
      <c r="S17805"/>
      <c r="T17805"/>
      <c r="U17805"/>
      <c r="V17805"/>
      <c r="W17805"/>
    </row>
    <row r="17806" spans="16:23" s="1" customFormat="1" x14ac:dyDescent="0.2">
      <c r="P17806" s="95"/>
      <c r="R17806"/>
      <c r="S17806"/>
      <c r="T17806"/>
      <c r="U17806"/>
      <c r="V17806"/>
      <c r="W17806"/>
    </row>
    <row r="17807" spans="16:23" s="1" customFormat="1" x14ac:dyDescent="0.2">
      <c r="P17807" s="95"/>
      <c r="R17807"/>
      <c r="S17807"/>
      <c r="T17807"/>
      <c r="U17807"/>
      <c r="V17807"/>
      <c r="W17807"/>
    </row>
    <row r="17808" spans="16:23" s="1" customFormat="1" x14ac:dyDescent="0.2">
      <c r="P17808" s="95"/>
      <c r="R17808"/>
      <c r="S17808"/>
      <c r="T17808"/>
      <c r="U17808"/>
      <c r="V17808"/>
      <c r="W17808"/>
    </row>
    <row r="17809" spans="16:23" s="1" customFormat="1" x14ac:dyDescent="0.2">
      <c r="P17809" s="95"/>
      <c r="R17809"/>
      <c r="S17809"/>
      <c r="T17809"/>
      <c r="U17809"/>
      <c r="V17809"/>
      <c r="W17809"/>
    </row>
    <row r="17810" spans="16:23" s="1" customFormat="1" x14ac:dyDescent="0.2">
      <c r="P17810" s="95"/>
      <c r="R17810"/>
      <c r="S17810"/>
      <c r="T17810"/>
      <c r="U17810"/>
      <c r="V17810"/>
      <c r="W17810"/>
    </row>
    <row r="17811" spans="16:23" s="1" customFormat="1" x14ac:dyDescent="0.2">
      <c r="P17811" s="95"/>
      <c r="R17811"/>
      <c r="S17811"/>
      <c r="T17811"/>
      <c r="U17811"/>
      <c r="V17811"/>
      <c r="W17811"/>
    </row>
    <row r="17812" spans="16:23" s="1" customFormat="1" x14ac:dyDescent="0.2">
      <c r="P17812" s="95"/>
      <c r="R17812"/>
      <c r="S17812"/>
      <c r="T17812"/>
      <c r="U17812"/>
      <c r="V17812"/>
      <c r="W17812"/>
    </row>
    <row r="17813" spans="16:23" s="1" customFormat="1" x14ac:dyDescent="0.2">
      <c r="P17813" s="95"/>
      <c r="R17813"/>
      <c r="S17813"/>
      <c r="T17813"/>
      <c r="U17813"/>
      <c r="V17813"/>
      <c r="W17813"/>
    </row>
    <row r="17814" spans="16:23" s="1" customFormat="1" x14ac:dyDescent="0.2">
      <c r="P17814" s="95"/>
      <c r="R17814"/>
      <c r="S17814"/>
      <c r="T17814"/>
      <c r="U17814"/>
      <c r="V17814"/>
      <c r="W17814"/>
    </row>
    <row r="17815" spans="16:23" s="1" customFormat="1" x14ac:dyDescent="0.2">
      <c r="P17815" s="95"/>
      <c r="R17815"/>
      <c r="S17815"/>
      <c r="T17815"/>
      <c r="U17815"/>
      <c r="V17815"/>
      <c r="W17815"/>
    </row>
    <row r="17816" spans="16:23" s="1" customFormat="1" x14ac:dyDescent="0.2">
      <c r="P17816" s="95"/>
      <c r="R17816"/>
      <c r="S17816"/>
      <c r="T17816"/>
      <c r="U17816"/>
      <c r="V17816"/>
      <c r="W17816"/>
    </row>
    <row r="17817" spans="16:23" s="1" customFormat="1" x14ac:dyDescent="0.2">
      <c r="P17817" s="95"/>
      <c r="R17817"/>
      <c r="S17817"/>
      <c r="T17817"/>
      <c r="U17817"/>
      <c r="V17817"/>
      <c r="W17817"/>
    </row>
    <row r="17818" spans="16:23" s="1" customFormat="1" x14ac:dyDescent="0.2">
      <c r="P17818" s="95"/>
      <c r="R17818"/>
      <c r="S17818"/>
      <c r="T17818"/>
      <c r="U17818"/>
      <c r="V17818"/>
      <c r="W17818"/>
    </row>
    <row r="17819" spans="16:23" s="1" customFormat="1" x14ac:dyDescent="0.2">
      <c r="P17819" s="95"/>
      <c r="R17819"/>
      <c r="S17819"/>
      <c r="T17819"/>
      <c r="U17819"/>
      <c r="V17819"/>
      <c r="W17819"/>
    </row>
    <row r="17820" spans="16:23" s="1" customFormat="1" x14ac:dyDescent="0.2">
      <c r="P17820" s="95"/>
      <c r="R17820"/>
      <c r="S17820"/>
      <c r="T17820"/>
      <c r="U17820"/>
      <c r="V17820"/>
      <c r="W17820"/>
    </row>
    <row r="17821" spans="16:23" s="1" customFormat="1" x14ac:dyDescent="0.2">
      <c r="P17821" s="95"/>
      <c r="R17821"/>
      <c r="S17821"/>
      <c r="T17821"/>
      <c r="U17821"/>
      <c r="V17821"/>
      <c r="W17821"/>
    </row>
    <row r="17822" spans="16:23" s="1" customFormat="1" x14ac:dyDescent="0.2">
      <c r="P17822" s="95"/>
      <c r="R17822"/>
      <c r="S17822"/>
      <c r="T17822"/>
      <c r="U17822"/>
      <c r="V17822"/>
      <c r="W17822"/>
    </row>
    <row r="17823" spans="16:23" s="1" customFormat="1" x14ac:dyDescent="0.2">
      <c r="P17823" s="95"/>
      <c r="R17823"/>
      <c r="S17823"/>
      <c r="T17823"/>
      <c r="U17823"/>
      <c r="V17823"/>
      <c r="W17823"/>
    </row>
    <row r="17824" spans="16:23" s="1" customFormat="1" x14ac:dyDescent="0.2">
      <c r="P17824" s="95"/>
      <c r="R17824"/>
      <c r="S17824"/>
      <c r="T17824"/>
      <c r="U17824"/>
      <c r="V17824"/>
      <c r="W17824"/>
    </row>
    <row r="17825" spans="16:23" s="1" customFormat="1" x14ac:dyDescent="0.2">
      <c r="P17825" s="95"/>
      <c r="R17825"/>
      <c r="S17825"/>
      <c r="T17825"/>
      <c r="U17825"/>
      <c r="V17825"/>
      <c r="W17825"/>
    </row>
    <row r="17826" spans="16:23" s="1" customFormat="1" x14ac:dyDescent="0.2">
      <c r="P17826" s="95"/>
      <c r="R17826"/>
      <c r="S17826"/>
      <c r="T17826"/>
      <c r="U17826"/>
      <c r="V17826"/>
      <c r="W17826"/>
    </row>
    <row r="17827" spans="16:23" s="1" customFormat="1" x14ac:dyDescent="0.2">
      <c r="P17827" s="95"/>
      <c r="R17827"/>
      <c r="S17827"/>
      <c r="T17827"/>
      <c r="U17827"/>
      <c r="V17827"/>
      <c r="W17827"/>
    </row>
    <row r="17828" spans="16:23" s="1" customFormat="1" x14ac:dyDescent="0.2">
      <c r="P17828" s="95"/>
      <c r="R17828"/>
      <c r="S17828"/>
      <c r="T17828"/>
      <c r="U17828"/>
      <c r="V17828"/>
      <c r="W17828"/>
    </row>
    <row r="17829" spans="16:23" s="1" customFormat="1" x14ac:dyDescent="0.2">
      <c r="P17829" s="95"/>
      <c r="R17829"/>
      <c r="S17829"/>
      <c r="T17829"/>
      <c r="U17829"/>
      <c r="V17829"/>
      <c r="W17829"/>
    </row>
    <row r="17830" spans="16:23" s="1" customFormat="1" x14ac:dyDescent="0.2">
      <c r="P17830" s="95"/>
      <c r="R17830"/>
      <c r="S17830"/>
      <c r="T17830"/>
      <c r="U17830"/>
      <c r="V17830"/>
      <c r="W17830"/>
    </row>
    <row r="17831" spans="16:23" s="1" customFormat="1" x14ac:dyDescent="0.2">
      <c r="P17831" s="95"/>
      <c r="R17831"/>
      <c r="S17831"/>
      <c r="T17831"/>
      <c r="U17831"/>
      <c r="V17831"/>
      <c r="W17831"/>
    </row>
    <row r="17832" spans="16:23" s="1" customFormat="1" x14ac:dyDescent="0.2">
      <c r="P17832" s="95"/>
      <c r="R17832"/>
      <c r="S17832"/>
      <c r="T17832"/>
      <c r="U17832"/>
      <c r="V17832"/>
      <c r="W17832"/>
    </row>
    <row r="17833" spans="16:23" s="1" customFormat="1" x14ac:dyDescent="0.2">
      <c r="P17833" s="95"/>
      <c r="R17833"/>
      <c r="S17833"/>
      <c r="T17833"/>
      <c r="U17833"/>
      <c r="V17833"/>
      <c r="W17833"/>
    </row>
    <row r="17834" spans="16:23" s="1" customFormat="1" x14ac:dyDescent="0.2">
      <c r="P17834" s="95"/>
      <c r="R17834"/>
      <c r="S17834"/>
      <c r="T17834"/>
      <c r="U17834"/>
      <c r="V17834"/>
      <c r="W17834"/>
    </row>
    <row r="17835" spans="16:23" s="1" customFormat="1" x14ac:dyDescent="0.2">
      <c r="P17835" s="95"/>
      <c r="R17835"/>
      <c r="S17835"/>
      <c r="T17835"/>
      <c r="U17835"/>
      <c r="V17835"/>
      <c r="W17835"/>
    </row>
    <row r="17836" spans="16:23" s="1" customFormat="1" x14ac:dyDescent="0.2">
      <c r="P17836" s="95"/>
      <c r="R17836"/>
      <c r="S17836"/>
      <c r="T17836"/>
      <c r="U17836"/>
      <c r="V17836"/>
      <c r="W17836"/>
    </row>
    <row r="17837" spans="16:23" s="1" customFormat="1" x14ac:dyDescent="0.2">
      <c r="P17837" s="95"/>
      <c r="R17837"/>
      <c r="S17837"/>
      <c r="T17837"/>
      <c r="U17837"/>
      <c r="V17837"/>
      <c r="W17837"/>
    </row>
    <row r="17838" spans="16:23" s="1" customFormat="1" x14ac:dyDescent="0.2">
      <c r="P17838" s="95"/>
      <c r="R17838"/>
      <c r="S17838"/>
      <c r="T17838"/>
      <c r="U17838"/>
      <c r="V17838"/>
      <c r="W17838"/>
    </row>
    <row r="17839" spans="16:23" s="1" customFormat="1" x14ac:dyDescent="0.2">
      <c r="P17839" s="95"/>
      <c r="R17839"/>
      <c r="S17839"/>
      <c r="T17839"/>
      <c r="U17839"/>
      <c r="V17839"/>
      <c r="W17839"/>
    </row>
    <row r="17840" spans="16:23" s="1" customFormat="1" x14ac:dyDescent="0.2">
      <c r="P17840" s="95"/>
      <c r="R17840"/>
      <c r="S17840"/>
      <c r="T17840"/>
      <c r="U17840"/>
      <c r="V17840"/>
      <c r="W17840"/>
    </row>
    <row r="17841" spans="16:23" s="1" customFormat="1" x14ac:dyDescent="0.2">
      <c r="P17841" s="95"/>
      <c r="R17841"/>
      <c r="S17841"/>
      <c r="T17841"/>
      <c r="U17841"/>
      <c r="V17841"/>
      <c r="W17841"/>
    </row>
    <row r="17842" spans="16:23" s="1" customFormat="1" x14ac:dyDescent="0.2">
      <c r="P17842" s="95"/>
      <c r="R17842"/>
      <c r="S17842"/>
      <c r="T17842"/>
      <c r="U17842"/>
      <c r="V17842"/>
      <c r="W17842"/>
    </row>
    <row r="17843" spans="16:23" s="1" customFormat="1" x14ac:dyDescent="0.2">
      <c r="P17843" s="95"/>
      <c r="R17843"/>
      <c r="S17843"/>
      <c r="T17843"/>
      <c r="U17843"/>
      <c r="V17843"/>
      <c r="W17843"/>
    </row>
    <row r="17844" spans="16:23" s="1" customFormat="1" x14ac:dyDescent="0.2">
      <c r="P17844" s="95"/>
      <c r="R17844"/>
      <c r="S17844"/>
      <c r="T17844"/>
      <c r="U17844"/>
      <c r="V17844"/>
      <c r="W17844"/>
    </row>
    <row r="17845" spans="16:23" s="1" customFormat="1" x14ac:dyDescent="0.2">
      <c r="P17845" s="95"/>
      <c r="R17845"/>
      <c r="S17845"/>
      <c r="T17845"/>
      <c r="U17845"/>
      <c r="V17845"/>
      <c r="W17845"/>
    </row>
    <row r="17846" spans="16:23" s="1" customFormat="1" x14ac:dyDescent="0.2">
      <c r="P17846" s="95"/>
      <c r="R17846"/>
      <c r="S17846"/>
      <c r="T17846"/>
      <c r="U17846"/>
      <c r="V17846"/>
      <c r="W17846"/>
    </row>
    <row r="17847" spans="16:23" s="1" customFormat="1" x14ac:dyDescent="0.2">
      <c r="P17847" s="95"/>
      <c r="R17847"/>
      <c r="S17847"/>
      <c r="T17847"/>
      <c r="U17847"/>
      <c r="V17847"/>
      <c r="W17847"/>
    </row>
    <row r="17848" spans="16:23" s="1" customFormat="1" x14ac:dyDescent="0.2">
      <c r="P17848" s="95"/>
      <c r="R17848"/>
      <c r="S17848"/>
      <c r="T17848"/>
      <c r="U17848"/>
      <c r="V17848"/>
      <c r="W17848"/>
    </row>
    <row r="17849" spans="16:23" s="1" customFormat="1" x14ac:dyDescent="0.2">
      <c r="P17849" s="95"/>
      <c r="R17849"/>
      <c r="S17849"/>
      <c r="T17849"/>
      <c r="U17849"/>
      <c r="V17849"/>
      <c r="W17849"/>
    </row>
    <row r="17850" spans="16:23" s="1" customFormat="1" x14ac:dyDescent="0.2">
      <c r="P17850" s="95"/>
      <c r="R17850"/>
      <c r="S17850"/>
      <c r="T17850"/>
      <c r="U17850"/>
      <c r="V17850"/>
      <c r="W17850"/>
    </row>
    <row r="17851" spans="16:23" s="1" customFormat="1" x14ac:dyDescent="0.2">
      <c r="P17851" s="95"/>
      <c r="R17851"/>
      <c r="S17851"/>
      <c r="T17851"/>
      <c r="U17851"/>
      <c r="V17851"/>
      <c r="W17851"/>
    </row>
    <row r="17852" spans="16:23" s="1" customFormat="1" x14ac:dyDescent="0.2">
      <c r="P17852" s="95"/>
      <c r="R17852"/>
      <c r="S17852"/>
      <c r="T17852"/>
      <c r="U17852"/>
      <c r="V17852"/>
      <c r="W17852"/>
    </row>
    <row r="17853" spans="16:23" s="1" customFormat="1" x14ac:dyDescent="0.2">
      <c r="P17853" s="95"/>
      <c r="R17853"/>
      <c r="S17853"/>
      <c r="T17853"/>
      <c r="U17853"/>
      <c r="V17853"/>
      <c r="W17853"/>
    </row>
    <row r="17854" spans="16:23" s="1" customFormat="1" x14ac:dyDescent="0.2">
      <c r="P17854" s="95"/>
      <c r="R17854"/>
      <c r="S17854"/>
      <c r="T17854"/>
      <c r="U17854"/>
      <c r="V17854"/>
      <c r="W17854"/>
    </row>
    <row r="17855" spans="16:23" s="1" customFormat="1" x14ac:dyDescent="0.2">
      <c r="P17855" s="95"/>
      <c r="R17855"/>
      <c r="S17855"/>
      <c r="T17855"/>
      <c r="U17855"/>
      <c r="V17855"/>
      <c r="W17855"/>
    </row>
    <row r="17856" spans="16:23" s="1" customFormat="1" x14ac:dyDescent="0.2">
      <c r="P17856" s="95"/>
      <c r="R17856"/>
      <c r="S17856"/>
      <c r="T17856"/>
      <c r="U17856"/>
      <c r="V17856"/>
      <c r="W17856"/>
    </row>
    <row r="17857" spans="16:23" s="1" customFormat="1" x14ac:dyDescent="0.2">
      <c r="P17857" s="95"/>
      <c r="R17857"/>
      <c r="S17857"/>
      <c r="T17857"/>
      <c r="U17857"/>
      <c r="V17857"/>
      <c r="W17857"/>
    </row>
    <row r="17858" spans="16:23" s="1" customFormat="1" x14ac:dyDescent="0.2">
      <c r="P17858" s="95"/>
      <c r="R17858"/>
      <c r="S17858"/>
      <c r="T17858"/>
      <c r="U17858"/>
      <c r="V17858"/>
      <c r="W17858"/>
    </row>
    <row r="17859" spans="16:23" s="1" customFormat="1" x14ac:dyDescent="0.2">
      <c r="P17859" s="95"/>
      <c r="R17859"/>
      <c r="S17859"/>
      <c r="T17859"/>
      <c r="U17859"/>
      <c r="V17859"/>
      <c r="W17859"/>
    </row>
    <row r="17860" spans="16:23" s="1" customFormat="1" x14ac:dyDescent="0.2">
      <c r="P17860" s="95"/>
      <c r="R17860"/>
      <c r="S17860"/>
      <c r="T17860"/>
      <c r="U17860"/>
      <c r="V17860"/>
      <c r="W17860"/>
    </row>
    <row r="17861" spans="16:23" s="1" customFormat="1" x14ac:dyDescent="0.2">
      <c r="P17861" s="95"/>
      <c r="R17861"/>
      <c r="S17861"/>
      <c r="T17861"/>
      <c r="U17861"/>
      <c r="V17861"/>
      <c r="W17861"/>
    </row>
    <row r="17862" spans="16:23" s="1" customFormat="1" x14ac:dyDescent="0.2">
      <c r="P17862" s="95"/>
      <c r="R17862"/>
      <c r="S17862"/>
      <c r="T17862"/>
      <c r="U17862"/>
      <c r="V17862"/>
      <c r="W17862"/>
    </row>
    <row r="17863" spans="16:23" s="1" customFormat="1" x14ac:dyDescent="0.2">
      <c r="P17863" s="95"/>
      <c r="R17863"/>
      <c r="S17863"/>
      <c r="T17863"/>
      <c r="U17863"/>
      <c r="V17863"/>
      <c r="W17863"/>
    </row>
    <row r="17864" spans="16:23" s="1" customFormat="1" x14ac:dyDescent="0.2">
      <c r="P17864" s="95"/>
      <c r="R17864"/>
      <c r="S17864"/>
      <c r="T17864"/>
      <c r="U17864"/>
      <c r="V17864"/>
      <c r="W17864"/>
    </row>
    <row r="17865" spans="16:23" s="1" customFormat="1" x14ac:dyDescent="0.2">
      <c r="P17865" s="95"/>
      <c r="R17865"/>
      <c r="S17865"/>
      <c r="T17865"/>
      <c r="U17865"/>
      <c r="V17865"/>
      <c r="W17865"/>
    </row>
    <row r="17866" spans="16:23" s="1" customFormat="1" x14ac:dyDescent="0.2">
      <c r="P17866" s="95"/>
      <c r="R17866"/>
      <c r="S17866"/>
      <c r="T17866"/>
      <c r="U17866"/>
      <c r="V17866"/>
      <c r="W17866"/>
    </row>
    <row r="17867" spans="16:23" s="1" customFormat="1" x14ac:dyDescent="0.2">
      <c r="P17867" s="95"/>
      <c r="R17867"/>
      <c r="S17867"/>
      <c r="T17867"/>
      <c r="U17867"/>
      <c r="V17867"/>
      <c r="W17867"/>
    </row>
    <row r="17868" spans="16:23" s="1" customFormat="1" x14ac:dyDescent="0.2">
      <c r="P17868" s="95"/>
      <c r="R17868"/>
      <c r="S17868"/>
      <c r="T17868"/>
      <c r="U17868"/>
      <c r="V17868"/>
      <c r="W17868"/>
    </row>
    <row r="17869" spans="16:23" s="1" customFormat="1" x14ac:dyDescent="0.2">
      <c r="P17869" s="95"/>
      <c r="R17869"/>
      <c r="S17869"/>
      <c r="T17869"/>
      <c r="U17869"/>
      <c r="V17869"/>
      <c r="W17869"/>
    </row>
    <row r="17870" spans="16:23" s="1" customFormat="1" x14ac:dyDescent="0.2">
      <c r="P17870" s="95"/>
      <c r="R17870"/>
      <c r="S17870"/>
      <c r="T17870"/>
      <c r="U17870"/>
      <c r="V17870"/>
      <c r="W17870"/>
    </row>
    <row r="17871" spans="16:23" s="1" customFormat="1" x14ac:dyDescent="0.2">
      <c r="P17871" s="95"/>
      <c r="R17871"/>
      <c r="S17871"/>
      <c r="T17871"/>
      <c r="U17871"/>
      <c r="V17871"/>
      <c r="W17871"/>
    </row>
    <row r="17872" spans="16:23" s="1" customFormat="1" x14ac:dyDescent="0.2">
      <c r="P17872" s="95"/>
      <c r="R17872"/>
      <c r="S17872"/>
      <c r="T17872"/>
      <c r="U17872"/>
      <c r="V17872"/>
      <c r="W17872"/>
    </row>
    <row r="17873" spans="16:23" s="1" customFormat="1" x14ac:dyDescent="0.2">
      <c r="P17873" s="95"/>
      <c r="R17873"/>
      <c r="S17873"/>
      <c r="T17873"/>
      <c r="U17873"/>
      <c r="V17873"/>
      <c r="W17873"/>
    </row>
    <row r="17874" spans="16:23" s="1" customFormat="1" x14ac:dyDescent="0.2">
      <c r="P17874" s="95"/>
      <c r="R17874"/>
      <c r="S17874"/>
      <c r="T17874"/>
      <c r="U17874"/>
      <c r="V17874"/>
      <c r="W17874"/>
    </row>
    <row r="17875" spans="16:23" s="1" customFormat="1" x14ac:dyDescent="0.2">
      <c r="P17875" s="95"/>
      <c r="R17875"/>
      <c r="S17875"/>
      <c r="T17875"/>
      <c r="U17875"/>
      <c r="V17875"/>
      <c r="W17875"/>
    </row>
    <row r="17876" spans="16:23" s="1" customFormat="1" x14ac:dyDescent="0.2">
      <c r="P17876" s="95"/>
      <c r="R17876"/>
      <c r="S17876"/>
      <c r="T17876"/>
      <c r="U17876"/>
      <c r="V17876"/>
      <c r="W17876"/>
    </row>
    <row r="17877" spans="16:23" s="1" customFormat="1" x14ac:dyDescent="0.2">
      <c r="P17877" s="95"/>
      <c r="R17877"/>
      <c r="S17877"/>
      <c r="T17877"/>
      <c r="U17877"/>
      <c r="V17877"/>
      <c r="W17877"/>
    </row>
    <row r="17878" spans="16:23" s="1" customFormat="1" x14ac:dyDescent="0.2">
      <c r="P17878" s="95"/>
      <c r="R17878"/>
      <c r="S17878"/>
      <c r="T17878"/>
      <c r="U17878"/>
      <c r="V17878"/>
      <c r="W17878"/>
    </row>
    <row r="17879" spans="16:23" s="1" customFormat="1" x14ac:dyDescent="0.2">
      <c r="P17879" s="95"/>
      <c r="R17879"/>
      <c r="S17879"/>
      <c r="T17879"/>
      <c r="U17879"/>
      <c r="V17879"/>
      <c r="W17879"/>
    </row>
    <row r="17880" spans="16:23" s="1" customFormat="1" x14ac:dyDescent="0.2">
      <c r="P17880" s="95"/>
      <c r="R17880"/>
      <c r="S17880"/>
      <c r="T17880"/>
      <c r="U17880"/>
      <c r="V17880"/>
      <c r="W17880"/>
    </row>
    <row r="17881" spans="16:23" s="1" customFormat="1" x14ac:dyDescent="0.2">
      <c r="P17881" s="95"/>
      <c r="R17881"/>
      <c r="S17881"/>
      <c r="T17881"/>
      <c r="U17881"/>
      <c r="V17881"/>
      <c r="W17881"/>
    </row>
    <row r="17882" spans="16:23" s="1" customFormat="1" x14ac:dyDescent="0.2">
      <c r="P17882" s="95"/>
      <c r="R17882"/>
      <c r="S17882"/>
      <c r="T17882"/>
      <c r="U17882"/>
      <c r="V17882"/>
      <c r="W17882"/>
    </row>
    <row r="17883" spans="16:23" s="1" customFormat="1" x14ac:dyDescent="0.2">
      <c r="P17883" s="95"/>
      <c r="R17883"/>
      <c r="S17883"/>
      <c r="T17883"/>
      <c r="U17883"/>
      <c r="V17883"/>
      <c r="W17883"/>
    </row>
    <row r="17884" spans="16:23" s="1" customFormat="1" x14ac:dyDescent="0.2">
      <c r="P17884" s="95"/>
      <c r="R17884"/>
      <c r="S17884"/>
      <c r="T17884"/>
      <c r="U17884"/>
      <c r="V17884"/>
      <c r="W17884"/>
    </row>
    <row r="17885" spans="16:23" s="1" customFormat="1" x14ac:dyDescent="0.2">
      <c r="P17885" s="95"/>
      <c r="R17885"/>
      <c r="S17885"/>
      <c r="T17885"/>
      <c r="U17885"/>
      <c r="V17885"/>
      <c r="W17885"/>
    </row>
    <row r="17886" spans="16:23" s="1" customFormat="1" x14ac:dyDescent="0.2">
      <c r="P17886" s="95"/>
      <c r="R17886"/>
      <c r="S17886"/>
      <c r="T17886"/>
      <c r="U17886"/>
      <c r="V17886"/>
      <c r="W17886"/>
    </row>
    <row r="17887" spans="16:23" s="1" customFormat="1" x14ac:dyDescent="0.2">
      <c r="P17887" s="95"/>
      <c r="R17887"/>
      <c r="S17887"/>
      <c r="T17887"/>
      <c r="U17887"/>
      <c r="V17887"/>
      <c r="W17887"/>
    </row>
    <row r="17888" spans="16:23" s="1" customFormat="1" x14ac:dyDescent="0.2">
      <c r="P17888" s="95"/>
      <c r="R17888"/>
      <c r="S17888"/>
      <c r="T17888"/>
      <c r="U17888"/>
      <c r="V17888"/>
      <c r="W17888"/>
    </row>
    <row r="17889" spans="16:23" s="1" customFormat="1" x14ac:dyDescent="0.2">
      <c r="P17889" s="95"/>
      <c r="R17889"/>
      <c r="S17889"/>
      <c r="T17889"/>
      <c r="U17889"/>
      <c r="V17889"/>
      <c r="W17889"/>
    </row>
    <row r="17890" spans="16:23" s="1" customFormat="1" x14ac:dyDescent="0.2">
      <c r="P17890" s="95"/>
      <c r="R17890"/>
      <c r="S17890"/>
      <c r="T17890"/>
      <c r="U17890"/>
      <c r="V17890"/>
      <c r="W17890"/>
    </row>
    <row r="17891" spans="16:23" s="1" customFormat="1" x14ac:dyDescent="0.2">
      <c r="P17891" s="95"/>
      <c r="R17891"/>
      <c r="S17891"/>
      <c r="T17891"/>
      <c r="U17891"/>
      <c r="V17891"/>
      <c r="W17891"/>
    </row>
    <row r="17892" spans="16:23" s="1" customFormat="1" x14ac:dyDescent="0.2">
      <c r="P17892" s="95"/>
      <c r="R17892"/>
      <c r="S17892"/>
      <c r="T17892"/>
      <c r="U17892"/>
      <c r="V17892"/>
      <c r="W17892"/>
    </row>
    <row r="17893" spans="16:23" s="1" customFormat="1" x14ac:dyDescent="0.2">
      <c r="P17893" s="95"/>
      <c r="R17893"/>
      <c r="S17893"/>
      <c r="T17893"/>
      <c r="U17893"/>
      <c r="V17893"/>
      <c r="W17893"/>
    </row>
    <row r="17894" spans="16:23" s="1" customFormat="1" x14ac:dyDescent="0.2">
      <c r="P17894" s="95"/>
      <c r="R17894"/>
      <c r="S17894"/>
      <c r="T17894"/>
      <c r="U17894"/>
      <c r="V17894"/>
      <c r="W17894"/>
    </row>
    <row r="17895" spans="16:23" s="1" customFormat="1" x14ac:dyDescent="0.2">
      <c r="P17895" s="95"/>
      <c r="R17895"/>
      <c r="S17895"/>
      <c r="T17895"/>
      <c r="U17895"/>
      <c r="V17895"/>
      <c r="W17895"/>
    </row>
    <row r="17896" spans="16:23" s="1" customFormat="1" x14ac:dyDescent="0.2">
      <c r="P17896" s="95"/>
      <c r="R17896"/>
      <c r="S17896"/>
      <c r="T17896"/>
      <c r="U17896"/>
      <c r="V17896"/>
      <c r="W17896"/>
    </row>
    <row r="17897" spans="16:23" s="1" customFormat="1" x14ac:dyDescent="0.2">
      <c r="P17897" s="95"/>
      <c r="R17897"/>
      <c r="S17897"/>
      <c r="T17897"/>
      <c r="U17897"/>
      <c r="V17897"/>
      <c r="W17897"/>
    </row>
    <row r="17898" spans="16:23" s="1" customFormat="1" x14ac:dyDescent="0.2">
      <c r="P17898" s="95"/>
      <c r="R17898"/>
      <c r="S17898"/>
      <c r="T17898"/>
      <c r="U17898"/>
      <c r="V17898"/>
      <c r="W17898"/>
    </row>
    <row r="17899" spans="16:23" s="1" customFormat="1" x14ac:dyDescent="0.2">
      <c r="P17899" s="95"/>
      <c r="R17899"/>
      <c r="S17899"/>
      <c r="T17899"/>
      <c r="U17899"/>
      <c r="V17899"/>
      <c r="W17899"/>
    </row>
    <row r="17900" spans="16:23" s="1" customFormat="1" x14ac:dyDescent="0.2">
      <c r="P17900" s="95"/>
      <c r="R17900"/>
      <c r="S17900"/>
      <c r="T17900"/>
      <c r="U17900"/>
      <c r="V17900"/>
      <c r="W17900"/>
    </row>
    <row r="17901" spans="16:23" s="1" customFormat="1" x14ac:dyDescent="0.2">
      <c r="P17901" s="95"/>
      <c r="R17901"/>
      <c r="S17901"/>
      <c r="T17901"/>
      <c r="U17901"/>
      <c r="V17901"/>
      <c r="W17901"/>
    </row>
    <row r="17902" spans="16:23" s="1" customFormat="1" x14ac:dyDescent="0.2">
      <c r="P17902" s="95"/>
      <c r="R17902"/>
      <c r="S17902"/>
      <c r="T17902"/>
      <c r="U17902"/>
      <c r="V17902"/>
      <c r="W17902"/>
    </row>
    <row r="17903" spans="16:23" s="1" customFormat="1" x14ac:dyDescent="0.2">
      <c r="P17903" s="95"/>
      <c r="R17903"/>
      <c r="S17903"/>
      <c r="T17903"/>
      <c r="U17903"/>
      <c r="V17903"/>
      <c r="W17903"/>
    </row>
    <row r="17904" spans="16:23" s="1" customFormat="1" x14ac:dyDescent="0.2">
      <c r="P17904" s="95"/>
      <c r="R17904"/>
      <c r="S17904"/>
      <c r="T17904"/>
      <c r="U17904"/>
      <c r="V17904"/>
      <c r="W17904"/>
    </row>
    <row r="17905" spans="16:23" s="1" customFormat="1" x14ac:dyDescent="0.2">
      <c r="P17905" s="95"/>
      <c r="R17905"/>
      <c r="S17905"/>
      <c r="T17905"/>
      <c r="U17905"/>
      <c r="V17905"/>
      <c r="W17905"/>
    </row>
    <row r="17906" spans="16:23" s="1" customFormat="1" x14ac:dyDescent="0.2">
      <c r="P17906" s="95"/>
      <c r="R17906"/>
      <c r="S17906"/>
      <c r="T17906"/>
      <c r="U17906"/>
      <c r="V17906"/>
      <c r="W17906"/>
    </row>
    <row r="17907" spans="16:23" s="1" customFormat="1" x14ac:dyDescent="0.2">
      <c r="P17907" s="95"/>
      <c r="R17907"/>
      <c r="S17907"/>
      <c r="T17907"/>
      <c r="U17907"/>
      <c r="V17907"/>
      <c r="W17907"/>
    </row>
    <row r="17908" spans="16:23" s="1" customFormat="1" x14ac:dyDescent="0.2">
      <c r="P17908" s="95"/>
      <c r="R17908"/>
      <c r="S17908"/>
      <c r="T17908"/>
      <c r="U17908"/>
      <c r="V17908"/>
      <c r="W17908"/>
    </row>
    <row r="17909" spans="16:23" s="1" customFormat="1" x14ac:dyDescent="0.2">
      <c r="P17909" s="95"/>
      <c r="R17909"/>
      <c r="S17909"/>
      <c r="T17909"/>
      <c r="U17909"/>
      <c r="V17909"/>
      <c r="W17909"/>
    </row>
    <row r="17910" spans="16:23" s="1" customFormat="1" x14ac:dyDescent="0.2">
      <c r="P17910" s="95"/>
      <c r="R17910"/>
      <c r="S17910"/>
      <c r="T17910"/>
      <c r="U17910"/>
      <c r="V17910"/>
      <c r="W17910"/>
    </row>
    <row r="17911" spans="16:23" s="1" customFormat="1" x14ac:dyDescent="0.2">
      <c r="P17911" s="95"/>
      <c r="R17911"/>
      <c r="S17911"/>
      <c r="T17911"/>
      <c r="U17911"/>
      <c r="V17911"/>
      <c r="W17911"/>
    </row>
    <row r="17912" spans="16:23" s="1" customFormat="1" x14ac:dyDescent="0.2">
      <c r="P17912" s="95"/>
      <c r="R17912"/>
      <c r="S17912"/>
      <c r="T17912"/>
      <c r="U17912"/>
      <c r="V17912"/>
      <c r="W17912"/>
    </row>
    <row r="17913" spans="16:23" s="1" customFormat="1" x14ac:dyDescent="0.2">
      <c r="P17913" s="95"/>
      <c r="R17913"/>
      <c r="S17913"/>
      <c r="T17913"/>
      <c r="U17913"/>
      <c r="V17913"/>
      <c r="W17913"/>
    </row>
    <row r="17914" spans="16:23" s="1" customFormat="1" x14ac:dyDescent="0.2">
      <c r="P17914" s="95"/>
      <c r="R17914"/>
      <c r="S17914"/>
      <c r="T17914"/>
      <c r="U17914"/>
      <c r="V17914"/>
      <c r="W17914"/>
    </row>
    <row r="17915" spans="16:23" s="1" customFormat="1" x14ac:dyDescent="0.2">
      <c r="P17915" s="95"/>
      <c r="R17915"/>
      <c r="S17915"/>
      <c r="T17915"/>
      <c r="U17915"/>
      <c r="V17915"/>
      <c r="W17915"/>
    </row>
    <row r="17916" spans="16:23" s="1" customFormat="1" x14ac:dyDescent="0.2">
      <c r="P17916" s="95"/>
      <c r="R17916"/>
      <c r="S17916"/>
      <c r="T17916"/>
      <c r="U17916"/>
      <c r="V17916"/>
      <c r="W17916"/>
    </row>
    <row r="17917" spans="16:23" s="1" customFormat="1" x14ac:dyDescent="0.2">
      <c r="P17917" s="95"/>
      <c r="R17917"/>
      <c r="S17917"/>
      <c r="T17917"/>
      <c r="U17917"/>
      <c r="V17917"/>
      <c r="W17917"/>
    </row>
    <row r="17918" spans="16:23" s="1" customFormat="1" x14ac:dyDescent="0.2">
      <c r="P17918" s="95"/>
      <c r="R17918"/>
      <c r="S17918"/>
      <c r="T17918"/>
      <c r="U17918"/>
      <c r="V17918"/>
      <c r="W17918"/>
    </row>
    <row r="17919" spans="16:23" s="1" customFormat="1" x14ac:dyDescent="0.2">
      <c r="P17919" s="95"/>
      <c r="R17919"/>
      <c r="S17919"/>
      <c r="T17919"/>
      <c r="U17919"/>
      <c r="V17919"/>
      <c r="W17919"/>
    </row>
    <row r="17920" spans="16:23" s="1" customFormat="1" x14ac:dyDescent="0.2">
      <c r="P17920" s="95"/>
      <c r="R17920"/>
      <c r="S17920"/>
      <c r="T17920"/>
      <c r="U17920"/>
      <c r="V17920"/>
      <c r="W17920"/>
    </row>
    <row r="17921" spans="16:23" s="1" customFormat="1" x14ac:dyDescent="0.2">
      <c r="P17921" s="95"/>
      <c r="R17921"/>
      <c r="S17921"/>
      <c r="T17921"/>
      <c r="U17921"/>
      <c r="V17921"/>
      <c r="W17921"/>
    </row>
    <row r="17922" spans="16:23" s="1" customFormat="1" x14ac:dyDescent="0.2">
      <c r="P17922" s="95"/>
      <c r="R17922"/>
      <c r="S17922"/>
      <c r="T17922"/>
      <c r="U17922"/>
      <c r="V17922"/>
      <c r="W17922"/>
    </row>
    <row r="17923" spans="16:23" s="1" customFormat="1" x14ac:dyDescent="0.2">
      <c r="P17923" s="95"/>
      <c r="R17923"/>
      <c r="S17923"/>
      <c r="T17923"/>
      <c r="U17923"/>
      <c r="V17923"/>
      <c r="W17923"/>
    </row>
    <row r="17924" spans="16:23" s="1" customFormat="1" x14ac:dyDescent="0.2">
      <c r="P17924" s="95"/>
      <c r="R17924"/>
      <c r="S17924"/>
      <c r="T17924"/>
      <c r="U17924"/>
      <c r="V17924"/>
      <c r="W17924"/>
    </row>
    <row r="17925" spans="16:23" s="1" customFormat="1" x14ac:dyDescent="0.2">
      <c r="P17925" s="95"/>
      <c r="R17925"/>
      <c r="S17925"/>
      <c r="T17925"/>
      <c r="U17925"/>
      <c r="V17925"/>
      <c r="W17925"/>
    </row>
    <row r="17926" spans="16:23" s="1" customFormat="1" x14ac:dyDescent="0.2">
      <c r="P17926" s="95"/>
      <c r="R17926"/>
      <c r="S17926"/>
      <c r="T17926"/>
      <c r="U17926"/>
      <c r="V17926"/>
      <c r="W17926"/>
    </row>
    <row r="17927" spans="16:23" s="1" customFormat="1" x14ac:dyDescent="0.2">
      <c r="P17927" s="95"/>
      <c r="R17927"/>
      <c r="S17927"/>
      <c r="T17927"/>
      <c r="U17927"/>
      <c r="V17927"/>
      <c r="W17927"/>
    </row>
    <row r="17928" spans="16:23" s="1" customFormat="1" x14ac:dyDescent="0.2">
      <c r="P17928" s="95"/>
      <c r="R17928"/>
      <c r="S17928"/>
      <c r="T17928"/>
      <c r="U17928"/>
      <c r="V17928"/>
      <c r="W17928"/>
    </row>
    <row r="17929" spans="16:23" s="1" customFormat="1" x14ac:dyDescent="0.2">
      <c r="P17929" s="95"/>
      <c r="R17929"/>
      <c r="S17929"/>
      <c r="T17929"/>
      <c r="U17929"/>
      <c r="V17929"/>
      <c r="W17929"/>
    </row>
    <row r="17930" spans="16:23" s="1" customFormat="1" x14ac:dyDescent="0.2">
      <c r="P17930" s="95"/>
      <c r="R17930"/>
      <c r="S17930"/>
      <c r="T17930"/>
      <c r="U17930"/>
      <c r="V17930"/>
      <c r="W17930"/>
    </row>
    <row r="17931" spans="16:23" s="1" customFormat="1" x14ac:dyDescent="0.2">
      <c r="P17931" s="95"/>
      <c r="R17931"/>
      <c r="S17931"/>
      <c r="T17931"/>
      <c r="U17931"/>
      <c r="V17931"/>
      <c r="W17931"/>
    </row>
    <row r="17932" spans="16:23" s="1" customFormat="1" x14ac:dyDescent="0.2">
      <c r="P17932" s="95"/>
      <c r="R17932"/>
      <c r="S17932"/>
      <c r="T17932"/>
      <c r="U17932"/>
      <c r="V17932"/>
      <c r="W17932"/>
    </row>
    <row r="17933" spans="16:23" s="1" customFormat="1" x14ac:dyDescent="0.2">
      <c r="P17933" s="95"/>
      <c r="R17933"/>
      <c r="S17933"/>
      <c r="T17933"/>
      <c r="U17933"/>
      <c r="V17933"/>
      <c r="W17933"/>
    </row>
    <row r="17934" spans="16:23" s="1" customFormat="1" x14ac:dyDescent="0.2">
      <c r="P17934" s="95"/>
      <c r="R17934"/>
      <c r="S17934"/>
      <c r="T17934"/>
      <c r="U17934"/>
      <c r="V17934"/>
      <c r="W17934"/>
    </row>
    <row r="17935" spans="16:23" s="1" customFormat="1" x14ac:dyDescent="0.2">
      <c r="P17935" s="95"/>
      <c r="R17935"/>
      <c r="S17935"/>
      <c r="T17935"/>
      <c r="U17935"/>
      <c r="V17935"/>
      <c r="W17935"/>
    </row>
    <row r="17936" spans="16:23" s="1" customFormat="1" x14ac:dyDescent="0.2">
      <c r="P17936" s="95"/>
      <c r="R17936"/>
      <c r="S17936"/>
      <c r="T17936"/>
      <c r="U17936"/>
      <c r="V17936"/>
      <c r="W17936"/>
    </row>
    <row r="17937" spans="16:23" s="1" customFormat="1" x14ac:dyDescent="0.2">
      <c r="P17937" s="95"/>
      <c r="R17937"/>
      <c r="S17937"/>
      <c r="T17937"/>
      <c r="U17937"/>
      <c r="V17937"/>
      <c r="W17937"/>
    </row>
    <row r="17938" spans="16:23" s="1" customFormat="1" x14ac:dyDescent="0.2">
      <c r="P17938" s="95"/>
      <c r="R17938"/>
      <c r="S17938"/>
      <c r="T17938"/>
      <c r="U17938"/>
      <c r="V17938"/>
      <c r="W17938"/>
    </row>
    <row r="17939" spans="16:23" s="1" customFormat="1" x14ac:dyDescent="0.2">
      <c r="P17939" s="95"/>
      <c r="R17939"/>
      <c r="S17939"/>
      <c r="T17939"/>
      <c r="U17939"/>
      <c r="V17939"/>
      <c r="W17939"/>
    </row>
    <row r="17940" spans="16:23" s="1" customFormat="1" x14ac:dyDescent="0.2">
      <c r="P17940" s="95"/>
      <c r="R17940"/>
      <c r="S17940"/>
      <c r="T17940"/>
      <c r="U17940"/>
      <c r="V17940"/>
      <c r="W17940"/>
    </row>
    <row r="17941" spans="16:23" s="1" customFormat="1" x14ac:dyDescent="0.2">
      <c r="P17941" s="95"/>
      <c r="R17941"/>
      <c r="S17941"/>
      <c r="T17941"/>
      <c r="U17941"/>
      <c r="V17941"/>
      <c r="W17941"/>
    </row>
    <row r="17942" spans="16:23" s="1" customFormat="1" x14ac:dyDescent="0.2">
      <c r="P17942" s="95"/>
      <c r="R17942"/>
      <c r="S17942"/>
      <c r="T17942"/>
      <c r="U17942"/>
      <c r="V17942"/>
      <c r="W17942"/>
    </row>
    <row r="17943" spans="16:23" s="1" customFormat="1" x14ac:dyDescent="0.2">
      <c r="P17943" s="95"/>
      <c r="R17943"/>
      <c r="S17943"/>
      <c r="T17943"/>
      <c r="U17943"/>
      <c r="V17943"/>
      <c r="W17943"/>
    </row>
    <row r="17944" spans="16:23" s="1" customFormat="1" x14ac:dyDescent="0.2">
      <c r="P17944" s="95"/>
      <c r="R17944"/>
      <c r="S17944"/>
      <c r="T17944"/>
      <c r="U17944"/>
      <c r="V17944"/>
      <c r="W17944"/>
    </row>
    <row r="17945" spans="16:23" s="1" customFormat="1" x14ac:dyDescent="0.2">
      <c r="P17945" s="95"/>
      <c r="R17945"/>
      <c r="S17945"/>
      <c r="T17945"/>
      <c r="U17945"/>
      <c r="V17945"/>
      <c r="W17945"/>
    </row>
    <row r="17946" spans="16:23" s="1" customFormat="1" x14ac:dyDescent="0.2">
      <c r="P17946" s="95"/>
      <c r="R17946"/>
      <c r="S17946"/>
      <c r="T17946"/>
      <c r="U17946"/>
      <c r="V17946"/>
      <c r="W17946"/>
    </row>
    <row r="17947" spans="16:23" s="1" customFormat="1" x14ac:dyDescent="0.2">
      <c r="P17947" s="95"/>
      <c r="R17947"/>
      <c r="S17947"/>
      <c r="T17947"/>
      <c r="U17947"/>
      <c r="V17947"/>
      <c r="W17947"/>
    </row>
    <row r="17948" spans="16:23" s="1" customFormat="1" x14ac:dyDescent="0.2">
      <c r="P17948" s="95"/>
      <c r="R17948"/>
      <c r="S17948"/>
      <c r="T17948"/>
      <c r="U17948"/>
      <c r="V17948"/>
      <c r="W17948"/>
    </row>
    <row r="17949" spans="16:23" s="1" customFormat="1" x14ac:dyDescent="0.2">
      <c r="P17949" s="95"/>
      <c r="R17949"/>
      <c r="S17949"/>
      <c r="T17949"/>
      <c r="U17949"/>
      <c r="V17949"/>
      <c r="W17949"/>
    </row>
    <row r="17950" spans="16:23" s="1" customFormat="1" x14ac:dyDescent="0.2">
      <c r="P17950" s="95"/>
      <c r="R17950"/>
      <c r="S17950"/>
      <c r="T17950"/>
      <c r="U17950"/>
      <c r="V17950"/>
      <c r="W17950"/>
    </row>
    <row r="17951" spans="16:23" s="1" customFormat="1" x14ac:dyDescent="0.2">
      <c r="P17951" s="95"/>
      <c r="R17951"/>
      <c r="S17951"/>
      <c r="T17951"/>
      <c r="U17951"/>
      <c r="V17951"/>
      <c r="W17951"/>
    </row>
    <row r="17952" spans="16:23" s="1" customFormat="1" x14ac:dyDescent="0.2">
      <c r="P17952" s="95"/>
      <c r="R17952"/>
      <c r="S17952"/>
      <c r="T17952"/>
      <c r="U17952"/>
      <c r="V17952"/>
      <c r="W17952"/>
    </row>
    <row r="17953" spans="16:23" s="1" customFormat="1" x14ac:dyDescent="0.2">
      <c r="P17953" s="95"/>
      <c r="R17953"/>
      <c r="S17953"/>
      <c r="T17953"/>
      <c r="U17953"/>
      <c r="V17953"/>
      <c r="W17953"/>
    </row>
    <row r="17954" spans="16:23" s="1" customFormat="1" x14ac:dyDescent="0.2">
      <c r="P17954" s="95"/>
      <c r="R17954"/>
      <c r="S17954"/>
      <c r="T17954"/>
      <c r="U17954"/>
      <c r="V17954"/>
      <c r="W17954"/>
    </row>
    <row r="17955" spans="16:23" s="1" customFormat="1" x14ac:dyDescent="0.2">
      <c r="P17955" s="95"/>
      <c r="R17955"/>
      <c r="S17955"/>
      <c r="T17955"/>
      <c r="U17955"/>
      <c r="V17955"/>
      <c r="W17955"/>
    </row>
    <row r="17956" spans="16:23" s="1" customFormat="1" x14ac:dyDescent="0.2">
      <c r="P17956" s="95"/>
      <c r="R17956"/>
      <c r="S17956"/>
      <c r="T17956"/>
      <c r="U17956"/>
      <c r="V17956"/>
      <c r="W17956"/>
    </row>
    <row r="17957" spans="16:23" s="1" customFormat="1" x14ac:dyDescent="0.2">
      <c r="P17957" s="95"/>
      <c r="R17957"/>
      <c r="S17957"/>
      <c r="T17957"/>
      <c r="U17957"/>
      <c r="V17957"/>
      <c r="W17957"/>
    </row>
    <row r="17958" spans="16:23" s="1" customFormat="1" x14ac:dyDescent="0.2">
      <c r="P17958" s="95"/>
      <c r="R17958"/>
      <c r="S17958"/>
      <c r="T17958"/>
      <c r="U17958"/>
      <c r="V17958"/>
      <c r="W17958"/>
    </row>
    <row r="17959" spans="16:23" s="1" customFormat="1" x14ac:dyDescent="0.2">
      <c r="P17959" s="95"/>
      <c r="R17959"/>
      <c r="S17959"/>
      <c r="T17959"/>
      <c r="U17959"/>
      <c r="V17959"/>
      <c r="W17959"/>
    </row>
    <row r="17960" spans="16:23" s="1" customFormat="1" x14ac:dyDescent="0.2">
      <c r="P17960" s="95"/>
      <c r="R17960"/>
      <c r="S17960"/>
      <c r="T17960"/>
      <c r="U17960"/>
      <c r="V17960"/>
      <c r="W17960"/>
    </row>
    <row r="17961" spans="16:23" s="1" customFormat="1" x14ac:dyDescent="0.2">
      <c r="P17961" s="95"/>
      <c r="R17961"/>
      <c r="S17961"/>
      <c r="T17961"/>
      <c r="U17961"/>
      <c r="V17961"/>
      <c r="W17961"/>
    </row>
    <row r="17962" spans="16:23" s="1" customFormat="1" x14ac:dyDescent="0.2">
      <c r="P17962" s="95"/>
      <c r="R17962"/>
      <c r="S17962"/>
      <c r="T17962"/>
      <c r="U17962"/>
      <c r="V17962"/>
      <c r="W17962"/>
    </row>
    <row r="17963" spans="16:23" s="1" customFormat="1" x14ac:dyDescent="0.2">
      <c r="P17963" s="95"/>
      <c r="R17963"/>
      <c r="S17963"/>
      <c r="T17963"/>
      <c r="U17963"/>
      <c r="V17963"/>
      <c r="W17963"/>
    </row>
    <row r="17964" spans="16:23" s="1" customFormat="1" x14ac:dyDescent="0.2">
      <c r="P17964" s="95"/>
      <c r="R17964"/>
      <c r="S17964"/>
      <c r="T17964"/>
      <c r="U17964"/>
      <c r="V17964"/>
      <c r="W17964"/>
    </row>
    <row r="17965" spans="16:23" s="1" customFormat="1" x14ac:dyDescent="0.2">
      <c r="P17965" s="95"/>
      <c r="R17965"/>
      <c r="S17965"/>
      <c r="T17965"/>
      <c r="U17965"/>
      <c r="V17965"/>
      <c r="W17965"/>
    </row>
    <row r="17966" spans="16:23" s="1" customFormat="1" x14ac:dyDescent="0.2">
      <c r="P17966" s="95"/>
      <c r="R17966"/>
      <c r="S17966"/>
      <c r="T17966"/>
      <c r="U17966"/>
      <c r="V17966"/>
      <c r="W17966"/>
    </row>
    <row r="17967" spans="16:23" s="1" customFormat="1" x14ac:dyDescent="0.2">
      <c r="P17967" s="95"/>
      <c r="R17967"/>
      <c r="S17967"/>
      <c r="T17967"/>
      <c r="U17967"/>
      <c r="V17967"/>
      <c r="W17967"/>
    </row>
    <row r="17968" spans="16:23" s="1" customFormat="1" x14ac:dyDescent="0.2">
      <c r="P17968" s="95"/>
      <c r="R17968"/>
      <c r="S17968"/>
      <c r="T17968"/>
      <c r="U17968"/>
      <c r="V17968"/>
      <c r="W17968"/>
    </row>
    <row r="17969" spans="16:23" s="1" customFormat="1" x14ac:dyDescent="0.2">
      <c r="P17969" s="95"/>
      <c r="R17969"/>
      <c r="S17969"/>
      <c r="T17969"/>
      <c r="U17969"/>
      <c r="V17969"/>
      <c r="W17969"/>
    </row>
    <row r="17970" spans="16:23" s="1" customFormat="1" x14ac:dyDescent="0.2">
      <c r="P17970" s="95"/>
      <c r="R17970"/>
      <c r="S17970"/>
      <c r="T17970"/>
      <c r="U17970"/>
      <c r="V17970"/>
      <c r="W17970"/>
    </row>
    <row r="17971" spans="16:23" s="1" customFormat="1" x14ac:dyDescent="0.2">
      <c r="P17971" s="95"/>
      <c r="R17971"/>
      <c r="S17971"/>
      <c r="T17971"/>
      <c r="U17971"/>
      <c r="V17971"/>
      <c r="W17971"/>
    </row>
    <row r="17972" spans="16:23" s="1" customFormat="1" x14ac:dyDescent="0.2">
      <c r="P17972" s="95"/>
      <c r="R17972"/>
      <c r="S17972"/>
      <c r="T17972"/>
      <c r="U17972"/>
      <c r="V17972"/>
      <c r="W17972"/>
    </row>
    <row r="17973" spans="16:23" s="1" customFormat="1" x14ac:dyDescent="0.2">
      <c r="P17973" s="95"/>
      <c r="R17973"/>
      <c r="S17973"/>
      <c r="T17973"/>
      <c r="U17973"/>
      <c r="V17973"/>
      <c r="W17973"/>
    </row>
    <row r="17974" spans="16:23" s="1" customFormat="1" x14ac:dyDescent="0.2">
      <c r="P17974" s="95"/>
      <c r="R17974"/>
      <c r="S17974"/>
      <c r="T17974"/>
      <c r="U17974"/>
      <c r="V17974"/>
      <c r="W17974"/>
    </row>
    <row r="17975" spans="16:23" s="1" customFormat="1" x14ac:dyDescent="0.2">
      <c r="P17975" s="95"/>
      <c r="R17975"/>
      <c r="S17975"/>
      <c r="T17975"/>
      <c r="U17975"/>
      <c r="V17975"/>
      <c r="W17975"/>
    </row>
    <row r="17976" spans="16:23" s="1" customFormat="1" x14ac:dyDescent="0.2">
      <c r="P17976" s="95"/>
      <c r="R17976"/>
      <c r="S17976"/>
      <c r="T17976"/>
      <c r="U17976"/>
      <c r="V17976"/>
      <c r="W17976"/>
    </row>
    <row r="17977" spans="16:23" s="1" customFormat="1" x14ac:dyDescent="0.2">
      <c r="P17977" s="95"/>
      <c r="R17977"/>
      <c r="S17977"/>
      <c r="T17977"/>
      <c r="U17977"/>
      <c r="V17977"/>
      <c r="W17977"/>
    </row>
    <row r="17978" spans="16:23" s="1" customFormat="1" x14ac:dyDescent="0.2">
      <c r="P17978" s="95"/>
      <c r="R17978"/>
      <c r="S17978"/>
      <c r="T17978"/>
      <c r="U17978"/>
      <c r="V17978"/>
      <c r="W17978"/>
    </row>
    <row r="17979" spans="16:23" s="1" customFormat="1" x14ac:dyDescent="0.2">
      <c r="P17979" s="95"/>
      <c r="R17979"/>
      <c r="S17979"/>
      <c r="T17979"/>
      <c r="U17979"/>
      <c r="V17979"/>
      <c r="W17979"/>
    </row>
    <row r="17980" spans="16:23" s="1" customFormat="1" x14ac:dyDescent="0.2">
      <c r="P17980" s="95"/>
      <c r="R17980"/>
      <c r="S17980"/>
      <c r="T17980"/>
      <c r="U17980"/>
      <c r="V17980"/>
      <c r="W17980"/>
    </row>
    <row r="17981" spans="16:23" s="1" customFormat="1" x14ac:dyDescent="0.2">
      <c r="P17981" s="95"/>
      <c r="R17981"/>
      <c r="S17981"/>
      <c r="T17981"/>
      <c r="U17981"/>
      <c r="V17981"/>
      <c r="W17981"/>
    </row>
    <row r="17982" spans="16:23" s="1" customFormat="1" x14ac:dyDescent="0.2">
      <c r="P17982" s="95"/>
      <c r="R17982"/>
      <c r="S17982"/>
      <c r="T17982"/>
      <c r="U17982"/>
      <c r="V17982"/>
      <c r="W17982"/>
    </row>
    <row r="17983" spans="16:23" s="1" customFormat="1" x14ac:dyDescent="0.2">
      <c r="P17983" s="95"/>
      <c r="R17983"/>
      <c r="S17983"/>
      <c r="T17983"/>
      <c r="U17983"/>
      <c r="V17983"/>
      <c r="W17983"/>
    </row>
    <row r="17984" spans="16:23" s="1" customFormat="1" x14ac:dyDescent="0.2">
      <c r="P17984" s="95"/>
      <c r="R17984"/>
      <c r="S17984"/>
      <c r="T17984"/>
      <c r="U17984"/>
      <c r="V17984"/>
      <c r="W17984"/>
    </row>
    <row r="17985" spans="16:23" s="1" customFormat="1" x14ac:dyDescent="0.2">
      <c r="P17985" s="95"/>
      <c r="R17985"/>
      <c r="S17985"/>
      <c r="T17985"/>
      <c r="U17985"/>
      <c r="V17985"/>
      <c r="W17985"/>
    </row>
    <row r="17986" spans="16:23" s="1" customFormat="1" x14ac:dyDescent="0.2">
      <c r="P17986" s="95"/>
      <c r="R17986"/>
      <c r="S17986"/>
      <c r="T17986"/>
      <c r="U17986"/>
      <c r="V17986"/>
      <c r="W17986"/>
    </row>
    <row r="17987" spans="16:23" s="1" customFormat="1" x14ac:dyDescent="0.2">
      <c r="P17987" s="95"/>
      <c r="R17987"/>
      <c r="S17987"/>
      <c r="T17987"/>
      <c r="U17987"/>
      <c r="V17987"/>
      <c r="W17987"/>
    </row>
    <row r="17988" spans="16:23" s="1" customFormat="1" x14ac:dyDescent="0.2">
      <c r="P17988" s="95"/>
      <c r="R17988"/>
      <c r="S17988"/>
      <c r="T17988"/>
      <c r="U17988"/>
      <c r="V17988"/>
      <c r="W17988"/>
    </row>
    <row r="17989" spans="16:23" s="1" customFormat="1" x14ac:dyDescent="0.2">
      <c r="P17989" s="95"/>
      <c r="R17989"/>
      <c r="S17989"/>
      <c r="T17989"/>
      <c r="U17989"/>
      <c r="V17989"/>
      <c r="W17989"/>
    </row>
    <row r="17990" spans="16:23" s="1" customFormat="1" x14ac:dyDescent="0.2">
      <c r="P17990" s="95"/>
      <c r="R17990"/>
      <c r="S17990"/>
      <c r="T17990"/>
      <c r="U17990"/>
      <c r="V17990"/>
      <c r="W17990"/>
    </row>
    <row r="17991" spans="16:23" s="1" customFormat="1" x14ac:dyDescent="0.2">
      <c r="P17991" s="95"/>
      <c r="R17991"/>
      <c r="S17991"/>
      <c r="T17991"/>
      <c r="U17991"/>
      <c r="V17991"/>
      <c r="W17991"/>
    </row>
    <row r="17992" spans="16:23" s="1" customFormat="1" x14ac:dyDescent="0.2">
      <c r="P17992" s="95"/>
      <c r="R17992"/>
      <c r="S17992"/>
      <c r="T17992"/>
      <c r="U17992"/>
      <c r="V17992"/>
      <c r="W17992"/>
    </row>
    <row r="17993" spans="16:23" s="1" customFormat="1" x14ac:dyDescent="0.2">
      <c r="P17993" s="95"/>
      <c r="R17993"/>
      <c r="S17993"/>
      <c r="T17993"/>
      <c r="U17993"/>
      <c r="V17993"/>
      <c r="W17993"/>
    </row>
    <row r="17994" spans="16:23" s="1" customFormat="1" x14ac:dyDescent="0.2">
      <c r="P17994" s="95"/>
      <c r="R17994"/>
      <c r="S17994"/>
      <c r="T17994"/>
      <c r="U17994"/>
      <c r="V17994"/>
      <c r="W17994"/>
    </row>
    <row r="17995" spans="16:23" s="1" customFormat="1" x14ac:dyDescent="0.2">
      <c r="P17995" s="95"/>
      <c r="R17995"/>
      <c r="S17995"/>
      <c r="T17995"/>
      <c r="U17995"/>
      <c r="V17995"/>
      <c r="W17995"/>
    </row>
    <row r="17996" spans="16:23" s="1" customFormat="1" x14ac:dyDescent="0.2">
      <c r="P17996" s="95"/>
      <c r="R17996"/>
      <c r="S17996"/>
      <c r="T17996"/>
      <c r="U17996"/>
      <c r="V17996"/>
      <c r="W17996"/>
    </row>
    <row r="17997" spans="16:23" s="1" customFormat="1" x14ac:dyDescent="0.2">
      <c r="P17997" s="95"/>
      <c r="R17997"/>
      <c r="S17997"/>
      <c r="T17997"/>
      <c r="U17997"/>
      <c r="V17997"/>
      <c r="W17997"/>
    </row>
    <row r="17998" spans="16:23" s="1" customFormat="1" x14ac:dyDescent="0.2">
      <c r="P17998" s="95"/>
      <c r="R17998"/>
      <c r="S17998"/>
      <c r="T17998"/>
      <c r="U17998"/>
      <c r="V17998"/>
      <c r="W17998"/>
    </row>
    <row r="17999" spans="16:23" s="1" customFormat="1" x14ac:dyDescent="0.2">
      <c r="P17999" s="95"/>
      <c r="R17999"/>
      <c r="S17999"/>
      <c r="T17999"/>
      <c r="U17999"/>
      <c r="V17999"/>
      <c r="W17999"/>
    </row>
    <row r="18000" spans="16:23" s="1" customFormat="1" x14ac:dyDescent="0.2">
      <c r="P18000" s="95"/>
      <c r="R18000"/>
      <c r="S18000"/>
      <c r="T18000"/>
      <c r="U18000"/>
      <c r="V18000"/>
      <c r="W18000"/>
    </row>
    <row r="18001" spans="16:23" s="1" customFormat="1" x14ac:dyDescent="0.2">
      <c r="P18001" s="95"/>
      <c r="R18001"/>
      <c r="S18001"/>
      <c r="T18001"/>
      <c r="U18001"/>
      <c r="V18001"/>
      <c r="W18001"/>
    </row>
    <row r="18002" spans="16:23" s="1" customFormat="1" x14ac:dyDescent="0.2">
      <c r="P18002" s="95"/>
      <c r="R18002"/>
      <c r="S18002"/>
      <c r="T18002"/>
      <c r="U18002"/>
      <c r="V18002"/>
      <c r="W18002"/>
    </row>
    <row r="18003" spans="16:23" s="1" customFormat="1" x14ac:dyDescent="0.2">
      <c r="P18003" s="95"/>
      <c r="R18003"/>
      <c r="S18003"/>
      <c r="T18003"/>
      <c r="U18003"/>
      <c r="V18003"/>
      <c r="W18003"/>
    </row>
    <row r="18004" spans="16:23" s="1" customFormat="1" x14ac:dyDescent="0.2">
      <c r="P18004" s="95"/>
      <c r="R18004"/>
      <c r="S18004"/>
      <c r="T18004"/>
      <c r="U18004"/>
      <c r="V18004"/>
      <c r="W18004"/>
    </row>
    <row r="18005" spans="16:23" s="1" customFormat="1" x14ac:dyDescent="0.2">
      <c r="P18005" s="95"/>
      <c r="R18005"/>
      <c r="S18005"/>
      <c r="T18005"/>
      <c r="U18005"/>
      <c r="V18005"/>
      <c r="W18005"/>
    </row>
    <row r="18006" spans="16:23" s="1" customFormat="1" x14ac:dyDescent="0.2">
      <c r="P18006" s="95"/>
      <c r="R18006"/>
      <c r="S18006"/>
      <c r="T18006"/>
      <c r="U18006"/>
      <c r="V18006"/>
      <c r="W18006"/>
    </row>
    <row r="18007" spans="16:23" s="1" customFormat="1" x14ac:dyDescent="0.2">
      <c r="P18007" s="95"/>
      <c r="R18007"/>
      <c r="S18007"/>
      <c r="T18007"/>
      <c r="U18007"/>
      <c r="V18007"/>
      <c r="W18007"/>
    </row>
    <row r="18008" spans="16:23" s="1" customFormat="1" x14ac:dyDescent="0.2">
      <c r="P18008" s="95"/>
      <c r="R18008"/>
      <c r="S18008"/>
      <c r="T18008"/>
      <c r="U18008"/>
      <c r="V18008"/>
      <c r="W18008"/>
    </row>
    <row r="18009" spans="16:23" s="1" customFormat="1" x14ac:dyDescent="0.2">
      <c r="P18009" s="95"/>
      <c r="R18009"/>
      <c r="S18009"/>
      <c r="T18009"/>
      <c r="U18009"/>
      <c r="V18009"/>
      <c r="W18009"/>
    </row>
    <row r="18010" spans="16:23" s="1" customFormat="1" x14ac:dyDescent="0.2">
      <c r="P18010" s="95"/>
      <c r="R18010"/>
      <c r="S18010"/>
      <c r="T18010"/>
      <c r="U18010"/>
      <c r="V18010"/>
      <c r="W18010"/>
    </row>
    <row r="18011" spans="16:23" s="1" customFormat="1" x14ac:dyDescent="0.2">
      <c r="P18011" s="95"/>
      <c r="R18011"/>
      <c r="S18011"/>
      <c r="T18011"/>
      <c r="U18011"/>
      <c r="V18011"/>
      <c r="W18011"/>
    </row>
    <row r="18012" spans="16:23" s="1" customFormat="1" x14ac:dyDescent="0.2">
      <c r="P18012" s="95"/>
      <c r="R18012"/>
      <c r="S18012"/>
      <c r="T18012"/>
      <c r="U18012"/>
      <c r="V18012"/>
      <c r="W18012"/>
    </row>
    <row r="18013" spans="16:23" s="1" customFormat="1" x14ac:dyDescent="0.2">
      <c r="P18013" s="95"/>
      <c r="R18013"/>
      <c r="S18013"/>
      <c r="T18013"/>
      <c r="U18013"/>
      <c r="V18013"/>
      <c r="W18013"/>
    </row>
    <row r="18014" spans="16:23" s="1" customFormat="1" x14ac:dyDescent="0.2">
      <c r="P18014" s="95"/>
      <c r="R18014"/>
      <c r="S18014"/>
      <c r="T18014"/>
      <c r="U18014"/>
      <c r="V18014"/>
      <c r="W18014"/>
    </row>
    <row r="18015" spans="16:23" s="1" customFormat="1" x14ac:dyDescent="0.2">
      <c r="P18015" s="95"/>
      <c r="R18015"/>
      <c r="S18015"/>
      <c r="T18015"/>
      <c r="U18015"/>
      <c r="V18015"/>
      <c r="W18015"/>
    </row>
    <row r="18016" spans="16:23" s="1" customFormat="1" x14ac:dyDescent="0.2">
      <c r="P18016" s="95"/>
      <c r="R18016"/>
      <c r="S18016"/>
      <c r="T18016"/>
      <c r="U18016"/>
      <c r="V18016"/>
      <c r="W18016"/>
    </row>
    <row r="18017" spans="16:23" s="1" customFormat="1" x14ac:dyDescent="0.2">
      <c r="P18017" s="95"/>
      <c r="R18017"/>
      <c r="S18017"/>
      <c r="T18017"/>
      <c r="U18017"/>
      <c r="V18017"/>
      <c r="W18017"/>
    </row>
    <row r="18018" spans="16:23" s="1" customFormat="1" x14ac:dyDescent="0.2">
      <c r="P18018" s="95"/>
      <c r="R18018"/>
      <c r="S18018"/>
      <c r="T18018"/>
      <c r="U18018"/>
      <c r="V18018"/>
      <c r="W18018"/>
    </row>
    <row r="18019" spans="16:23" s="1" customFormat="1" x14ac:dyDescent="0.2">
      <c r="P18019" s="95"/>
      <c r="R18019"/>
      <c r="S18019"/>
      <c r="T18019"/>
      <c r="U18019"/>
      <c r="V18019"/>
      <c r="W18019"/>
    </row>
    <row r="18020" spans="16:23" s="1" customFormat="1" x14ac:dyDescent="0.2">
      <c r="P18020" s="95"/>
      <c r="R18020"/>
      <c r="S18020"/>
      <c r="T18020"/>
      <c r="U18020"/>
      <c r="V18020"/>
      <c r="W18020"/>
    </row>
    <row r="18021" spans="16:23" s="1" customFormat="1" x14ac:dyDescent="0.2">
      <c r="P18021" s="95"/>
      <c r="R18021"/>
      <c r="S18021"/>
      <c r="T18021"/>
      <c r="U18021"/>
      <c r="V18021"/>
      <c r="W18021"/>
    </row>
    <row r="18022" spans="16:23" s="1" customFormat="1" x14ac:dyDescent="0.2">
      <c r="P18022" s="95"/>
      <c r="R18022"/>
      <c r="S18022"/>
      <c r="T18022"/>
      <c r="U18022"/>
      <c r="V18022"/>
      <c r="W18022"/>
    </row>
    <row r="18023" spans="16:23" s="1" customFormat="1" x14ac:dyDescent="0.2">
      <c r="P18023" s="95"/>
      <c r="R18023"/>
      <c r="S18023"/>
      <c r="T18023"/>
      <c r="U18023"/>
      <c r="V18023"/>
      <c r="W18023"/>
    </row>
    <row r="18024" spans="16:23" s="1" customFormat="1" x14ac:dyDescent="0.2">
      <c r="P18024" s="95"/>
      <c r="R18024"/>
      <c r="S18024"/>
      <c r="T18024"/>
      <c r="U18024"/>
      <c r="V18024"/>
      <c r="W18024"/>
    </row>
    <row r="18025" spans="16:23" s="1" customFormat="1" x14ac:dyDescent="0.2">
      <c r="P18025" s="95"/>
      <c r="R18025"/>
      <c r="S18025"/>
      <c r="T18025"/>
      <c r="U18025"/>
      <c r="V18025"/>
      <c r="W18025"/>
    </row>
    <row r="18026" spans="16:23" s="1" customFormat="1" x14ac:dyDescent="0.2">
      <c r="P18026" s="95"/>
      <c r="R18026"/>
      <c r="S18026"/>
      <c r="T18026"/>
      <c r="U18026"/>
      <c r="V18026"/>
      <c r="W18026"/>
    </row>
    <row r="18027" spans="16:23" s="1" customFormat="1" x14ac:dyDescent="0.2">
      <c r="P18027" s="95"/>
      <c r="R18027"/>
      <c r="S18027"/>
      <c r="T18027"/>
      <c r="U18027"/>
      <c r="V18027"/>
      <c r="W18027"/>
    </row>
    <row r="18028" spans="16:23" s="1" customFormat="1" x14ac:dyDescent="0.2">
      <c r="P18028" s="95"/>
      <c r="R18028"/>
      <c r="S18028"/>
      <c r="T18028"/>
      <c r="U18028"/>
      <c r="V18028"/>
      <c r="W18028"/>
    </row>
    <row r="18029" spans="16:23" s="1" customFormat="1" x14ac:dyDescent="0.2">
      <c r="P18029" s="95"/>
      <c r="R18029"/>
      <c r="S18029"/>
      <c r="T18029"/>
      <c r="U18029"/>
      <c r="V18029"/>
      <c r="W18029"/>
    </row>
    <row r="18030" spans="16:23" s="1" customFormat="1" x14ac:dyDescent="0.2">
      <c r="P18030" s="95"/>
      <c r="R18030"/>
      <c r="S18030"/>
      <c r="T18030"/>
      <c r="U18030"/>
      <c r="V18030"/>
      <c r="W18030"/>
    </row>
    <row r="18031" spans="16:23" s="1" customFormat="1" x14ac:dyDescent="0.2">
      <c r="P18031" s="95"/>
      <c r="R18031"/>
      <c r="S18031"/>
      <c r="T18031"/>
      <c r="U18031"/>
      <c r="V18031"/>
      <c r="W18031"/>
    </row>
    <row r="18032" spans="16:23" s="1" customFormat="1" x14ac:dyDescent="0.2">
      <c r="P18032" s="95"/>
      <c r="R18032"/>
      <c r="S18032"/>
      <c r="T18032"/>
      <c r="U18032"/>
      <c r="V18032"/>
      <c r="W18032"/>
    </row>
    <row r="18033" spans="16:23" s="1" customFormat="1" x14ac:dyDescent="0.2">
      <c r="P18033" s="95"/>
      <c r="R18033"/>
      <c r="S18033"/>
      <c r="T18033"/>
      <c r="U18033"/>
      <c r="V18033"/>
      <c r="W18033"/>
    </row>
    <row r="18034" spans="16:23" s="1" customFormat="1" x14ac:dyDescent="0.2">
      <c r="P18034" s="95"/>
      <c r="R18034"/>
      <c r="S18034"/>
      <c r="T18034"/>
      <c r="U18034"/>
      <c r="V18034"/>
      <c r="W18034"/>
    </row>
    <row r="18035" spans="16:23" s="1" customFormat="1" x14ac:dyDescent="0.2">
      <c r="P18035" s="95"/>
      <c r="R18035"/>
      <c r="S18035"/>
      <c r="T18035"/>
      <c r="U18035"/>
      <c r="V18035"/>
      <c r="W18035"/>
    </row>
    <row r="18036" spans="16:23" s="1" customFormat="1" x14ac:dyDescent="0.2">
      <c r="P18036" s="95"/>
      <c r="R18036"/>
      <c r="S18036"/>
      <c r="T18036"/>
      <c r="U18036"/>
      <c r="V18036"/>
      <c r="W18036"/>
    </row>
    <row r="18037" spans="16:23" s="1" customFormat="1" x14ac:dyDescent="0.2">
      <c r="P18037" s="95"/>
      <c r="R18037"/>
      <c r="S18037"/>
      <c r="T18037"/>
      <c r="U18037"/>
      <c r="V18037"/>
      <c r="W18037"/>
    </row>
    <row r="18038" spans="16:23" s="1" customFormat="1" x14ac:dyDescent="0.2">
      <c r="P18038" s="95"/>
      <c r="R18038"/>
      <c r="S18038"/>
      <c r="T18038"/>
      <c r="U18038"/>
      <c r="V18038"/>
      <c r="W18038"/>
    </row>
    <row r="18039" spans="16:23" s="1" customFormat="1" x14ac:dyDescent="0.2">
      <c r="P18039" s="95"/>
      <c r="R18039"/>
      <c r="S18039"/>
      <c r="T18039"/>
      <c r="U18039"/>
      <c r="V18039"/>
      <c r="W18039"/>
    </row>
    <row r="18040" spans="16:23" s="1" customFormat="1" x14ac:dyDescent="0.2">
      <c r="P18040" s="95"/>
      <c r="R18040"/>
      <c r="S18040"/>
      <c r="T18040"/>
      <c r="U18040"/>
      <c r="V18040"/>
      <c r="W18040"/>
    </row>
    <row r="18041" spans="16:23" s="1" customFormat="1" x14ac:dyDescent="0.2">
      <c r="P18041" s="95"/>
      <c r="R18041"/>
      <c r="S18041"/>
      <c r="T18041"/>
      <c r="U18041"/>
      <c r="V18041"/>
      <c r="W18041"/>
    </row>
    <row r="18042" spans="16:23" s="1" customFormat="1" x14ac:dyDescent="0.2">
      <c r="P18042" s="95"/>
      <c r="R18042"/>
      <c r="S18042"/>
      <c r="T18042"/>
      <c r="U18042"/>
      <c r="V18042"/>
      <c r="W18042"/>
    </row>
    <row r="18043" spans="16:23" s="1" customFormat="1" x14ac:dyDescent="0.2">
      <c r="P18043" s="95"/>
      <c r="R18043"/>
      <c r="S18043"/>
      <c r="T18043"/>
      <c r="U18043"/>
      <c r="V18043"/>
      <c r="W18043"/>
    </row>
    <row r="18044" spans="16:23" s="1" customFormat="1" x14ac:dyDescent="0.2">
      <c r="P18044" s="95"/>
      <c r="R18044"/>
      <c r="S18044"/>
      <c r="T18044"/>
      <c r="U18044"/>
      <c r="V18044"/>
      <c r="W18044"/>
    </row>
    <row r="18045" spans="16:23" s="1" customFormat="1" x14ac:dyDescent="0.2">
      <c r="P18045" s="95"/>
      <c r="R18045"/>
      <c r="S18045"/>
      <c r="T18045"/>
      <c r="U18045"/>
      <c r="V18045"/>
      <c r="W18045"/>
    </row>
    <row r="18046" spans="16:23" s="1" customFormat="1" x14ac:dyDescent="0.2">
      <c r="P18046" s="95"/>
      <c r="R18046"/>
      <c r="S18046"/>
      <c r="T18046"/>
      <c r="U18046"/>
      <c r="V18046"/>
      <c r="W18046"/>
    </row>
    <row r="18047" spans="16:23" s="1" customFormat="1" x14ac:dyDescent="0.2">
      <c r="P18047" s="95"/>
      <c r="R18047"/>
      <c r="S18047"/>
      <c r="T18047"/>
      <c r="U18047"/>
      <c r="V18047"/>
      <c r="W18047"/>
    </row>
    <row r="18048" spans="16:23" s="1" customFormat="1" x14ac:dyDescent="0.2">
      <c r="P18048" s="95"/>
      <c r="R18048"/>
      <c r="S18048"/>
      <c r="T18048"/>
      <c r="U18048"/>
      <c r="V18048"/>
      <c r="W18048"/>
    </row>
    <row r="18049" spans="16:23" s="1" customFormat="1" x14ac:dyDescent="0.2">
      <c r="P18049" s="95"/>
      <c r="R18049"/>
      <c r="S18049"/>
      <c r="T18049"/>
      <c r="U18049"/>
      <c r="V18049"/>
      <c r="W18049"/>
    </row>
    <row r="18050" spans="16:23" s="1" customFormat="1" x14ac:dyDescent="0.2">
      <c r="P18050" s="95"/>
      <c r="R18050"/>
      <c r="S18050"/>
      <c r="T18050"/>
      <c r="U18050"/>
      <c r="V18050"/>
      <c r="W18050"/>
    </row>
    <row r="18051" spans="16:23" s="1" customFormat="1" x14ac:dyDescent="0.2">
      <c r="P18051" s="95"/>
      <c r="R18051"/>
      <c r="S18051"/>
      <c r="T18051"/>
      <c r="U18051"/>
      <c r="V18051"/>
      <c r="W18051"/>
    </row>
    <row r="18052" spans="16:23" s="1" customFormat="1" x14ac:dyDescent="0.2">
      <c r="P18052" s="95"/>
      <c r="R18052"/>
      <c r="S18052"/>
      <c r="T18052"/>
      <c r="U18052"/>
      <c r="V18052"/>
      <c r="W18052"/>
    </row>
    <row r="18053" spans="16:23" s="1" customFormat="1" x14ac:dyDescent="0.2">
      <c r="P18053" s="95"/>
      <c r="R18053"/>
      <c r="S18053"/>
      <c r="T18053"/>
      <c r="U18053"/>
      <c r="V18053"/>
      <c r="W18053"/>
    </row>
    <row r="18054" spans="16:23" s="1" customFormat="1" x14ac:dyDescent="0.2">
      <c r="P18054" s="95"/>
      <c r="R18054"/>
      <c r="S18054"/>
      <c r="T18054"/>
      <c r="U18054"/>
      <c r="V18054"/>
      <c r="W18054"/>
    </row>
    <row r="18055" spans="16:23" s="1" customFormat="1" x14ac:dyDescent="0.2">
      <c r="P18055" s="95"/>
      <c r="R18055"/>
      <c r="S18055"/>
      <c r="T18055"/>
      <c r="U18055"/>
      <c r="V18055"/>
      <c r="W18055"/>
    </row>
    <row r="18056" spans="16:23" s="1" customFormat="1" x14ac:dyDescent="0.2">
      <c r="P18056" s="95"/>
      <c r="R18056"/>
      <c r="S18056"/>
      <c r="T18056"/>
      <c r="U18056"/>
      <c r="V18056"/>
      <c r="W18056"/>
    </row>
    <row r="18057" spans="16:23" s="1" customFormat="1" x14ac:dyDescent="0.2">
      <c r="P18057" s="95"/>
      <c r="R18057"/>
      <c r="S18057"/>
      <c r="T18057"/>
      <c r="U18057"/>
      <c r="V18057"/>
      <c r="W18057"/>
    </row>
    <row r="18058" spans="16:23" s="1" customFormat="1" x14ac:dyDescent="0.2">
      <c r="P18058" s="95"/>
      <c r="R18058"/>
      <c r="S18058"/>
      <c r="T18058"/>
      <c r="U18058"/>
      <c r="V18058"/>
      <c r="W18058"/>
    </row>
    <row r="18059" spans="16:23" s="1" customFormat="1" x14ac:dyDescent="0.2">
      <c r="P18059" s="95"/>
      <c r="R18059"/>
      <c r="S18059"/>
      <c r="T18059"/>
      <c r="U18059"/>
      <c r="V18059"/>
      <c r="W18059"/>
    </row>
    <row r="18060" spans="16:23" s="1" customFormat="1" x14ac:dyDescent="0.2">
      <c r="P18060" s="95"/>
      <c r="R18060"/>
      <c r="S18060"/>
      <c r="T18060"/>
      <c r="U18060"/>
      <c r="V18060"/>
      <c r="W18060"/>
    </row>
    <row r="18061" spans="16:23" s="1" customFormat="1" x14ac:dyDescent="0.2">
      <c r="P18061" s="95"/>
      <c r="R18061"/>
      <c r="S18061"/>
      <c r="T18061"/>
      <c r="U18061"/>
      <c r="V18061"/>
      <c r="W18061"/>
    </row>
    <row r="18062" spans="16:23" s="1" customFormat="1" x14ac:dyDescent="0.2">
      <c r="P18062" s="95"/>
      <c r="R18062"/>
      <c r="S18062"/>
      <c r="T18062"/>
      <c r="U18062"/>
      <c r="V18062"/>
      <c r="W18062"/>
    </row>
    <row r="18063" spans="16:23" s="1" customFormat="1" x14ac:dyDescent="0.2">
      <c r="P18063" s="95"/>
      <c r="R18063"/>
      <c r="S18063"/>
      <c r="T18063"/>
      <c r="U18063"/>
      <c r="V18063"/>
      <c r="W18063"/>
    </row>
    <row r="18064" spans="16:23" s="1" customFormat="1" x14ac:dyDescent="0.2">
      <c r="P18064" s="95"/>
      <c r="R18064"/>
      <c r="S18064"/>
      <c r="T18064"/>
      <c r="U18064"/>
      <c r="V18064"/>
      <c r="W18064"/>
    </row>
    <row r="18065" spans="16:23" s="1" customFormat="1" x14ac:dyDescent="0.2">
      <c r="P18065" s="95"/>
      <c r="R18065"/>
      <c r="S18065"/>
      <c r="T18065"/>
      <c r="U18065"/>
      <c r="V18065"/>
      <c r="W18065"/>
    </row>
    <row r="18066" spans="16:23" s="1" customFormat="1" x14ac:dyDescent="0.2">
      <c r="P18066" s="95"/>
      <c r="R18066"/>
      <c r="S18066"/>
      <c r="T18066"/>
      <c r="U18066"/>
      <c r="V18066"/>
      <c r="W18066"/>
    </row>
    <row r="18067" spans="16:23" s="1" customFormat="1" x14ac:dyDescent="0.2">
      <c r="P18067" s="95"/>
      <c r="R18067"/>
      <c r="S18067"/>
      <c r="T18067"/>
      <c r="U18067"/>
      <c r="V18067"/>
      <c r="W18067"/>
    </row>
    <row r="18068" spans="16:23" s="1" customFormat="1" x14ac:dyDescent="0.2">
      <c r="P18068" s="95"/>
      <c r="R18068"/>
      <c r="S18068"/>
      <c r="T18068"/>
      <c r="U18068"/>
      <c r="V18068"/>
      <c r="W18068"/>
    </row>
    <row r="18069" spans="16:23" s="1" customFormat="1" x14ac:dyDescent="0.2">
      <c r="P18069" s="95"/>
      <c r="R18069"/>
      <c r="S18069"/>
      <c r="T18069"/>
      <c r="U18069"/>
      <c r="V18069"/>
      <c r="W18069"/>
    </row>
    <row r="18070" spans="16:23" s="1" customFormat="1" x14ac:dyDescent="0.2">
      <c r="P18070" s="95"/>
      <c r="R18070"/>
      <c r="S18070"/>
      <c r="T18070"/>
      <c r="U18070"/>
      <c r="V18070"/>
      <c r="W18070"/>
    </row>
    <row r="18071" spans="16:23" s="1" customFormat="1" x14ac:dyDescent="0.2">
      <c r="P18071" s="95"/>
      <c r="R18071"/>
      <c r="S18071"/>
      <c r="T18071"/>
      <c r="U18071"/>
      <c r="V18071"/>
      <c r="W18071"/>
    </row>
    <row r="18072" spans="16:23" s="1" customFormat="1" x14ac:dyDescent="0.2">
      <c r="P18072" s="95"/>
      <c r="R18072"/>
      <c r="S18072"/>
      <c r="T18072"/>
      <c r="U18072"/>
      <c r="V18072"/>
      <c r="W18072"/>
    </row>
    <row r="18073" spans="16:23" s="1" customFormat="1" x14ac:dyDescent="0.2">
      <c r="P18073" s="95"/>
      <c r="R18073"/>
      <c r="S18073"/>
      <c r="T18073"/>
      <c r="U18073"/>
      <c r="V18073"/>
      <c r="W18073"/>
    </row>
    <row r="18074" spans="16:23" s="1" customFormat="1" x14ac:dyDescent="0.2">
      <c r="P18074" s="95"/>
      <c r="R18074"/>
      <c r="S18074"/>
      <c r="T18074"/>
      <c r="U18074"/>
      <c r="V18074"/>
      <c r="W18074"/>
    </row>
    <row r="18075" spans="16:23" s="1" customFormat="1" x14ac:dyDescent="0.2">
      <c r="P18075" s="95"/>
      <c r="R18075"/>
      <c r="S18075"/>
      <c r="T18075"/>
      <c r="U18075"/>
      <c r="V18075"/>
      <c r="W18075"/>
    </row>
    <row r="18076" spans="16:23" s="1" customFormat="1" x14ac:dyDescent="0.2">
      <c r="P18076" s="95"/>
      <c r="R18076"/>
      <c r="S18076"/>
      <c r="T18076"/>
      <c r="U18076"/>
      <c r="V18076"/>
      <c r="W18076"/>
    </row>
    <row r="18077" spans="16:23" s="1" customFormat="1" x14ac:dyDescent="0.2">
      <c r="P18077" s="95"/>
      <c r="R18077"/>
      <c r="S18077"/>
      <c r="T18077"/>
      <c r="U18077"/>
      <c r="V18077"/>
      <c r="W18077"/>
    </row>
    <row r="18078" spans="16:23" s="1" customFormat="1" x14ac:dyDescent="0.2">
      <c r="P18078" s="95"/>
      <c r="R18078"/>
      <c r="S18078"/>
      <c r="T18078"/>
      <c r="U18078"/>
      <c r="V18078"/>
      <c r="W18078"/>
    </row>
    <row r="18079" spans="16:23" s="1" customFormat="1" x14ac:dyDescent="0.2">
      <c r="P18079" s="95"/>
      <c r="R18079"/>
      <c r="S18079"/>
      <c r="T18079"/>
      <c r="U18079"/>
      <c r="V18079"/>
      <c r="W18079"/>
    </row>
    <row r="18080" spans="16:23" s="1" customFormat="1" x14ac:dyDescent="0.2">
      <c r="P18080" s="95"/>
      <c r="R18080"/>
      <c r="S18080"/>
      <c r="T18080"/>
      <c r="U18080"/>
      <c r="V18080"/>
      <c r="W18080"/>
    </row>
    <row r="18081" spans="16:23" s="1" customFormat="1" x14ac:dyDescent="0.2">
      <c r="P18081" s="95"/>
      <c r="R18081"/>
      <c r="S18081"/>
      <c r="T18081"/>
      <c r="U18081"/>
      <c r="V18081"/>
      <c r="W18081"/>
    </row>
    <row r="18082" spans="16:23" s="1" customFormat="1" x14ac:dyDescent="0.2">
      <c r="P18082" s="95"/>
      <c r="R18082"/>
      <c r="S18082"/>
      <c r="T18082"/>
      <c r="U18082"/>
      <c r="V18082"/>
      <c r="W18082"/>
    </row>
    <row r="18083" spans="16:23" s="1" customFormat="1" x14ac:dyDescent="0.2">
      <c r="P18083" s="95"/>
      <c r="R18083"/>
      <c r="S18083"/>
      <c r="T18083"/>
      <c r="U18083"/>
      <c r="V18083"/>
      <c r="W18083"/>
    </row>
    <row r="18084" spans="16:23" s="1" customFormat="1" x14ac:dyDescent="0.2">
      <c r="P18084" s="95"/>
      <c r="R18084"/>
      <c r="S18084"/>
      <c r="T18084"/>
      <c r="U18084"/>
      <c r="V18084"/>
      <c r="W18084"/>
    </row>
    <row r="18085" spans="16:23" s="1" customFormat="1" x14ac:dyDescent="0.2">
      <c r="P18085" s="95"/>
      <c r="R18085"/>
      <c r="S18085"/>
      <c r="T18085"/>
      <c r="U18085"/>
      <c r="V18085"/>
      <c r="W18085"/>
    </row>
    <row r="18086" spans="16:23" s="1" customFormat="1" x14ac:dyDescent="0.2">
      <c r="P18086" s="95"/>
      <c r="R18086"/>
      <c r="S18086"/>
      <c r="T18086"/>
      <c r="U18086"/>
      <c r="V18086"/>
      <c r="W18086"/>
    </row>
    <row r="18087" spans="16:23" s="1" customFormat="1" x14ac:dyDescent="0.2">
      <c r="P18087" s="95"/>
      <c r="R18087"/>
      <c r="S18087"/>
      <c r="T18087"/>
      <c r="U18087"/>
      <c r="V18087"/>
      <c r="W18087"/>
    </row>
    <row r="18088" spans="16:23" s="1" customFormat="1" x14ac:dyDescent="0.2">
      <c r="P18088" s="95"/>
      <c r="R18088"/>
      <c r="S18088"/>
      <c r="T18088"/>
      <c r="U18088"/>
      <c r="V18088"/>
      <c r="W18088"/>
    </row>
    <row r="18089" spans="16:23" s="1" customFormat="1" x14ac:dyDescent="0.2">
      <c r="P18089" s="95"/>
      <c r="R18089"/>
      <c r="S18089"/>
      <c r="T18089"/>
      <c r="U18089"/>
      <c r="V18089"/>
      <c r="W18089"/>
    </row>
    <row r="18090" spans="16:23" s="1" customFormat="1" x14ac:dyDescent="0.2">
      <c r="P18090" s="95"/>
      <c r="R18090"/>
      <c r="S18090"/>
      <c r="T18090"/>
      <c r="U18090"/>
      <c r="V18090"/>
      <c r="W18090"/>
    </row>
    <row r="18091" spans="16:23" s="1" customFormat="1" x14ac:dyDescent="0.2">
      <c r="P18091" s="95"/>
      <c r="R18091"/>
      <c r="S18091"/>
      <c r="T18091"/>
      <c r="U18091"/>
      <c r="V18091"/>
      <c r="W18091"/>
    </row>
    <row r="18092" spans="16:23" s="1" customFormat="1" x14ac:dyDescent="0.2">
      <c r="P18092" s="95"/>
      <c r="R18092"/>
      <c r="S18092"/>
      <c r="T18092"/>
      <c r="U18092"/>
      <c r="V18092"/>
      <c r="W18092"/>
    </row>
    <row r="18093" spans="16:23" s="1" customFormat="1" x14ac:dyDescent="0.2">
      <c r="P18093" s="95"/>
      <c r="R18093"/>
      <c r="S18093"/>
      <c r="T18093"/>
      <c r="U18093"/>
      <c r="V18093"/>
      <c r="W18093"/>
    </row>
    <row r="18094" spans="16:23" s="1" customFormat="1" x14ac:dyDescent="0.2">
      <c r="P18094" s="95"/>
      <c r="R18094"/>
      <c r="S18094"/>
      <c r="T18094"/>
      <c r="U18094"/>
      <c r="V18094"/>
      <c r="W18094"/>
    </row>
    <row r="18095" spans="16:23" s="1" customFormat="1" x14ac:dyDescent="0.2">
      <c r="P18095" s="95"/>
      <c r="R18095"/>
      <c r="S18095"/>
      <c r="T18095"/>
      <c r="U18095"/>
      <c r="V18095"/>
      <c r="W18095"/>
    </row>
    <row r="18096" spans="16:23" s="1" customFormat="1" x14ac:dyDescent="0.2">
      <c r="P18096" s="95"/>
      <c r="R18096"/>
      <c r="S18096"/>
      <c r="T18096"/>
      <c r="U18096"/>
      <c r="V18096"/>
      <c r="W18096"/>
    </row>
    <row r="18097" spans="16:23" s="1" customFormat="1" x14ac:dyDescent="0.2">
      <c r="P18097" s="95"/>
      <c r="R18097"/>
      <c r="S18097"/>
      <c r="T18097"/>
      <c r="U18097"/>
      <c r="V18097"/>
      <c r="W18097"/>
    </row>
    <row r="18098" spans="16:23" s="1" customFormat="1" x14ac:dyDescent="0.2">
      <c r="P18098" s="95"/>
      <c r="R18098"/>
      <c r="S18098"/>
      <c r="T18098"/>
      <c r="U18098"/>
      <c r="V18098"/>
      <c r="W18098"/>
    </row>
    <row r="18099" spans="16:23" s="1" customFormat="1" x14ac:dyDescent="0.2">
      <c r="P18099" s="95"/>
      <c r="R18099"/>
      <c r="S18099"/>
      <c r="T18099"/>
      <c r="U18099"/>
      <c r="V18099"/>
      <c r="W18099"/>
    </row>
    <row r="18100" spans="16:23" s="1" customFormat="1" x14ac:dyDescent="0.2">
      <c r="P18100" s="95"/>
      <c r="R18100"/>
      <c r="S18100"/>
      <c r="T18100"/>
      <c r="U18100"/>
      <c r="V18100"/>
      <c r="W18100"/>
    </row>
    <row r="18101" spans="16:23" s="1" customFormat="1" x14ac:dyDescent="0.2">
      <c r="P18101" s="95"/>
      <c r="R18101"/>
      <c r="S18101"/>
      <c r="T18101"/>
      <c r="U18101"/>
      <c r="V18101"/>
      <c r="W18101"/>
    </row>
    <row r="18102" spans="16:23" s="1" customFormat="1" x14ac:dyDescent="0.2">
      <c r="P18102" s="95"/>
      <c r="R18102"/>
      <c r="S18102"/>
      <c r="T18102"/>
      <c r="U18102"/>
      <c r="V18102"/>
      <c r="W18102"/>
    </row>
    <row r="18103" spans="16:23" s="1" customFormat="1" x14ac:dyDescent="0.2">
      <c r="P18103" s="95"/>
      <c r="R18103"/>
      <c r="S18103"/>
      <c r="T18103"/>
      <c r="U18103"/>
      <c r="V18103"/>
      <c r="W18103"/>
    </row>
    <row r="18104" spans="16:23" s="1" customFormat="1" x14ac:dyDescent="0.2">
      <c r="P18104" s="95"/>
      <c r="R18104"/>
      <c r="S18104"/>
      <c r="T18104"/>
      <c r="U18104"/>
      <c r="V18104"/>
      <c r="W18104"/>
    </row>
    <row r="18105" spans="16:23" s="1" customFormat="1" x14ac:dyDescent="0.2">
      <c r="P18105" s="95"/>
      <c r="R18105"/>
      <c r="S18105"/>
      <c r="T18105"/>
      <c r="U18105"/>
      <c r="V18105"/>
      <c r="W18105"/>
    </row>
    <row r="18106" spans="16:23" s="1" customFormat="1" x14ac:dyDescent="0.2">
      <c r="P18106" s="95"/>
      <c r="R18106"/>
      <c r="S18106"/>
      <c r="T18106"/>
      <c r="U18106"/>
      <c r="V18106"/>
      <c r="W18106"/>
    </row>
    <row r="18107" spans="16:23" s="1" customFormat="1" x14ac:dyDescent="0.2">
      <c r="P18107" s="95"/>
      <c r="R18107"/>
      <c r="S18107"/>
      <c r="T18107"/>
      <c r="U18107"/>
      <c r="V18107"/>
      <c r="W18107"/>
    </row>
    <row r="18108" spans="16:23" s="1" customFormat="1" x14ac:dyDescent="0.2">
      <c r="P18108" s="95"/>
      <c r="R18108"/>
      <c r="S18108"/>
      <c r="T18108"/>
      <c r="U18108"/>
      <c r="V18108"/>
      <c r="W18108"/>
    </row>
    <row r="18109" spans="16:23" s="1" customFormat="1" x14ac:dyDescent="0.2">
      <c r="P18109" s="95"/>
      <c r="R18109"/>
      <c r="S18109"/>
      <c r="T18109"/>
      <c r="U18109"/>
      <c r="V18109"/>
      <c r="W18109"/>
    </row>
    <row r="18110" spans="16:23" s="1" customFormat="1" x14ac:dyDescent="0.2">
      <c r="P18110" s="95"/>
      <c r="R18110"/>
      <c r="S18110"/>
      <c r="T18110"/>
      <c r="U18110"/>
      <c r="V18110"/>
      <c r="W18110"/>
    </row>
    <row r="18111" spans="16:23" s="1" customFormat="1" x14ac:dyDescent="0.2">
      <c r="P18111" s="95"/>
      <c r="R18111"/>
      <c r="S18111"/>
      <c r="T18111"/>
      <c r="U18111"/>
      <c r="V18111"/>
      <c r="W18111"/>
    </row>
    <row r="18112" spans="16:23" s="1" customFormat="1" x14ac:dyDescent="0.2">
      <c r="P18112" s="95"/>
      <c r="R18112"/>
      <c r="S18112"/>
      <c r="T18112"/>
      <c r="U18112"/>
      <c r="V18112"/>
      <c r="W18112"/>
    </row>
    <row r="18113" spans="16:23" s="1" customFormat="1" x14ac:dyDescent="0.2">
      <c r="P18113" s="95"/>
      <c r="R18113"/>
      <c r="S18113"/>
      <c r="T18113"/>
      <c r="U18113"/>
      <c r="V18113"/>
      <c r="W18113"/>
    </row>
    <row r="18114" spans="16:23" s="1" customFormat="1" x14ac:dyDescent="0.2">
      <c r="P18114" s="95"/>
      <c r="R18114"/>
      <c r="S18114"/>
      <c r="T18114"/>
      <c r="U18114"/>
      <c r="V18114"/>
      <c r="W18114"/>
    </row>
    <row r="18115" spans="16:23" s="1" customFormat="1" x14ac:dyDescent="0.2">
      <c r="P18115" s="95"/>
      <c r="R18115"/>
      <c r="S18115"/>
      <c r="T18115"/>
      <c r="U18115"/>
      <c r="V18115"/>
      <c r="W18115"/>
    </row>
    <row r="18116" spans="16:23" s="1" customFormat="1" x14ac:dyDescent="0.2">
      <c r="P18116" s="95"/>
      <c r="R18116"/>
      <c r="S18116"/>
      <c r="T18116"/>
      <c r="U18116"/>
      <c r="V18116"/>
      <c r="W18116"/>
    </row>
    <row r="18117" spans="16:23" s="1" customFormat="1" x14ac:dyDescent="0.2">
      <c r="P18117" s="95"/>
      <c r="R18117"/>
      <c r="S18117"/>
      <c r="T18117"/>
      <c r="U18117"/>
      <c r="V18117"/>
      <c r="W18117"/>
    </row>
    <row r="18118" spans="16:23" s="1" customFormat="1" x14ac:dyDescent="0.2">
      <c r="P18118" s="95"/>
      <c r="R18118"/>
      <c r="S18118"/>
      <c r="T18118"/>
      <c r="U18118"/>
      <c r="V18118"/>
      <c r="W18118"/>
    </row>
    <row r="18119" spans="16:23" s="1" customFormat="1" x14ac:dyDescent="0.2">
      <c r="P18119" s="95"/>
      <c r="R18119"/>
      <c r="S18119"/>
      <c r="T18119"/>
      <c r="U18119"/>
      <c r="V18119"/>
      <c r="W18119"/>
    </row>
    <row r="18120" spans="16:23" s="1" customFormat="1" x14ac:dyDescent="0.2">
      <c r="P18120" s="95"/>
      <c r="R18120"/>
      <c r="S18120"/>
      <c r="T18120"/>
      <c r="U18120"/>
      <c r="V18120"/>
      <c r="W18120"/>
    </row>
    <row r="18121" spans="16:23" s="1" customFormat="1" x14ac:dyDescent="0.2">
      <c r="P18121" s="95"/>
      <c r="R18121"/>
      <c r="S18121"/>
      <c r="T18121"/>
      <c r="U18121"/>
      <c r="V18121"/>
      <c r="W18121"/>
    </row>
    <row r="18122" spans="16:23" s="1" customFormat="1" x14ac:dyDescent="0.2">
      <c r="P18122" s="95"/>
      <c r="R18122"/>
      <c r="S18122"/>
      <c r="T18122"/>
      <c r="U18122"/>
      <c r="V18122"/>
      <c r="W18122"/>
    </row>
    <row r="18123" spans="16:23" s="1" customFormat="1" x14ac:dyDescent="0.2">
      <c r="P18123" s="95"/>
      <c r="R18123"/>
      <c r="S18123"/>
      <c r="T18123"/>
      <c r="U18123"/>
      <c r="V18123"/>
      <c r="W18123"/>
    </row>
    <row r="18124" spans="16:23" s="1" customFormat="1" x14ac:dyDescent="0.2">
      <c r="P18124" s="95"/>
      <c r="R18124"/>
      <c r="S18124"/>
      <c r="T18124"/>
      <c r="U18124"/>
      <c r="V18124"/>
      <c r="W18124"/>
    </row>
    <row r="18125" spans="16:23" s="1" customFormat="1" x14ac:dyDescent="0.2">
      <c r="P18125" s="95"/>
      <c r="R18125"/>
      <c r="S18125"/>
      <c r="T18125"/>
      <c r="U18125"/>
      <c r="V18125"/>
      <c r="W18125"/>
    </row>
    <row r="18126" spans="16:23" s="1" customFormat="1" x14ac:dyDescent="0.2">
      <c r="P18126" s="95"/>
      <c r="R18126"/>
      <c r="S18126"/>
      <c r="T18126"/>
      <c r="U18126"/>
      <c r="V18126"/>
      <c r="W18126"/>
    </row>
    <row r="18127" spans="16:23" s="1" customFormat="1" x14ac:dyDescent="0.2">
      <c r="P18127" s="95"/>
      <c r="R18127"/>
      <c r="S18127"/>
      <c r="T18127"/>
      <c r="U18127"/>
      <c r="V18127"/>
      <c r="W18127"/>
    </row>
    <row r="18128" spans="16:23" s="1" customFormat="1" x14ac:dyDescent="0.2">
      <c r="P18128" s="95"/>
      <c r="R18128"/>
      <c r="S18128"/>
      <c r="T18128"/>
      <c r="U18128"/>
      <c r="V18128"/>
      <c r="W18128"/>
    </row>
    <row r="18129" spans="16:23" s="1" customFormat="1" x14ac:dyDescent="0.2">
      <c r="P18129" s="95"/>
      <c r="R18129"/>
      <c r="S18129"/>
      <c r="T18129"/>
      <c r="U18129"/>
      <c r="V18129"/>
      <c r="W18129"/>
    </row>
    <row r="18130" spans="16:23" s="1" customFormat="1" x14ac:dyDescent="0.2">
      <c r="P18130" s="95"/>
      <c r="R18130"/>
      <c r="S18130"/>
      <c r="T18130"/>
      <c r="U18130"/>
      <c r="V18130"/>
      <c r="W18130"/>
    </row>
    <row r="18131" spans="16:23" s="1" customFormat="1" x14ac:dyDescent="0.2">
      <c r="P18131" s="95"/>
      <c r="R18131"/>
      <c r="S18131"/>
      <c r="T18131"/>
      <c r="U18131"/>
      <c r="V18131"/>
      <c r="W18131"/>
    </row>
    <row r="18132" spans="16:23" s="1" customFormat="1" x14ac:dyDescent="0.2">
      <c r="P18132" s="95"/>
      <c r="R18132"/>
      <c r="S18132"/>
      <c r="T18132"/>
      <c r="U18132"/>
      <c r="V18132"/>
      <c r="W18132"/>
    </row>
    <row r="18133" spans="16:23" s="1" customFormat="1" x14ac:dyDescent="0.2">
      <c r="P18133" s="95"/>
      <c r="R18133"/>
      <c r="S18133"/>
      <c r="T18133"/>
      <c r="U18133"/>
      <c r="V18133"/>
      <c r="W18133"/>
    </row>
    <row r="18134" spans="16:23" s="1" customFormat="1" x14ac:dyDescent="0.2">
      <c r="P18134" s="95"/>
      <c r="R18134"/>
      <c r="S18134"/>
      <c r="T18134"/>
      <c r="U18134"/>
      <c r="V18134"/>
      <c r="W18134"/>
    </row>
    <row r="18135" spans="16:23" s="1" customFormat="1" x14ac:dyDescent="0.2">
      <c r="P18135" s="95"/>
      <c r="R18135"/>
      <c r="S18135"/>
      <c r="T18135"/>
      <c r="U18135"/>
      <c r="V18135"/>
      <c r="W18135"/>
    </row>
    <row r="18136" spans="16:23" s="1" customFormat="1" x14ac:dyDescent="0.2">
      <c r="P18136" s="95"/>
      <c r="R18136"/>
      <c r="S18136"/>
      <c r="T18136"/>
      <c r="U18136"/>
      <c r="V18136"/>
      <c r="W18136"/>
    </row>
    <row r="18137" spans="16:23" s="1" customFormat="1" x14ac:dyDescent="0.2">
      <c r="P18137" s="95"/>
      <c r="R18137"/>
      <c r="S18137"/>
      <c r="T18137"/>
      <c r="U18137"/>
      <c r="V18137"/>
      <c r="W18137"/>
    </row>
    <row r="18138" spans="16:23" s="1" customFormat="1" x14ac:dyDescent="0.2">
      <c r="P18138" s="95"/>
      <c r="R18138"/>
      <c r="S18138"/>
      <c r="T18138"/>
      <c r="U18138"/>
      <c r="V18138"/>
      <c r="W18138"/>
    </row>
    <row r="18139" spans="16:23" s="1" customFormat="1" x14ac:dyDescent="0.2">
      <c r="P18139" s="95"/>
      <c r="R18139"/>
      <c r="S18139"/>
      <c r="T18139"/>
      <c r="U18139"/>
      <c r="V18139"/>
      <c r="W18139"/>
    </row>
    <row r="18140" spans="16:23" s="1" customFormat="1" x14ac:dyDescent="0.2">
      <c r="P18140" s="95"/>
      <c r="R18140"/>
      <c r="S18140"/>
      <c r="T18140"/>
      <c r="U18140"/>
      <c r="V18140"/>
      <c r="W18140"/>
    </row>
    <row r="18141" spans="16:23" s="1" customFormat="1" x14ac:dyDescent="0.2">
      <c r="P18141" s="95"/>
      <c r="R18141"/>
      <c r="S18141"/>
      <c r="T18141"/>
      <c r="U18141"/>
      <c r="V18141"/>
      <c r="W18141"/>
    </row>
    <row r="18142" spans="16:23" s="1" customFormat="1" x14ac:dyDescent="0.2">
      <c r="P18142" s="95"/>
      <c r="R18142"/>
      <c r="S18142"/>
      <c r="T18142"/>
      <c r="U18142"/>
      <c r="V18142"/>
      <c r="W18142"/>
    </row>
    <row r="18143" spans="16:23" s="1" customFormat="1" x14ac:dyDescent="0.2">
      <c r="P18143" s="95"/>
      <c r="R18143"/>
      <c r="S18143"/>
      <c r="T18143"/>
      <c r="U18143"/>
      <c r="V18143"/>
      <c r="W18143"/>
    </row>
    <row r="18144" spans="16:23" s="1" customFormat="1" x14ac:dyDescent="0.2">
      <c r="P18144" s="95"/>
      <c r="R18144"/>
      <c r="S18144"/>
      <c r="T18144"/>
      <c r="U18144"/>
      <c r="V18144"/>
      <c r="W18144"/>
    </row>
    <row r="18145" spans="16:23" s="1" customFormat="1" x14ac:dyDescent="0.2">
      <c r="P18145" s="95"/>
      <c r="R18145"/>
      <c r="S18145"/>
      <c r="T18145"/>
      <c r="U18145"/>
      <c r="V18145"/>
      <c r="W18145"/>
    </row>
    <row r="18146" spans="16:23" s="1" customFormat="1" x14ac:dyDescent="0.2">
      <c r="P18146" s="95"/>
      <c r="R18146"/>
      <c r="S18146"/>
      <c r="T18146"/>
      <c r="U18146"/>
      <c r="V18146"/>
      <c r="W18146"/>
    </row>
    <row r="18147" spans="16:23" s="1" customFormat="1" x14ac:dyDescent="0.2">
      <c r="P18147" s="95"/>
      <c r="R18147"/>
      <c r="S18147"/>
      <c r="T18147"/>
      <c r="U18147"/>
      <c r="V18147"/>
      <c r="W18147"/>
    </row>
    <row r="18148" spans="16:23" s="1" customFormat="1" x14ac:dyDescent="0.2">
      <c r="P18148" s="95"/>
      <c r="R18148"/>
      <c r="S18148"/>
      <c r="T18148"/>
      <c r="U18148"/>
      <c r="V18148"/>
      <c r="W18148"/>
    </row>
    <row r="18149" spans="16:23" s="1" customFormat="1" x14ac:dyDescent="0.2">
      <c r="P18149" s="95"/>
      <c r="R18149"/>
      <c r="S18149"/>
      <c r="T18149"/>
      <c r="U18149"/>
      <c r="V18149"/>
      <c r="W18149"/>
    </row>
    <row r="18150" spans="16:23" s="1" customFormat="1" x14ac:dyDescent="0.2">
      <c r="P18150" s="95"/>
      <c r="R18150"/>
      <c r="S18150"/>
      <c r="T18150"/>
      <c r="U18150"/>
      <c r="V18150"/>
      <c r="W18150"/>
    </row>
    <row r="18151" spans="16:23" s="1" customFormat="1" x14ac:dyDescent="0.2">
      <c r="P18151" s="95"/>
      <c r="R18151"/>
      <c r="S18151"/>
      <c r="T18151"/>
      <c r="U18151"/>
      <c r="V18151"/>
      <c r="W18151"/>
    </row>
    <row r="18152" spans="16:23" s="1" customFormat="1" x14ac:dyDescent="0.2">
      <c r="P18152" s="95"/>
      <c r="R18152"/>
      <c r="S18152"/>
      <c r="T18152"/>
      <c r="U18152"/>
      <c r="V18152"/>
      <c r="W18152"/>
    </row>
    <row r="18153" spans="16:23" s="1" customFormat="1" x14ac:dyDescent="0.2">
      <c r="P18153" s="95"/>
      <c r="R18153"/>
      <c r="S18153"/>
      <c r="T18153"/>
      <c r="U18153"/>
      <c r="V18153"/>
      <c r="W18153"/>
    </row>
    <row r="18154" spans="16:23" s="1" customFormat="1" x14ac:dyDescent="0.2">
      <c r="P18154" s="95"/>
      <c r="R18154"/>
      <c r="S18154"/>
      <c r="T18154"/>
      <c r="U18154"/>
      <c r="V18154"/>
      <c r="W18154"/>
    </row>
    <row r="18155" spans="16:23" s="1" customFormat="1" x14ac:dyDescent="0.2">
      <c r="P18155" s="95"/>
      <c r="R18155"/>
      <c r="S18155"/>
      <c r="T18155"/>
      <c r="U18155"/>
      <c r="V18155"/>
      <c r="W18155"/>
    </row>
    <row r="18156" spans="16:23" s="1" customFormat="1" x14ac:dyDescent="0.2">
      <c r="P18156" s="95"/>
      <c r="R18156"/>
      <c r="S18156"/>
      <c r="T18156"/>
      <c r="U18156"/>
      <c r="V18156"/>
      <c r="W18156"/>
    </row>
    <row r="18157" spans="16:23" s="1" customFormat="1" x14ac:dyDescent="0.2">
      <c r="P18157" s="95"/>
      <c r="R18157"/>
      <c r="S18157"/>
      <c r="T18157"/>
      <c r="U18157"/>
      <c r="V18157"/>
      <c r="W18157"/>
    </row>
    <row r="18158" spans="16:23" s="1" customFormat="1" x14ac:dyDescent="0.2">
      <c r="P18158" s="95"/>
      <c r="R18158"/>
      <c r="S18158"/>
      <c r="T18158"/>
      <c r="U18158"/>
      <c r="V18158"/>
      <c r="W18158"/>
    </row>
    <row r="18159" spans="16:23" s="1" customFormat="1" x14ac:dyDescent="0.2">
      <c r="P18159" s="95"/>
      <c r="R18159"/>
      <c r="S18159"/>
      <c r="T18159"/>
      <c r="U18159"/>
      <c r="V18159"/>
      <c r="W18159"/>
    </row>
    <row r="18160" spans="16:23" s="1" customFormat="1" x14ac:dyDescent="0.2">
      <c r="P18160" s="95"/>
      <c r="R18160"/>
      <c r="S18160"/>
      <c r="T18160"/>
      <c r="U18160"/>
      <c r="V18160"/>
      <c r="W18160"/>
    </row>
    <row r="18161" spans="16:23" s="1" customFormat="1" x14ac:dyDescent="0.2">
      <c r="P18161" s="95"/>
      <c r="R18161"/>
      <c r="S18161"/>
      <c r="T18161"/>
      <c r="U18161"/>
      <c r="V18161"/>
      <c r="W18161"/>
    </row>
    <row r="18162" spans="16:23" s="1" customFormat="1" x14ac:dyDescent="0.2">
      <c r="P18162" s="95"/>
      <c r="R18162"/>
      <c r="S18162"/>
      <c r="T18162"/>
      <c r="U18162"/>
      <c r="V18162"/>
      <c r="W18162"/>
    </row>
    <row r="18163" spans="16:23" s="1" customFormat="1" x14ac:dyDescent="0.2">
      <c r="P18163" s="95"/>
      <c r="R18163"/>
      <c r="S18163"/>
      <c r="T18163"/>
      <c r="U18163"/>
      <c r="V18163"/>
      <c r="W18163"/>
    </row>
    <row r="18164" spans="16:23" s="1" customFormat="1" x14ac:dyDescent="0.2">
      <c r="P18164" s="95"/>
      <c r="R18164"/>
      <c r="S18164"/>
      <c r="T18164"/>
      <c r="U18164"/>
      <c r="V18164"/>
      <c r="W18164"/>
    </row>
    <row r="18165" spans="16:23" s="1" customFormat="1" x14ac:dyDescent="0.2">
      <c r="P18165" s="95"/>
      <c r="R18165"/>
      <c r="S18165"/>
      <c r="T18165"/>
      <c r="U18165"/>
      <c r="V18165"/>
      <c r="W18165"/>
    </row>
    <row r="18166" spans="16:23" s="1" customFormat="1" x14ac:dyDescent="0.2">
      <c r="P18166" s="95"/>
      <c r="R18166"/>
      <c r="S18166"/>
      <c r="T18166"/>
      <c r="U18166"/>
      <c r="V18166"/>
      <c r="W18166"/>
    </row>
    <row r="18167" spans="16:23" s="1" customFormat="1" x14ac:dyDescent="0.2">
      <c r="P18167" s="95"/>
      <c r="R18167"/>
      <c r="S18167"/>
      <c r="T18167"/>
      <c r="U18167"/>
      <c r="V18167"/>
      <c r="W18167"/>
    </row>
    <row r="18168" spans="16:23" s="1" customFormat="1" x14ac:dyDescent="0.2">
      <c r="P18168" s="95"/>
      <c r="R18168"/>
      <c r="S18168"/>
      <c r="T18168"/>
      <c r="U18168"/>
      <c r="V18168"/>
      <c r="W18168"/>
    </row>
    <row r="18169" spans="16:23" s="1" customFormat="1" x14ac:dyDescent="0.2">
      <c r="P18169" s="95"/>
      <c r="R18169"/>
      <c r="S18169"/>
      <c r="T18169"/>
      <c r="U18169"/>
      <c r="V18169"/>
      <c r="W18169"/>
    </row>
    <row r="18170" spans="16:23" s="1" customFormat="1" x14ac:dyDescent="0.2">
      <c r="P18170" s="95"/>
      <c r="R18170"/>
      <c r="S18170"/>
      <c r="T18170"/>
      <c r="U18170"/>
      <c r="V18170"/>
      <c r="W18170"/>
    </row>
    <row r="18171" spans="16:23" s="1" customFormat="1" x14ac:dyDescent="0.2">
      <c r="P18171" s="95"/>
      <c r="R18171"/>
      <c r="S18171"/>
      <c r="T18171"/>
      <c r="U18171"/>
      <c r="V18171"/>
      <c r="W18171"/>
    </row>
    <row r="18172" spans="16:23" s="1" customFormat="1" x14ac:dyDescent="0.2">
      <c r="P18172" s="95"/>
      <c r="R18172"/>
      <c r="S18172"/>
      <c r="T18172"/>
      <c r="U18172"/>
      <c r="V18172"/>
      <c r="W18172"/>
    </row>
    <row r="18173" spans="16:23" s="1" customFormat="1" x14ac:dyDescent="0.2">
      <c r="P18173" s="95"/>
      <c r="R18173"/>
      <c r="S18173"/>
      <c r="T18173"/>
      <c r="U18173"/>
      <c r="V18173"/>
      <c r="W18173"/>
    </row>
    <row r="18174" spans="16:23" s="1" customFormat="1" x14ac:dyDescent="0.2">
      <c r="P18174" s="95"/>
      <c r="R18174"/>
      <c r="S18174"/>
      <c r="T18174"/>
      <c r="U18174"/>
      <c r="V18174"/>
      <c r="W18174"/>
    </row>
    <row r="18175" spans="16:23" s="1" customFormat="1" x14ac:dyDescent="0.2">
      <c r="P18175" s="95"/>
      <c r="R18175"/>
      <c r="S18175"/>
      <c r="T18175"/>
      <c r="U18175"/>
      <c r="V18175"/>
      <c r="W18175"/>
    </row>
    <row r="18176" spans="16:23" s="1" customFormat="1" x14ac:dyDescent="0.2">
      <c r="P18176" s="95"/>
      <c r="R18176"/>
      <c r="S18176"/>
      <c r="T18176"/>
      <c r="U18176"/>
      <c r="V18176"/>
      <c r="W18176"/>
    </row>
    <row r="18177" spans="16:23" s="1" customFormat="1" x14ac:dyDescent="0.2">
      <c r="P18177" s="95"/>
      <c r="R18177"/>
      <c r="S18177"/>
      <c r="T18177"/>
      <c r="U18177"/>
      <c r="V18177"/>
      <c r="W18177"/>
    </row>
    <row r="18178" spans="16:23" s="1" customFormat="1" x14ac:dyDescent="0.2">
      <c r="P18178" s="95"/>
      <c r="R18178"/>
      <c r="S18178"/>
      <c r="T18178"/>
      <c r="U18178"/>
      <c r="V18178"/>
      <c r="W18178"/>
    </row>
    <row r="18179" spans="16:23" s="1" customFormat="1" x14ac:dyDescent="0.2">
      <c r="P18179" s="95"/>
      <c r="R18179"/>
      <c r="S18179"/>
      <c r="T18179"/>
      <c r="U18179"/>
      <c r="V18179"/>
      <c r="W18179"/>
    </row>
    <row r="18180" spans="16:23" s="1" customFormat="1" x14ac:dyDescent="0.2">
      <c r="P18180" s="95"/>
      <c r="R18180"/>
      <c r="S18180"/>
      <c r="T18180"/>
      <c r="U18180"/>
      <c r="V18180"/>
      <c r="W18180"/>
    </row>
    <row r="18181" spans="16:23" s="1" customFormat="1" x14ac:dyDescent="0.2">
      <c r="P18181" s="95"/>
      <c r="R18181"/>
      <c r="S18181"/>
      <c r="T18181"/>
      <c r="U18181"/>
      <c r="V18181"/>
      <c r="W18181"/>
    </row>
    <row r="18182" spans="16:23" s="1" customFormat="1" x14ac:dyDescent="0.2">
      <c r="P18182" s="95"/>
      <c r="R18182"/>
      <c r="S18182"/>
      <c r="T18182"/>
      <c r="U18182"/>
      <c r="V18182"/>
      <c r="W18182"/>
    </row>
    <row r="18183" spans="16:23" s="1" customFormat="1" x14ac:dyDescent="0.2">
      <c r="P18183" s="95"/>
      <c r="R18183"/>
      <c r="S18183"/>
      <c r="T18183"/>
      <c r="U18183"/>
      <c r="V18183"/>
      <c r="W18183"/>
    </row>
    <row r="18184" spans="16:23" s="1" customFormat="1" x14ac:dyDescent="0.2">
      <c r="P18184" s="95"/>
      <c r="R18184"/>
      <c r="S18184"/>
      <c r="T18184"/>
      <c r="U18184"/>
      <c r="V18184"/>
      <c r="W18184"/>
    </row>
    <row r="18185" spans="16:23" s="1" customFormat="1" x14ac:dyDescent="0.2">
      <c r="P18185" s="95"/>
      <c r="R18185"/>
      <c r="S18185"/>
      <c r="T18185"/>
      <c r="U18185"/>
      <c r="V18185"/>
      <c r="W18185"/>
    </row>
    <row r="18186" spans="16:23" s="1" customFormat="1" x14ac:dyDescent="0.2">
      <c r="P18186" s="95"/>
      <c r="R18186"/>
      <c r="S18186"/>
      <c r="T18186"/>
      <c r="U18186"/>
      <c r="V18186"/>
      <c r="W18186"/>
    </row>
    <row r="18187" spans="16:23" s="1" customFormat="1" x14ac:dyDescent="0.2">
      <c r="P18187" s="95"/>
      <c r="R18187"/>
      <c r="S18187"/>
      <c r="T18187"/>
      <c r="U18187"/>
      <c r="V18187"/>
      <c r="W18187"/>
    </row>
    <row r="18188" spans="16:23" s="1" customFormat="1" x14ac:dyDescent="0.2">
      <c r="P18188" s="95"/>
      <c r="R18188"/>
      <c r="S18188"/>
      <c r="T18188"/>
      <c r="U18188"/>
      <c r="V18188"/>
      <c r="W18188"/>
    </row>
    <row r="18189" spans="16:23" s="1" customFormat="1" x14ac:dyDescent="0.2">
      <c r="P18189" s="95"/>
      <c r="R18189"/>
      <c r="S18189"/>
      <c r="T18189"/>
      <c r="U18189"/>
      <c r="V18189"/>
      <c r="W18189"/>
    </row>
    <row r="18190" spans="16:23" s="1" customFormat="1" x14ac:dyDescent="0.2">
      <c r="P18190" s="95"/>
      <c r="R18190"/>
      <c r="S18190"/>
      <c r="T18190"/>
      <c r="U18190"/>
      <c r="V18190"/>
      <c r="W18190"/>
    </row>
    <row r="18191" spans="16:23" s="1" customFormat="1" x14ac:dyDescent="0.2">
      <c r="P18191" s="95"/>
      <c r="R18191"/>
      <c r="S18191"/>
      <c r="T18191"/>
      <c r="U18191"/>
      <c r="V18191"/>
      <c r="W18191"/>
    </row>
    <row r="18192" spans="16:23" s="1" customFormat="1" x14ac:dyDescent="0.2">
      <c r="P18192" s="95"/>
      <c r="R18192"/>
      <c r="S18192"/>
      <c r="T18192"/>
      <c r="U18192"/>
      <c r="V18192"/>
      <c r="W18192"/>
    </row>
    <row r="18193" spans="16:23" s="1" customFormat="1" x14ac:dyDescent="0.2">
      <c r="P18193" s="95"/>
      <c r="R18193"/>
      <c r="S18193"/>
      <c r="T18193"/>
      <c r="U18193"/>
      <c r="V18193"/>
      <c r="W18193"/>
    </row>
    <row r="18194" spans="16:23" s="1" customFormat="1" x14ac:dyDescent="0.2">
      <c r="P18194" s="95"/>
      <c r="R18194"/>
      <c r="S18194"/>
      <c r="T18194"/>
      <c r="U18194"/>
      <c r="V18194"/>
      <c r="W18194"/>
    </row>
    <row r="18195" spans="16:23" s="1" customFormat="1" x14ac:dyDescent="0.2">
      <c r="P18195" s="95"/>
      <c r="R18195"/>
      <c r="S18195"/>
      <c r="T18195"/>
      <c r="U18195"/>
      <c r="V18195"/>
      <c r="W18195"/>
    </row>
    <row r="18196" spans="16:23" s="1" customFormat="1" x14ac:dyDescent="0.2">
      <c r="P18196" s="95"/>
      <c r="R18196"/>
      <c r="S18196"/>
      <c r="T18196"/>
      <c r="U18196"/>
      <c r="V18196"/>
      <c r="W18196"/>
    </row>
    <row r="18197" spans="16:23" s="1" customFormat="1" x14ac:dyDescent="0.2">
      <c r="P18197" s="95"/>
      <c r="R18197"/>
      <c r="S18197"/>
      <c r="T18197"/>
      <c r="U18197"/>
      <c r="V18197"/>
      <c r="W18197"/>
    </row>
    <row r="18198" spans="16:23" s="1" customFormat="1" x14ac:dyDescent="0.2">
      <c r="P18198" s="95"/>
      <c r="R18198"/>
      <c r="S18198"/>
      <c r="T18198"/>
      <c r="U18198"/>
      <c r="V18198"/>
      <c r="W18198"/>
    </row>
    <row r="18199" spans="16:23" s="1" customFormat="1" x14ac:dyDescent="0.2">
      <c r="P18199" s="95"/>
      <c r="R18199"/>
      <c r="S18199"/>
      <c r="T18199"/>
      <c r="U18199"/>
      <c r="V18199"/>
      <c r="W18199"/>
    </row>
    <row r="18200" spans="16:23" s="1" customFormat="1" x14ac:dyDescent="0.2">
      <c r="P18200" s="95"/>
      <c r="R18200"/>
      <c r="S18200"/>
      <c r="T18200"/>
      <c r="U18200"/>
      <c r="V18200"/>
      <c r="W18200"/>
    </row>
    <row r="18201" spans="16:23" s="1" customFormat="1" x14ac:dyDescent="0.2">
      <c r="P18201" s="95"/>
      <c r="R18201"/>
      <c r="S18201"/>
      <c r="T18201"/>
      <c r="U18201"/>
      <c r="V18201"/>
      <c r="W18201"/>
    </row>
    <row r="18202" spans="16:23" s="1" customFormat="1" x14ac:dyDescent="0.2">
      <c r="P18202" s="95"/>
      <c r="R18202"/>
      <c r="S18202"/>
      <c r="T18202"/>
      <c r="U18202"/>
      <c r="V18202"/>
      <c r="W18202"/>
    </row>
    <row r="18203" spans="16:23" s="1" customFormat="1" x14ac:dyDescent="0.2">
      <c r="P18203" s="95"/>
      <c r="R18203"/>
      <c r="S18203"/>
      <c r="T18203"/>
      <c r="U18203"/>
      <c r="V18203"/>
      <c r="W18203"/>
    </row>
    <row r="18204" spans="16:23" s="1" customFormat="1" x14ac:dyDescent="0.2">
      <c r="P18204" s="95"/>
      <c r="R18204"/>
      <c r="S18204"/>
      <c r="T18204"/>
      <c r="U18204"/>
      <c r="V18204"/>
      <c r="W18204"/>
    </row>
    <row r="18205" spans="16:23" s="1" customFormat="1" x14ac:dyDescent="0.2">
      <c r="P18205" s="95"/>
      <c r="R18205"/>
      <c r="S18205"/>
      <c r="T18205"/>
      <c r="U18205"/>
      <c r="V18205"/>
      <c r="W18205"/>
    </row>
    <row r="18206" spans="16:23" s="1" customFormat="1" x14ac:dyDescent="0.2">
      <c r="P18206" s="95"/>
      <c r="R18206"/>
      <c r="S18206"/>
      <c r="T18206"/>
      <c r="U18206"/>
      <c r="V18206"/>
      <c r="W18206"/>
    </row>
    <row r="18207" spans="16:23" s="1" customFormat="1" x14ac:dyDescent="0.2">
      <c r="P18207" s="95"/>
      <c r="R18207"/>
      <c r="S18207"/>
      <c r="T18207"/>
      <c r="U18207"/>
      <c r="V18207"/>
      <c r="W18207"/>
    </row>
    <row r="18208" spans="16:23" s="1" customFormat="1" x14ac:dyDescent="0.2">
      <c r="P18208" s="95"/>
      <c r="R18208"/>
      <c r="S18208"/>
      <c r="T18208"/>
      <c r="U18208"/>
      <c r="V18208"/>
      <c r="W18208"/>
    </row>
    <row r="18209" spans="16:23" s="1" customFormat="1" x14ac:dyDescent="0.2">
      <c r="P18209" s="95"/>
      <c r="R18209"/>
      <c r="S18209"/>
      <c r="T18209"/>
      <c r="U18209"/>
      <c r="V18209"/>
      <c r="W18209"/>
    </row>
    <row r="18210" spans="16:23" s="1" customFormat="1" x14ac:dyDescent="0.2">
      <c r="P18210" s="95"/>
      <c r="R18210"/>
      <c r="S18210"/>
      <c r="T18210"/>
      <c r="U18210"/>
      <c r="V18210"/>
      <c r="W18210"/>
    </row>
    <row r="18211" spans="16:23" s="1" customFormat="1" x14ac:dyDescent="0.2">
      <c r="P18211" s="95"/>
      <c r="R18211"/>
      <c r="S18211"/>
      <c r="T18211"/>
      <c r="U18211"/>
      <c r="V18211"/>
      <c r="W18211"/>
    </row>
    <row r="18212" spans="16:23" s="1" customFormat="1" x14ac:dyDescent="0.2">
      <c r="P18212" s="95"/>
      <c r="R18212"/>
      <c r="S18212"/>
      <c r="T18212"/>
      <c r="U18212"/>
      <c r="V18212"/>
      <c r="W18212"/>
    </row>
    <row r="18213" spans="16:23" s="1" customFormat="1" x14ac:dyDescent="0.2">
      <c r="P18213" s="95"/>
      <c r="R18213"/>
      <c r="S18213"/>
      <c r="T18213"/>
      <c r="U18213"/>
      <c r="V18213"/>
      <c r="W18213"/>
    </row>
    <row r="18214" spans="16:23" s="1" customFormat="1" x14ac:dyDescent="0.2">
      <c r="P18214" s="95"/>
      <c r="R18214"/>
      <c r="S18214"/>
      <c r="T18214"/>
      <c r="U18214"/>
      <c r="V18214"/>
      <c r="W18214"/>
    </row>
    <row r="18215" spans="16:23" s="1" customFormat="1" x14ac:dyDescent="0.2">
      <c r="P18215" s="95"/>
      <c r="R18215"/>
      <c r="S18215"/>
      <c r="T18215"/>
      <c r="U18215"/>
      <c r="V18215"/>
      <c r="W18215"/>
    </row>
    <row r="18216" spans="16:23" s="1" customFormat="1" x14ac:dyDescent="0.2">
      <c r="P18216" s="95"/>
      <c r="R18216"/>
      <c r="S18216"/>
      <c r="T18216"/>
      <c r="U18216"/>
      <c r="V18216"/>
      <c r="W18216"/>
    </row>
    <row r="18217" spans="16:23" s="1" customFormat="1" x14ac:dyDescent="0.2">
      <c r="P18217" s="95"/>
      <c r="R18217"/>
      <c r="S18217"/>
      <c r="T18217"/>
      <c r="U18217"/>
      <c r="V18217"/>
      <c r="W18217"/>
    </row>
    <row r="18218" spans="16:23" s="1" customFormat="1" x14ac:dyDescent="0.2">
      <c r="P18218" s="95"/>
      <c r="R18218"/>
      <c r="S18218"/>
      <c r="T18218"/>
      <c r="U18218"/>
      <c r="V18218"/>
      <c r="W18218"/>
    </row>
    <row r="18219" spans="16:23" s="1" customFormat="1" x14ac:dyDescent="0.2">
      <c r="P18219" s="95"/>
      <c r="R18219"/>
      <c r="S18219"/>
      <c r="T18219"/>
      <c r="U18219"/>
      <c r="V18219"/>
      <c r="W18219"/>
    </row>
    <row r="18220" spans="16:23" s="1" customFormat="1" x14ac:dyDescent="0.2">
      <c r="P18220" s="95"/>
      <c r="R18220"/>
      <c r="S18220"/>
      <c r="T18220"/>
      <c r="U18220"/>
      <c r="V18220"/>
      <c r="W18220"/>
    </row>
    <row r="18221" spans="16:23" s="1" customFormat="1" x14ac:dyDescent="0.2">
      <c r="P18221" s="95"/>
      <c r="R18221"/>
      <c r="S18221"/>
      <c r="T18221"/>
      <c r="U18221"/>
      <c r="V18221"/>
      <c r="W18221"/>
    </row>
    <row r="18222" spans="16:23" s="1" customFormat="1" x14ac:dyDescent="0.2">
      <c r="P18222" s="95"/>
      <c r="R18222"/>
      <c r="S18222"/>
      <c r="T18222"/>
      <c r="U18222"/>
      <c r="V18222"/>
      <c r="W18222"/>
    </row>
    <row r="18223" spans="16:23" s="1" customFormat="1" x14ac:dyDescent="0.2">
      <c r="P18223" s="95"/>
      <c r="R18223"/>
      <c r="S18223"/>
      <c r="T18223"/>
      <c r="U18223"/>
      <c r="V18223"/>
      <c r="W18223"/>
    </row>
    <row r="18224" spans="16:23" s="1" customFormat="1" x14ac:dyDescent="0.2">
      <c r="P18224" s="95"/>
      <c r="R18224"/>
      <c r="S18224"/>
      <c r="T18224"/>
      <c r="U18224"/>
      <c r="V18224"/>
      <c r="W18224"/>
    </row>
    <row r="18225" spans="16:23" s="1" customFormat="1" x14ac:dyDescent="0.2">
      <c r="P18225" s="95"/>
      <c r="R18225"/>
      <c r="S18225"/>
      <c r="T18225"/>
      <c r="U18225"/>
      <c r="V18225"/>
      <c r="W18225"/>
    </row>
    <row r="18226" spans="16:23" s="1" customFormat="1" x14ac:dyDescent="0.2">
      <c r="P18226" s="95"/>
      <c r="R18226"/>
      <c r="S18226"/>
      <c r="T18226"/>
      <c r="U18226"/>
      <c r="V18226"/>
      <c r="W18226"/>
    </row>
    <row r="18227" spans="16:23" s="1" customFormat="1" x14ac:dyDescent="0.2">
      <c r="P18227" s="95"/>
      <c r="R18227"/>
      <c r="S18227"/>
      <c r="T18227"/>
      <c r="U18227"/>
      <c r="V18227"/>
      <c r="W18227"/>
    </row>
    <row r="18228" spans="16:23" s="1" customFormat="1" x14ac:dyDescent="0.2">
      <c r="P18228" s="95"/>
      <c r="R18228"/>
      <c r="S18228"/>
      <c r="T18228"/>
      <c r="U18228"/>
      <c r="V18228"/>
      <c r="W18228"/>
    </row>
    <row r="18229" spans="16:23" s="1" customFormat="1" x14ac:dyDescent="0.2">
      <c r="P18229" s="95"/>
      <c r="R18229"/>
      <c r="S18229"/>
      <c r="T18229"/>
      <c r="U18229"/>
      <c r="V18229"/>
      <c r="W18229"/>
    </row>
    <row r="18230" spans="16:23" s="1" customFormat="1" x14ac:dyDescent="0.2">
      <c r="P18230" s="95"/>
      <c r="R18230"/>
      <c r="S18230"/>
      <c r="T18230"/>
      <c r="U18230"/>
      <c r="V18230"/>
      <c r="W18230"/>
    </row>
    <row r="18231" spans="16:23" s="1" customFormat="1" x14ac:dyDescent="0.2">
      <c r="P18231" s="95"/>
      <c r="R18231"/>
      <c r="S18231"/>
      <c r="T18231"/>
      <c r="U18231"/>
      <c r="V18231"/>
      <c r="W18231"/>
    </row>
    <row r="18232" spans="16:23" s="1" customFormat="1" x14ac:dyDescent="0.2">
      <c r="P18232" s="95"/>
      <c r="R18232"/>
      <c r="S18232"/>
      <c r="T18232"/>
      <c r="U18232"/>
      <c r="V18232"/>
      <c r="W18232"/>
    </row>
    <row r="18233" spans="16:23" s="1" customFormat="1" x14ac:dyDescent="0.2">
      <c r="P18233" s="95"/>
      <c r="R18233"/>
      <c r="S18233"/>
      <c r="T18233"/>
      <c r="U18233"/>
      <c r="V18233"/>
      <c r="W18233"/>
    </row>
    <row r="18234" spans="16:23" s="1" customFormat="1" x14ac:dyDescent="0.2">
      <c r="P18234" s="95"/>
      <c r="R18234"/>
      <c r="S18234"/>
      <c r="T18234"/>
      <c r="U18234"/>
      <c r="V18234"/>
      <c r="W18234"/>
    </row>
    <row r="18235" spans="16:23" s="1" customFormat="1" x14ac:dyDescent="0.2">
      <c r="P18235" s="95"/>
      <c r="R18235"/>
      <c r="S18235"/>
      <c r="T18235"/>
      <c r="U18235"/>
      <c r="V18235"/>
      <c r="W18235"/>
    </row>
    <row r="18236" spans="16:23" s="1" customFormat="1" x14ac:dyDescent="0.2">
      <c r="P18236" s="95"/>
      <c r="R18236"/>
      <c r="S18236"/>
      <c r="T18236"/>
      <c r="U18236"/>
      <c r="V18236"/>
      <c r="W18236"/>
    </row>
    <row r="18237" spans="16:23" s="1" customFormat="1" x14ac:dyDescent="0.2">
      <c r="P18237" s="95"/>
      <c r="R18237"/>
      <c r="S18237"/>
      <c r="T18237"/>
      <c r="U18237"/>
      <c r="V18237"/>
      <c r="W18237"/>
    </row>
    <row r="18238" spans="16:23" s="1" customFormat="1" x14ac:dyDescent="0.2">
      <c r="P18238" s="95"/>
      <c r="R18238"/>
      <c r="S18238"/>
      <c r="T18238"/>
      <c r="U18238"/>
      <c r="V18238"/>
      <c r="W18238"/>
    </row>
    <row r="18239" spans="16:23" s="1" customFormat="1" x14ac:dyDescent="0.2">
      <c r="P18239" s="95"/>
      <c r="R18239"/>
      <c r="S18239"/>
      <c r="T18239"/>
      <c r="U18239"/>
      <c r="V18239"/>
      <c r="W18239"/>
    </row>
    <row r="18240" spans="16:23" s="1" customFormat="1" x14ac:dyDescent="0.2">
      <c r="P18240" s="95"/>
      <c r="R18240"/>
      <c r="S18240"/>
      <c r="T18240"/>
      <c r="U18240"/>
      <c r="V18240"/>
      <c r="W18240"/>
    </row>
    <row r="18241" spans="16:23" s="1" customFormat="1" x14ac:dyDescent="0.2">
      <c r="P18241" s="95"/>
      <c r="R18241"/>
      <c r="S18241"/>
      <c r="T18241"/>
      <c r="U18241"/>
      <c r="V18241"/>
      <c r="W18241"/>
    </row>
    <row r="18242" spans="16:23" s="1" customFormat="1" x14ac:dyDescent="0.2">
      <c r="P18242" s="95"/>
      <c r="R18242"/>
      <c r="S18242"/>
      <c r="T18242"/>
      <c r="U18242"/>
      <c r="V18242"/>
      <c r="W18242"/>
    </row>
    <row r="18243" spans="16:23" s="1" customFormat="1" x14ac:dyDescent="0.2">
      <c r="P18243" s="95"/>
      <c r="R18243"/>
      <c r="S18243"/>
      <c r="T18243"/>
      <c r="U18243"/>
      <c r="V18243"/>
      <c r="W18243"/>
    </row>
    <row r="18244" spans="16:23" s="1" customFormat="1" x14ac:dyDescent="0.2">
      <c r="P18244" s="95"/>
      <c r="R18244"/>
      <c r="S18244"/>
      <c r="T18244"/>
      <c r="U18244"/>
      <c r="V18244"/>
      <c r="W18244"/>
    </row>
    <row r="18245" spans="16:23" s="1" customFormat="1" x14ac:dyDescent="0.2">
      <c r="P18245" s="95"/>
      <c r="R18245"/>
      <c r="S18245"/>
      <c r="T18245"/>
      <c r="U18245"/>
      <c r="V18245"/>
      <c r="W18245"/>
    </row>
    <row r="18246" spans="16:23" s="1" customFormat="1" x14ac:dyDescent="0.2">
      <c r="P18246" s="95"/>
      <c r="R18246"/>
      <c r="S18246"/>
      <c r="T18246"/>
      <c r="U18246"/>
      <c r="V18246"/>
      <c r="W18246"/>
    </row>
    <row r="18247" spans="16:23" s="1" customFormat="1" x14ac:dyDescent="0.2">
      <c r="P18247" s="95"/>
      <c r="R18247"/>
      <c r="S18247"/>
      <c r="T18247"/>
      <c r="U18247"/>
      <c r="V18247"/>
      <c r="W18247"/>
    </row>
    <row r="18248" spans="16:23" s="1" customFormat="1" x14ac:dyDescent="0.2">
      <c r="P18248" s="95"/>
      <c r="R18248"/>
      <c r="S18248"/>
      <c r="T18248"/>
      <c r="U18248"/>
      <c r="V18248"/>
      <c r="W18248"/>
    </row>
    <row r="18249" spans="16:23" s="1" customFormat="1" x14ac:dyDescent="0.2">
      <c r="P18249" s="95"/>
      <c r="R18249"/>
      <c r="S18249"/>
      <c r="T18249"/>
      <c r="U18249"/>
      <c r="V18249"/>
      <c r="W18249"/>
    </row>
    <row r="18250" spans="16:23" s="1" customFormat="1" x14ac:dyDescent="0.2">
      <c r="P18250" s="95"/>
      <c r="R18250"/>
      <c r="S18250"/>
      <c r="T18250"/>
      <c r="U18250"/>
      <c r="V18250"/>
      <c r="W18250"/>
    </row>
    <row r="18251" spans="16:23" s="1" customFormat="1" x14ac:dyDescent="0.2">
      <c r="P18251" s="95"/>
      <c r="R18251"/>
      <c r="S18251"/>
      <c r="T18251"/>
      <c r="U18251"/>
      <c r="V18251"/>
      <c r="W18251"/>
    </row>
    <row r="18252" spans="16:23" s="1" customFormat="1" x14ac:dyDescent="0.2">
      <c r="P18252" s="95"/>
      <c r="R18252"/>
      <c r="S18252"/>
      <c r="T18252"/>
      <c r="U18252"/>
      <c r="V18252"/>
      <c r="W18252"/>
    </row>
    <row r="18253" spans="16:23" s="1" customFormat="1" x14ac:dyDescent="0.2">
      <c r="P18253" s="95"/>
      <c r="R18253"/>
      <c r="S18253"/>
      <c r="T18253"/>
      <c r="U18253"/>
      <c r="V18253"/>
      <c r="W18253"/>
    </row>
    <row r="18254" spans="16:23" s="1" customFormat="1" x14ac:dyDescent="0.2">
      <c r="P18254" s="95"/>
      <c r="R18254"/>
      <c r="S18254"/>
      <c r="T18254"/>
      <c r="U18254"/>
      <c r="V18254"/>
      <c r="W18254"/>
    </row>
    <row r="18255" spans="16:23" s="1" customFormat="1" x14ac:dyDescent="0.2">
      <c r="P18255" s="95"/>
      <c r="R18255"/>
      <c r="S18255"/>
      <c r="T18255"/>
      <c r="U18255"/>
      <c r="V18255"/>
      <c r="W18255"/>
    </row>
    <row r="18256" spans="16:23" s="1" customFormat="1" x14ac:dyDescent="0.2">
      <c r="P18256" s="95"/>
      <c r="R18256"/>
      <c r="S18256"/>
      <c r="T18256"/>
      <c r="U18256"/>
      <c r="V18256"/>
      <c r="W18256"/>
    </row>
    <row r="18257" spans="16:23" s="1" customFormat="1" x14ac:dyDescent="0.2">
      <c r="P18257" s="95"/>
      <c r="R18257"/>
      <c r="S18257"/>
      <c r="T18257"/>
      <c r="U18257"/>
      <c r="V18257"/>
      <c r="W18257"/>
    </row>
    <row r="18258" spans="16:23" s="1" customFormat="1" x14ac:dyDescent="0.2">
      <c r="P18258" s="95"/>
      <c r="R18258"/>
      <c r="S18258"/>
      <c r="T18258"/>
      <c r="U18258"/>
      <c r="V18258"/>
      <c r="W18258"/>
    </row>
    <row r="18259" spans="16:23" s="1" customFormat="1" x14ac:dyDescent="0.2">
      <c r="P18259" s="95"/>
      <c r="R18259"/>
      <c r="S18259"/>
      <c r="T18259"/>
      <c r="U18259"/>
      <c r="V18259"/>
      <c r="W18259"/>
    </row>
    <row r="18260" spans="16:23" s="1" customFormat="1" x14ac:dyDescent="0.2">
      <c r="P18260" s="95"/>
      <c r="R18260"/>
      <c r="S18260"/>
      <c r="T18260"/>
      <c r="U18260"/>
      <c r="V18260"/>
      <c r="W18260"/>
    </row>
    <row r="18261" spans="16:23" s="1" customFormat="1" x14ac:dyDescent="0.2">
      <c r="P18261" s="95"/>
      <c r="R18261"/>
      <c r="S18261"/>
      <c r="T18261"/>
      <c r="U18261"/>
      <c r="V18261"/>
      <c r="W18261"/>
    </row>
    <row r="18262" spans="16:23" s="1" customFormat="1" x14ac:dyDescent="0.2">
      <c r="P18262" s="95"/>
      <c r="R18262"/>
      <c r="S18262"/>
      <c r="T18262"/>
      <c r="U18262"/>
      <c r="V18262"/>
      <c r="W18262"/>
    </row>
    <row r="18263" spans="16:23" s="1" customFormat="1" x14ac:dyDescent="0.2">
      <c r="P18263" s="95"/>
      <c r="R18263"/>
      <c r="S18263"/>
      <c r="T18263"/>
      <c r="U18263"/>
      <c r="V18263"/>
      <c r="W18263"/>
    </row>
    <row r="18264" spans="16:23" s="1" customFormat="1" x14ac:dyDescent="0.2">
      <c r="P18264" s="95"/>
      <c r="R18264"/>
      <c r="S18264"/>
      <c r="T18264"/>
      <c r="U18264"/>
      <c r="V18264"/>
      <c r="W18264"/>
    </row>
    <row r="18265" spans="16:23" s="1" customFormat="1" x14ac:dyDescent="0.2">
      <c r="P18265" s="95"/>
      <c r="R18265"/>
      <c r="S18265"/>
      <c r="T18265"/>
      <c r="U18265"/>
      <c r="V18265"/>
      <c r="W18265"/>
    </row>
    <row r="18266" spans="16:23" s="1" customFormat="1" x14ac:dyDescent="0.2">
      <c r="P18266" s="95"/>
      <c r="R18266"/>
      <c r="S18266"/>
      <c r="T18266"/>
      <c r="U18266"/>
      <c r="V18266"/>
      <c r="W18266"/>
    </row>
    <row r="18267" spans="16:23" s="1" customFormat="1" x14ac:dyDescent="0.2">
      <c r="P18267" s="95"/>
      <c r="R18267"/>
      <c r="S18267"/>
      <c r="T18267"/>
      <c r="U18267"/>
      <c r="V18267"/>
      <c r="W18267"/>
    </row>
    <row r="18268" spans="16:23" s="1" customFormat="1" x14ac:dyDescent="0.2">
      <c r="P18268" s="95"/>
      <c r="R18268"/>
      <c r="S18268"/>
      <c r="T18268"/>
      <c r="U18268"/>
      <c r="V18268"/>
      <c r="W18268"/>
    </row>
    <row r="18269" spans="16:23" s="1" customFormat="1" x14ac:dyDescent="0.2">
      <c r="P18269" s="95"/>
      <c r="R18269"/>
      <c r="S18269"/>
      <c r="T18269"/>
      <c r="U18269"/>
      <c r="V18269"/>
      <c r="W18269"/>
    </row>
    <row r="18270" spans="16:23" s="1" customFormat="1" x14ac:dyDescent="0.2">
      <c r="P18270" s="95"/>
      <c r="R18270"/>
      <c r="S18270"/>
      <c r="T18270"/>
      <c r="U18270"/>
      <c r="V18270"/>
      <c r="W18270"/>
    </row>
    <row r="18271" spans="16:23" s="1" customFormat="1" x14ac:dyDescent="0.2">
      <c r="P18271" s="95"/>
      <c r="R18271"/>
      <c r="S18271"/>
      <c r="T18271"/>
      <c r="U18271"/>
      <c r="V18271"/>
      <c r="W18271"/>
    </row>
    <row r="18272" spans="16:23" s="1" customFormat="1" x14ac:dyDescent="0.2">
      <c r="P18272" s="95"/>
      <c r="R18272"/>
      <c r="S18272"/>
      <c r="T18272"/>
      <c r="U18272"/>
      <c r="V18272"/>
      <c r="W18272"/>
    </row>
    <row r="18273" spans="16:23" s="1" customFormat="1" x14ac:dyDescent="0.2">
      <c r="P18273" s="95"/>
      <c r="R18273"/>
      <c r="S18273"/>
      <c r="T18273"/>
      <c r="U18273"/>
      <c r="V18273"/>
      <c r="W18273"/>
    </row>
    <row r="18274" spans="16:23" s="1" customFormat="1" x14ac:dyDescent="0.2">
      <c r="P18274" s="95"/>
      <c r="R18274"/>
      <c r="S18274"/>
      <c r="T18274"/>
      <c r="U18274"/>
      <c r="V18274"/>
      <c r="W18274"/>
    </row>
    <row r="18275" spans="16:23" s="1" customFormat="1" x14ac:dyDescent="0.2">
      <c r="P18275" s="95"/>
      <c r="R18275"/>
      <c r="S18275"/>
      <c r="T18275"/>
      <c r="U18275"/>
      <c r="V18275"/>
      <c r="W18275"/>
    </row>
    <row r="18276" spans="16:23" s="1" customFormat="1" x14ac:dyDescent="0.2">
      <c r="P18276" s="95"/>
      <c r="R18276"/>
      <c r="S18276"/>
      <c r="T18276"/>
      <c r="U18276"/>
      <c r="V18276"/>
      <c r="W18276"/>
    </row>
    <row r="18277" spans="16:23" s="1" customFormat="1" x14ac:dyDescent="0.2">
      <c r="P18277" s="95"/>
      <c r="R18277"/>
      <c r="S18277"/>
      <c r="T18277"/>
      <c r="U18277"/>
      <c r="V18277"/>
      <c r="W18277"/>
    </row>
    <row r="18278" spans="16:23" s="1" customFormat="1" x14ac:dyDescent="0.2">
      <c r="P18278" s="95"/>
      <c r="R18278"/>
      <c r="S18278"/>
      <c r="T18278"/>
      <c r="U18278"/>
      <c r="V18278"/>
      <c r="W18278"/>
    </row>
    <row r="18279" spans="16:23" s="1" customFormat="1" x14ac:dyDescent="0.2">
      <c r="P18279" s="95"/>
      <c r="R18279"/>
      <c r="S18279"/>
      <c r="T18279"/>
      <c r="U18279"/>
      <c r="V18279"/>
      <c r="W18279"/>
    </row>
    <row r="18280" spans="16:23" s="1" customFormat="1" x14ac:dyDescent="0.2">
      <c r="P18280" s="95"/>
      <c r="R18280"/>
      <c r="S18280"/>
      <c r="T18280"/>
      <c r="U18280"/>
      <c r="V18280"/>
      <c r="W18280"/>
    </row>
    <row r="18281" spans="16:23" s="1" customFormat="1" x14ac:dyDescent="0.2">
      <c r="P18281" s="95"/>
      <c r="R18281"/>
      <c r="S18281"/>
      <c r="T18281"/>
      <c r="U18281"/>
      <c r="V18281"/>
      <c r="W18281"/>
    </row>
    <row r="18282" spans="16:23" s="1" customFormat="1" x14ac:dyDescent="0.2">
      <c r="P18282" s="95"/>
      <c r="R18282"/>
      <c r="S18282"/>
      <c r="T18282"/>
      <c r="U18282"/>
      <c r="V18282"/>
      <c r="W18282"/>
    </row>
    <row r="18283" spans="16:23" s="1" customFormat="1" x14ac:dyDescent="0.2">
      <c r="P18283" s="95"/>
      <c r="R18283"/>
      <c r="S18283"/>
      <c r="T18283"/>
      <c r="U18283"/>
      <c r="V18283"/>
      <c r="W18283"/>
    </row>
    <row r="18284" spans="16:23" s="1" customFormat="1" x14ac:dyDescent="0.2">
      <c r="P18284" s="95"/>
      <c r="R18284"/>
      <c r="S18284"/>
      <c r="T18284"/>
      <c r="U18284"/>
      <c r="V18284"/>
      <c r="W18284"/>
    </row>
    <row r="18285" spans="16:23" s="1" customFormat="1" x14ac:dyDescent="0.2">
      <c r="P18285" s="95"/>
      <c r="R18285"/>
      <c r="S18285"/>
      <c r="T18285"/>
      <c r="U18285"/>
      <c r="V18285"/>
      <c r="W18285"/>
    </row>
    <row r="18286" spans="16:23" s="1" customFormat="1" x14ac:dyDescent="0.2">
      <c r="P18286" s="95"/>
      <c r="R18286"/>
      <c r="S18286"/>
      <c r="T18286"/>
      <c r="U18286"/>
      <c r="V18286"/>
      <c r="W18286"/>
    </row>
    <row r="18287" spans="16:23" s="1" customFormat="1" x14ac:dyDescent="0.2">
      <c r="P18287" s="95"/>
      <c r="R18287"/>
      <c r="S18287"/>
      <c r="T18287"/>
      <c r="U18287"/>
      <c r="V18287"/>
      <c r="W18287"/>
    </row>
    <row r="18288" spans="16:23" s="1" customFormat="1" x14ac:dyDescent="0.2">
      <c r="P18288" s="95"/>
      <c r="R18288"/>
      <c r="S18288"/>
      <c r="T18288"/>
      <c r="U18288"/>
      <c r="V18288"/>
      <c r="W18288"/>
    </row>
    <row r="18289" spans="16:23" s="1" customFormat="1" x14ac:dyDescent="0.2">
      <c r="P18289" s="95"/>
      <c r="R18289"/>
      <c r="S18289"/>
      <c r="T18289"/>
      <c r="U18289"/>
      <c r="V18289"/>
      <c r="W18289"/>
    </row>
    <row r="18290" spans="16:23" s="1" customFormat="1" x14ac:dyDescent="0.2">
      <c r="P18290" s="95"/>
      <c r="R18290"/>
      <c r="S18290"/>
      <c r="T18290"/>
      <c r="U18290"/>
      <c r="V18290"/>
      <c r="W18290"/>
    </row>
    <row r="18291" spans="16:23" s="1" customFormat="1" x14ac:dyDescent="0.2">
      <c r="P18291" s="95"/>
      <c r="R18291"/>
      <c r="S18291"/>
      <c r="T18291"/>
      <c r="U18291"/>
      <c r="V18291"/>
      <c r="W18291"/>
    </row>
    <row r="18292" spans="16:23" s="1" customFormat="1" x14ac:dyDescent="0.2">
      <c r="P18292" s="95"/>
      <c r="R18292"/>
      <c r="S18292"/>
      <c r="T18292"/>
      <c r="U18292"/>
      <c r="V18292"/>
      <c r="W18292"/>
    </row>
    <row r="18293" spans="16:23" s="1" customFormat="1" x14ac:dyDescent="0.2">
      <c r="P18293" s="95"/>
      <c r="R18293"/>
      <c r="S18293"/>
      <c r="T18293"/>
      <c r="U18293"/>
      <c r="V18293"/>
      <c r="W18293"/>
    </row>
    <row r="18294" spans="16:23" s="1" customFormat="1" x14ac:dyDescent="0.2">
      <c r="P18294" s="95"/>
      <c r="R18294"/>
      <c r="S18294"/>
      <c r="T18294"/>
      <c r="U18294"/>
      <c r="V18294"/>
      <c r="W18294"/>
    </row>
    <row r="18295" spans="16:23" s="1" customFormat="1" x14ac:dyDescent="0.2">
      <c r="P18295" s="95"/>
      <c r="R18295"/>
      <c r="S18295"/>
      <c r="T18295"/>
      <c r="U18295"/>
      <c r="V18295"/>
      <c r="W18295"/>
    </row>
    <row r="18296" spans="16:23" s="1" customFormat="1" x14ac:dyDescent="0.2">
      <c r="P18296" s="95"/>
      <c r="R18296"/>
      <c r="S18296"/>
      <c r="T18296"/>
      <c r="U18296"/>
      <c r="V18296"/>
      <c r="W18296"/>
    </row>
    <row r="18297" spans="16:23" s="1" customFormat="1" x14ac:dyDescent="0.2">
      <c r="P18297" s="95"/>
      <c r="R18297"/>
      <c r="S18297"/>
      <c r="T18297"/>
      <c r="U18297"/>
      <c r="V18297"/>
      <c r="W18297"/>
    </row>
    <row r="18298" spans="16:23" s="1" customFormat="1" x14ac:dyDescent="0.2">
      <c r="P18298" s="95"/>
      <c r="R18298"/>
      <c r="S18298"/>
      <c r="T18298"/>
      <c r="U18298"/>
      <c r="V18298"/>
      <c r="W18298"/>
    </row>
    <row r="18299" spans="16:23" s="1" customFormat="1" x14ac:dyDescent="0.2">
      <c r="P18299" s="95"/>
      <c r="R18299"/>
      <c r="S18299"/>
      <c r="T18299"/>
      <c r="U18299"/>
      <c r="V18299"/>
      <c r="W18299"/>
    </row>
    <row r="18300" spans="16:23" s="1" customFormat="1" x14ac:dyDescent="0.2">
      <c r="P18300" s="95"/>
      <c r="R18300"/>
      <c r="S18300"/>
      <c r="T18300"/>
      <c r="U18300"/>
      <c r="V18300"/>
      <c r="W18300"/>
    </row>
    <row r="18301" spans="16:23" s="1" customFormat="1" x14ac:dyDescent="0.2">
      <c r="P18301" s="95"/>
      <c r="R18301"/>
      <c r="S18301"/>
      <c r="T18301"/>
      <c r="U18301"/>
      <c r="V18301"/>
      <c r="W18301"/>
    </row>
    <row r="18302" spans="16:23" s="1" customFormat="1" x14ac:dyDescent="0.2">
      <c r="P18302" s="95"/>
      <c r="R18302"/>
      <c r="S18302"/>
      <c r="T18302"/>
      <c r="U18302"/>
      <c r="V18302"/>
      <c r="W18302"/>
    </row>
    <row r="18303" spans="16:23" s="1" customFormat="1" x14ac:dyDescent="0.2">
      <c r="P18303" s="95"/>
      <c r="R18303"/>
      <c r="S18303"/>
      <c r="T18303"/>
      <c r="U18303"/>
      <c r="V18303"/>
      <c r="W18303"/>
    </row>
    <row r="18304" spans="16:23" s="1" customFormat="1" x14ac:dyDescent="0.2">
      <c r="P18304" s="95"/>
      <c r="R18304"/>
      <c r="S18304"/>
      <c r="T18304"/>
      <c r="U18304"/>
      <c r="V18304"/>
      <c r="W18304"/>
    </row>
    <row r="18305" spans="16:23" s="1" customFormat="1" x14ac:dyDescent="0.2">
      <c r="P18305" s="95"/>
      <c r="R18305"/>
      <c r="S18305"/>
      <c r="T18305"/>
      <c r="U18305"/>
      <c r="V18305"/>
      <c r="W18305"/>
    </row>
    <row r="18306" spans="16:23" s="1" customFormat="1" x14ac:dyDescent="0.2">
      <c r="P18306" s="95"/>
      <c r="R18306"/>
      <c r="S18306"/>
      <c r="T18306"/>
      <c r="U18306"/>
      <c r="V18306"/>
      <c r="W18306"/>
    </row>
    <row r="18307" spans="16:23" s="1" customFormat="1" x14ac:dyDescent="0.2">
      <c r="P18307" s="95"/>
      <c r="R18307"/>
      <c r="S18307"/>
      <c r="T18307"/>
      <c r="U18307"/>
      <c r="V18307"/>
      <c r="W18307"/>
    </row>
    <row r="18308" spans="16:23" s="1" customFormat="1" x14ac:dyDescent="0.2">
      <c r="P18308" s="95"/>
      <c r="R18308"/>
      <c r="S18308"/>
      <c r="T18308"/>
      <c r="U18308"/>
      <c r="V18308"/>
      <c r="W18308"/>
    </row>
    <row r="18309" spans="16:23" s="1" customFormat="1" x14ac:dyDescent="0.2">
      <c r="P18309" s="95"/>
      <c r="R18309"/>
      <c r="S18309"/>
      <c r="T18309"/>
      <c r="U18309"/>
      <c r="V18309"/>
      <c r="W18309"/>
    </row>
    <row r="18310" spans="16:23" s="1" customFormat="1" x14ac:dyDescent="0.2">
      <c r="P18310" s="95"/>
      <c r="R18310"/>
      <c r="S18310"/>
      <c r="T18310"/>
      <c r="U18310"/>
      <c r="V18310"/>
      <c r="W18310"/>
    </row>
    <row r="18311" spans="16:23" s="1" customFormat="1" x14ac:dyDescent="0.2">
      <c r="P18311" s="95"/>
      <c r="R18311"/>
      <c r="S18311"/>
      <c r="T18311"/>
      <c r="U18311"/>
      <c r="V18311"/>
      <c r="W18311"/>
    </row>
    <row r="18312" spans="16:23" s="1" customFormat="1" x14ac:dyDescent="0.2">
      <c r="P18312" s="95"/>
      <c r="R18312"/>
      <c r="S18312"/>
      <c r="T18312"/>
      <c r="U18312"/>
      <c r="V18312"/>
      <c r="W18312"/>
    </row>
    <row r="18313" spans="16:23" s="1" customFormat="1" x14ac:dyDescent="0.2">
      <c r="P18313" s="95"/>
      <c r="R18313"/>
      <c r="S18313"/>
      <c r="T18313"/>
      <c r="U18313"/>
      <c r="V18313"/>
      <c r="W18313"/>
    </row>
    <row r="18314" spans="16:23" s="1" customFormat="1" x14ac:dyDescent="0.2">
      <c r="P18314" s="95"/>
      <c r="R18314"/>
      <c r="S18314"/>
      <c r="T18314"/>
      <c r="U18314"/>
      <c r="V18314"/>
      <c r="W18314"/>
    </row>
    <row r="18315" spans="16:23" s="1" customFormat="1" x14ac:dyDescent="0.2">
      <c r="P18315" s="95"/>
      <c r="R18315"/>
      <c r="S18315"/>
      <c r="T18315"/>
      <c r="U18315"/>
      <c r="V18315"/>
      <c r="W18315"/>
    </row>
    <row r="18316" spans="16:23" s="1" customFormat="1" x14ac:dyDescent="0.2">
      <c r="P18316" s="95"/>
      <c r="R18316"/>
      <c r="S18316"/>
      <c r="T18316"/>
      <c r="U18316"/>
      <c r="V18316"/>
      <c r="W18316"/>
    </row>
    <row r="18317" spans="16:23" s="1" customFormat="1" x14ac:dyDescent="0.2">
      <c r="P18317" s="95"/>
      <c r="R18317"/>
      <c r="S18317"/>
      <c r="T18317"/>
      <c r="U18317"/>
      <c r="V18317"/>
      <c r="W18317"/>
    </row>
    <row r="18318" spans="16:23" s="1" customFormat="1" x14ac:dyDescent="0.2">
      <c r="P18318" s="95"/>
      <c r="R18318"/>
      <c r="S18318"/>
      <c r="T18318"/>
      <c r="U18318"/>
      <c r="V18318"/>
      <c r="W18318"/>
    </row>
    <row r="18319" spans="16:23" s="1" customFormat="1" x14ac:dyDescent="0.2">
      <c r="P18319" s="95"/>
      <c r="R18319"/>
      <c r="S18319"/>
      <c r="T18319"/>
      <c r="U18319"/>
      <c r="V18319"/>
      <c r="W18319"/>
    </row>
    <row r="18320" spans="16:23" s="1" customFormat="1" x14ac:dyDescent="0.2">
      <c r="P18320" s="95"/>
      <c r="R18320"/>
      <c r="S18320"/>
      <c r="T18320"/>
      <c r="U18320"/>
      <c r="V18320"/>
      <c r="W18320"/>
    </row>
    <row r="18321" spans="16:23" s="1" customFormat="1" x14ac:dyDescent="0.2">
      <c r="P18321" s="95"/>
      <c r="R18321"/>
      <c r="S18321"/>
      <c r="T18321"/>
      <c r="U18321"/>
      <c r="V18321"/>
      <c r="W18321"/>
    </row>
    <row r="18322" spans="16:23" s="1" customFormat="1" x14ac:dyDescent="0.2">
      <c r="P18322" s="95"/>
      <c r="R18322"/>
      <c r="S18322"/>
      <c r="T18322"/>
      <c r="U18322"/>
      <c r="V18322"/>
      <c r="W18322"/>
    </row>
    <row r="18323" spans="16:23" s="1" customFormat="1" x14ac:dyDescent="0.2">
      <c r="P18323" s="95"/>
      <c r="R18323"/>
      <c r="S18323"/>
      <c r="T18323"/>
      <c r="U18323"/>
      <c r="V18323"/>
      <c r="W18323"/>
    </row>
    <row r="18324" spans="16:23" s="1" customFormat="1" x14ac:dyDescent="0.2">
      <c r="P18324" s="95"/>
      <c r="R18324"/>
      <c r="S18324"/>
      <c r="T18324"/>
      <c r="U18324"/>
      <c r="V18324"/>
      <c r="W18324"/>
    </row>
    <row r="18325" spans="16:23" s="1" customFormat="1" x14ac:dyDescent="0.2">
      <c r="P18325" s="95"/>
      <c r="R18325"/>
      <c r="S18325"/>
      <c r="T18325"/>
      <c r="U18325"/>
      <c r="V18325"/>
      <c r="W18325"/>
    </row>
    <row r="18326" spans="16:23" s="1" customFormat="1" x14ac:dyDescent="0.2">
      <c r="P18326" s="95"/>
      <c r="R18326"/>
      <c r="S18326"/>
      <c r="T18326"/>
      <c r="U18326"/>
      <c r="V18326"/>
      <c r="W18326"/>
    </row>
    <row r="18327" spans="16:23" s="1" customFormat="1" x14ac:dyDescent="0.2">
      <c r="P18327" s="95"/>
      <c r="R18327"/>
      <c r="S18327"/>
      <c r="T18327"/>
      <c r="U18327"/>
      <c r="V18327"/>
      <c r="W18327"/>
    </row>
    <row r="18328" spans="16:23" s="1" customFormat="1" x14ac:dyDescent="0.2">
      <c r="P18328" s="95"/>
      <c r="R18328"/>
      <c r="S18328"/>
      <c r="T18328"/>
      <c r="U18328"/>
      <c r="V18328"/>
      <c r="W18328"/>
    </row>
    <row r="18329" spans="16:23" s="1" customFormat="1" x14ac:dyDescent="0.2">
      <c r="P18329" s="95"/>
      <c r="R18329"/>
      <c r="S18329"/>
      <c r="T18329"/>
      <c r="U18329"/>
      <c r="V18329"/>
      <c r="W18329"/>
    </row>
    <row r="18330" spans="16:23" s="1" customFormat="1" x14ac:dyDescent="0.2">
      <c r="P18330" s="95"/>
      <c r="R18330"/>
      <c r="S18330"/>
      <c r="T18330"/>
      <c r="U18330"/>
      <c r="V18330"/>
      <c r="W18330"/>
    </row>
    <row r="18331" spans="16:23" s="1" customFormat="1" x14ac:dyDescent="0.2">
      <c r="P18331" s="95"/>
      <c r="R18331"/>
      <c r="S18331"/>
      <c r="T18331"/>
      <c r="U18331"/>
      <c r="V18331"/>
      <c r="W18331"/>
    </row>
    <row r="18332" spans="16:23" s="1" customFormat="1" x14ac:dyDescent="0.2">
      <c r="P18332" s="95"/>
      <c r="R18332"/>
      <c r="S18332"/>
      <c r="T18332"/>
      <c r="U18332"/>
      <c r="V18332"/>
      <c r="W18332"/>
    </row>
    <row r="18333" spans="16:23" s="1" customFormat="1" x14ac:dyDescent="0.2">
      <c r="P18333" s="95"/>
      <c r="R18333"/>
      <c r="S18333"/>
      <c r="T18333"/>
      <c r="U18333"/>
      <c r="V18333"/>
      <c r="W18333"/>
    </row>
    <row r="18334" spans="16:23" s="1" customFormat="1" x14ac:dyDescent="0.2">
      <c r="P18334" s="95"/>
      <c r="R18334"/>
      <c r="S18334"/>
      <c r="T18334"/>
      <c r="U18334"/>
      <c r="V18334"/>
      <c r="W18334"/>
    </row>
    <row r="18335" spans="16:23" s="1" customFormat="1" x14ac:dyDescent="0.2">
      <c r="P18335" s="95"/>
      <c r="R18335"/>
      <c r="S18335"/>
      <c r="T18335"/>
      <c r="U18335"/>
      <c r="V18335"/>
      <c r="W18335"/>
    </row>
    <row r="18336" spans="16:23" s="1" customFormat="1" x14ac:dyDescent="0.2">
      <c r="P18336" s="95"/>
      <c r="R18336"/>
      <c r="S18336"/>
      <c r="T18336"/>
      <c r="U18336"/>
      <c r="V18336"/>
      <c r="W18336"/>
    </row>
    <row r="18337" spans="16:23" s="1" customFormat="1" x14ac:dyDescent="0.2">
      <c r="P18337" s="95"/>
      <c r="R18337"/>
      <c r="S18337"/>
      <c r="T18337"/>
      <c r="U18337"/>
      <c r="V18337"/>
      <c r="W18337"/>
    </row>
    <row r="18338" spans="16:23" s="1" customFormat="1" x14ac:dyDescent="0.2">
      <c r="P18338" s="95"/>
      <c r="R18338"/>
      <c r="S18338"/>
      <c r="T18338"/>
      <c r="U18338"/>
      <c r="V18338"/>
      <c r="W18338"/>
    </row>
    <row r="18339" spans="16:23" s="1" customFormat="1" x14ac:dyDescent="0.2">
      <c r="P18339" s="95"/>
      <c r="R18339"/>
      <c r="S18339"/>
      <c r="T18339"/>
      <c r="U18339"/>
      <c r="V18339"/>
      <c r="W18339"/>
    </row>
    <row r="18340" spans="16:23" s="1" customFormat="1" x14ac:dyDescent="0.2">
      <c r="P18340" s="95"/>
      <c r="R18340"/>
      <c r="S18340"/>
      <c r="T18340"/>
      <c r="U18340"/>
      <c r="V18340"/>
      <c r="W18340"/>
    </row>
    <row r="18341" spans="16:23" s="1" customFormat="1" x14ac:dyDescent="0.2">
      <c r="P18341" s="95"/>
      <c r="R18341"/>
      <c r="S18341"/>
      <c r="T18341"/>
      <c r="U18341"/>
      <c r="V18341"/>
      <c r="W18341"/>
    </row>
    <row r="18342" spans="16:23" s="1" customFormat="1" x14ac:dyDescent="0.2">
      <c r="P18342" s="95"/>
      <c r="R18342"/>
      <c r="S18342"/>
      <c r="T18342"/>
      <c r="U18342"/>
      <c r="V18342"/>
      <c r="W18342"/>
    </row>
    <row r="18343" spans="16:23" s="1" customFormat="1" x14ac:dyDescent="0.2">
      <c r="P18343" s="95"/>
      <c r="R18343"/>
      <c r="S18343"/>
      <c r="T18343"/>
      <c r="U18343"/>
      <c r="V18343"/>
      <c r="W18343"/>
    </row>
    <row r="18344" spans="16:23" s="1" customFormat="1" x14ac:dyDescent="0.2">
      <c r="P18344" s="95"/>
      <c r="R18344"/>
      <c r="S18344"/>
      <c r="T18344"/>
      <c r="U18344"/>
      <c r="V18344"/>
      <c r="W18344"/>
    </row>
    <row r="18345" spans="16:23" s="1" customFormat="1" x14ac:dyDescent="0.2">
      <c r="P18345" s="95"/>
      <c r="R18345"/>
      <c r="S18345"/>
      <c r="T18345"/>
      <c r="U18345"/>
      <c r="V18345"/>
      <c r="W18345"/>
    </row>
    <row r="18346" spans="16:23" s="1" customFormat="1" x14ac:dyDescent="0.2">
      <c r="P18346" s="95"/>
      <c r="R18346"/>
      <c r="S18346"/>
      <c r="T18346"/>
      <c r="U18346"/>
      <c r="V18346"/>
      <c r="W18346"/>
    </row>
    <row r="18347" spans="16:23" s="1" customFormat="1" x14ac:dyDescent="0.2">
      <c r="P18347" s="95"/>
      <c r="R18347"/>
      <c r="S18347"/>
      <c r="T18347"/>
      <c r="U18347"/>
      <c r="V18347"/>
      <c r="W18347"/>
    </row>
    <row r="18348" spans="16:23" s="1" customFormat="1" x14ac:dyDescent="0.2">
      <c r="P18348" s="95"/>
      <c r="R18348"/>
      <c r="S18348"/>
      <c r="T18348"/>
      <c r="U18348"/>
      <c r="V18348"/>
      <c r="W18348"/>
    </row>
    <row r="18349" spans="16:23" s="1" customFormat="1" x14ac:dyDescent="0.2">
      <c r="P18349" s="95"/>
      <c r="R18349"/>
      <c r="S18349"/>
      <c r="T18349"/>
      <c r="U18349"/>
      <c r="V18349"/>
      <c r="W18349"/>
    </row>
    <row r="18350" spans="16:23" s="1" customFormat="1" x14ac:dyDescent="0.2">
      <c r="P18350" s="95"/>
      <c r="R18350"/>
      <c r="S18350"/>
      <c r="T18350"/>
      <c r="U18350"/>
      <c r="V18350"/>
      <c r="W18350"/>
    </row>
    <row r="18351" spans="16:23" s="1" customFormat="1" x14ac:dyDescent="0.2">
      <c r="P18351" s="95"/>
      <c r="R18351"/>
      <c r="S18351"/>
      <c r="T18351"/>
      <c r="U18351"/>
      <c r="V18351"/>
      <c r="W18351"/>
    </row>
    <row r="18352" spans="16:23" s="1" customFormat="1" x14ac:dyDescent="0.2">
      <c r="P18352" s="95"/>
      <c r="R18352"/>
      <c r="S18352"/>
      <c r="T18352"/>
      <c r="U18352"/>
      <c r="V18352"/>
      <c r="W18352"/>
    </row>
    <row r="18353" spans="16:23" s="1" customFormat="1" x14ac:dyDescent="0.2">
      <c r="P18353" s="95"/>
      <c r="R18353"/>
      <c r="S18353"/>
      <c r="T18353"/>
      <c r="U18353"/>
      <c r="V18353"/>
      <c r="W18353"/>
    </row>
    <row r="18354" spans="16:23" s="1" customFormat="1" x14ac:dyDescent="0.2">
      <c r="P18354" s="95"/>
      <c r="R18354"/>
      <c r="S18354"/>
      <c r="T18354"/>
      <c r="U18354"/>
      <c r="V18354"/>
      <c r="W18354"/>
    </row>
    <row r="18355" spans="16:23" s="1" customFormat="1" x14ac:dyDescent="0.2">
      <c r="P18355" s="95"/>
      <c r="R18355"/>
      <c r="S18355"/>
      <c r="T18355"/>
      <c r="U18355"/>
      <c r="V18355"/>
      <c r="W18355"/>
    </row>
    <row r="18356" spans="16:23" s="1" customFormat="1" x14ac:dyDescent="0.2">
      <c r="P18356" s="95"/>
      <c r="R18356"/>
      <c r="S18356"/>
      <c r="T18356"/>
      <c r="U18356"/>
      <c r="V18356"/>
      <c r="W18356"/>
    </row>
    <row r="18357" spans="16:23" s="1" customFormat="1" x14ac:dyDescent="0.2">
      <c r="P18357" s="95"/>
      <c r="R18357"/>
      <c r="S18357"/>
      <c r="T18357"/>
      <c r="U18357"/>
      <c r="V18357"/>
      <c r="W18357"/>
    </row>
    <row r="18358" spans="16:23" s="1" customFormat="1" x14ac:dyDescent="0.2">
      <c r="P18358" s="95"/>
      <c r="R18358"/>
      <c r="S18358"/>
      <c r="T18358"/>
      <c r="U18358"/>
      <c r="V18358"/>
      <c r="W18358"/>
    </row>
    <row r="18359" spans="16:23" s="1" customFormat="1" x14ac:dyDescent="0.2">
      <c r="P18359" s="95"/>
      <c r="R18359"/>
      <c r="S18359"/>
      <c r="T18359"/>
      <c r="U18359"/>
      <c r="V18359"/>
      <c r="W18359"/>
    </row>
    <row r="18360" spans="16:23" s="1" customFormat="1" x14ac:dyDescent="0.2">
      <c r="P18360" s="95"/>
      <c r="R18360"/>
      <c r="S18360"/>
      <c r="T18360"/>
      <c r="U18360"/>
      <c r="V18360"/>
      <c r="W18360"/>
    </row>
    <row r="18361" spans="16:23" s="1" customFormat="1" x14ac:dyDescent="0.2">
      <c r="P18361" s="95"/>
      <c r="R18361"/>
      <c r="S18361"/>
      <c r="T18361"/>
      <c r="U18361"/>
      <c r="V18361"/>
      <c r="W18361"/>
    </row>
    <row r="18362" spans="16:23" s="1" customFormat="1" x14ac:dyDescent="0.2">
      <c r="P18362" s="95"/>
      <c r="R18362"/>
      <c r="S18362"/>
      <c r="T18362"/>
      <c r="U18362"/>
      <c r="V18362"/>
      <c r="W18362"/>
    </row>
    <row r="18363" spans="16:23" s="1" customFormat="1" x14ac:dyDescent="0.2">
      <c r="P18363" s="95"/>
      <c r="R18363"/>
      <c r="S18363"/>
      <c r="T18363"/>
      <c r="U18363"/>
      <c r="V18363"/>
      <c r="W18363"/>
    </row>
    <row r="18364" spans="16:23" s="1" customFormat="1" x14ac:dyDescent="0.2">
      <c r="P18364" s="95"/>
      <c r="R18364"/>
      <c r="S18364"/>
      <c r="T18364"/>
      <c r="U18364"/>
      <c r="V18364"/>
      <c r="W18364"/>
    </row>
    <row r="18365" spans="16:23" s="1" customFormat="1" x14ac:dyDescent="0.2">
      <c r="P18365" s="95"/>
      <c r="R18365"/>
      <c r="S18365"/>
      <c r="T18365"/>
      <c r="U18365"/>
      <c r="V18365"/>
      <c r="W18365"/>
    </row>
    <row r="18366" spans="16:23" s="1" customFormat="1" x14ac:dyDescent="0.2">
      <c r="P18366" s="95"/>
      <c r="R18366"/>
      <c r="S18366"/>
      <c r="T18366"/>
      <c r="U18366"/>
      <c r="V18366"/>
      <c r="W18366"/>
    </row>
    <row r="18367" spans="16:23" s="1" customFormat="1" x14ac:dyDescent="0.2">
      <c r="P18367" s="95"/>
      <c r="R18367"/>
      <c r="S18367"/>
      <c r="T18367"/>
      <c r="U18367"/>
      <c r="V18367"/>
      <c r="W18367"/>
    </row>
    <row r="18368" spans="16:23" s="1" customFormat="1" x14ac:dyDescent="0.2">
      <c r="P18368" s="95"/>
      <c r="R18368"/>
      <c r="S18368"/>
      <c r="T18368"/>
      <c r="U18368"/>
      <c r="V18368"/>
      <c r="W18368"/>
    </row>
    <row r="18369" spans="16:23" s="1" customFormat="1" x14ac:dyDescent="0.2">
      <c r="P18369" s="95"/>
      <c r="R18369"/>
      <c r="S18369"/>
      <c r="T18369"/>
      <c r="U18369"/>
      <c r="V18369"/>
      <c r="W18369"/>
    </row>
    <row r="18370" spans="16:23" s="1" customFormat="1" x14ac:dyDescent="0.2">
      <c r="P18370" s="95"/>
      <c r="R18370"/>
      <c r="S18370"/>
      <c r="T18370"/>
      <c r="U18370"/>
      <c r="V18370"/>
      <c r="W18370"/>
    </row>
    <row r="18371" spans="16:23" s="1" customFormat="1" x14ac:dyDescent="0.2">
      <c r="P18371" s="95"/>
      <c r="R18371"/>
      <c r="S18371"/>
      <c r="T18371"/>
      <c r="U18371"/>
      <c r="V18371"/>
      <c r="W18371"/>
    </row>
    <row r="18372" spans="16:23" s="1" customFormat="1" x14ac:dyDescent="0.2">
      <c r="P18372" s="95"/>
      <c r="R18372"/>
      <c r="S18372"/>
      <c r="T18372"/>
      <c r="U18372"/>
      <c r="V18372"/>
      <c r="W18372"/>
    </row>
    <row r="18373" spans="16:23" s="1" customFormat="1" x14ac:dyDescent="0.2">
      <c r="P18373" s="95"/>
      <c r="R18373"/>
      <c r="S18373"/>
      <c r="T18373"/>
      <c r="U18373"/>
      <c r="V18373"/>
      <c r="W18373"/>
    </row>
    <row r="18374" spans="16:23" s="1" customFormat="1" x14ac:dyDescent="0.2">
      <c r="P18374" s="95"/>
      <c r="R18374"/>
      <c r="S18374"/>
      <c r="T18374"/>
      <c r="U18374"/>
      <c r="V18374"/>
      <c r="W18374"/>
    </row>
    <row r="18375" spans="16:23" s="1" customFormat="1" x14ac:dyDescent="0.2">
      <c r="P18375" s="95"/>
      <c r="R18375"/>
      <c r="S18375"/>
      <c r="T18375"/>
      <c r="U18375"/>
      <c r="V18375"/>
      <c r="W18375"/>
    </row>
    <row r="18376" spans="16:23" s="1" customFormat="1" x14ac:dyDescent="0.2">
      <c r="P18376" s="95"/>
      <c r="R18376"/>
      <c r="S18376"/>
      <c r="T18376"/>
      <c r="U18376"/>
      <c r="V18376"/>
      <c r="W18376"/>
    </row>
    <row r="18377" spans="16:23" s="1" customFormat="1" x14ac:dyDescent="0.2">
      <c r="P18377" s="95"/>
      <c r="R18377"/>
      <c r="S18377"/>
      <c r="T18377"/>
      <c r="U18377"/>
      <c r="V18377"/>
      <c r="W18377"/>
    </row>
    <row r="18378" spans="16:23" s="1" customFormat="1" x14ac:dyDescent="0.2">
      <c r="P18378" s="95"/>
      <c r="R18378"/>
      <c r="S18378"/>
      <c r="T18378"/>
      <c r="U18378"/>
      <c r="V18378"/>
      <c r="W18378"/>
    </row>
    <row r="18379" spans="16:23" s="1" customFormat="1" x14ac:dyDescent="0.2">
      <c r="P18379" s="95"/>
      <c r="R18379"/>
      <c r="S18379"/>
      <c r="T18379"/>
      <c r="U18379"/>
      <c r="V18379"/>
      <c r="W18379"/>
    </row>
    <row r="18380" spans="16:23" s="1" customFormat="1" x14ac:dyDescent="0.2">
      <c r="P18380" s="95"/>
      <c r="R18380"/>
      <c r="S18380"/>
      <c r="T18380"/>
      <c r="U18380"/>
      <c r="V18380"/>
      <c r="W18380"/>
    </row>
    <row r="18381" spans="16:23" s="1" customFormat="1" x14ac:dyDescent="0.2">
      <c r="P18381" s="95"/>
      <c r="R18381"/>
      <c r="S18381"/>
      <c r="T18381"/>
      <c r="U18381"/>
      <c r="V18381"/>
      <c r="W18381"/>
    </row>
    <row r="18382" spans="16:23" s="1" customFormat="1" x14ac:dyDescent="0.2">
      <c r="P18382" s="95"/>
      <c r="R18382"/>
      <c r="S18382"/>
      <c r="T18382"/>
      <c r="U18382"/>
      <c r="V18382"/>
      <c r="W18382"/>
    </row>
    <row r="18383" spans="16:23" s="1" customFormat="1" x14ac:dyDescent="0.2">
      <c r="P18383" s="95"/>
      <c r="R18383"/>
      <c r="S18383"/>
      <c r="T18383"/>
      <c r="U18383"/>
      <c r="V18383"/>
      <c r="W18383"/>
    </row>
    <row r="18384" spans="16:23" s="1" customFormat="1" x14ac:dyDescent="0.2">
      <c r="P18384" s="95"/>
      <c r="R18384"/>
      <c r="S18384"/>
      <c r="T18384"/>
      <c r="U18384"/>
      <c r="V18384"/>
      <c r="W18384"/>
    </row>
    <row r="18385" spans="16:23" s="1" customFormat="1" x14ac:dyDescent="0.2">
      <c r="P18385" s="95"/>
      <c r="R18385"/>
      <c r="S18385"/>
      <c r="T18385"/>
      <c r="U18385"/>
      <c r="V18385"/>
      <c r="W18385"/>
    </row>
    <row r="18386" spans="16:23" s="1" customFormat="1" x14ac:dyDescent="0.2">
      <c r="P18386" s="95"/>
      <c r="R18386"/>
      <c r="S18386"/>
      <c r="T18386"/>
      <c r="U18386"/>
      <c r="V18386"/>
      <c r="W18386"/>
    </row>
    <row r="18387" spans="16:23" s="1" customFormat="1" x14ac:dyDescent="0.2">
      <c r="P18387" s="95"/>
      <c r="R18387"/>
      <c r="S18387"/>
      <c r="T18387"/>
      <c r="U18387"/>
      <c r="V18387"/>
      <c r="W18387"/>
    </row>
    <row r="18388" spans="16:23" s="1" customFormat="1" x14ac:dyDescent="0.2">
      <c r="P18388" s="95"/>
      <c r="R18388"/>
      <c r="S18388"/>
      <c r="T18388"/>
      <c r="U18388"/>
      <c r="V18388"/>
      <c r="W18388"/>
    </row>
    <row r="18389" spans="16:23" s="1" customFormat="1" x14ac:dyDescent="0.2">
      <c r="P18389" s="95"/>
      <c r="R18389"/>
      <c r="S18389"/>
      <c r="T18389"/>
      <c r="U18389"/>
      <c r="V18389"/>
      <c r="W18389"/>
    </row>
    <row r="18390" spans="16:23" s="1" customFormat="1" x14ac:dyDescent="0.2">
      <c r="P18390" s="95"/>
      <c r="R18390"/>
      <c r="S18390"/>
      <c r="T18390"/>
      <c r="U18390"/>
      <c r="V18390"/>
      <c r="W18390"/>
    </row>
    <row r="18391" spans="16:23" s="1" customFormat="1" x14ac:dyDescent="0.2">
      <c r="P18391" s="95"/>
      <c r="R18391"/>
      <c r="S18391"/>
      <c r="T18391"/>
      <c r="U18391"/>
      <c r="V18391"/>
      <c r="W18391"/>
    </row>
    <row r="18392" spans="16:23" s="1" customFormat="1" x14ac:dyDescent="0.2">
      <c r="P18392" s="95"/>
      <c r="R18392"/>
      <c r="S18392"/>
      <c r="T18392"/>
      <c r="U18392"/>
      <c r="V18392"/>
      <c r="W18392"/>
    </row>
    <row r="18393" spans="16:23" s="1" customFormat="1" x14ac:dyDescent="0.2">
      <c r="P18393" s="95"/>
      <c r="R18393"/>
      <c r="S18393"/>
      <c r="T18393"/>
      <c r="U18393"/>
      <c r="V18393"/>
      <c r="W18393"/>
    </row>
    <row r="18394" spans="16:23" s="1" customFormat="1" x14ac:dyDescent="0.2">
      <c r="P18394" s="95"/>
      <c r="R18394"/>
      <c r="S18394"/>
      <c r="T18394"/>
      <c r="U18394"/>
      <c r="V18394"/>
      <c r="W18394"/>
    </row>
    <row r="18395" spans="16:23" s="1" customFormat="1" x14ac:dyDescent="0.2">
      <c r="P18395" s="95"/>
      <c r="R18395"/>
      <c r="S18395"/>
      <c r="T18395"/>
      <c r="U18395"/>
      <c r="V18395"/>
      <c r="W18395"/>
    </row>
    <row r="18396" spans="16:23" s="1" customFormat="1" x14ac:dyDescent="0.2">
      <c r="P18396" s="95"/>
      <c r="R18396"/>
      <c r="S18396"/>
      <c r="T18396"/>
      <c r="U18396"/>
      <c r="V18396"/>
      <c r="W18396"/>
    </row>
    <row r="18397" spans="16:23" s="1" customFormat="1" x14ac:dyDescent="0.2">
      <c r="P18397" s="95"/>
      <c r="R18397"/>
      <c r="S18397"/>
      <c r="T18397"/>
      <c r="U18397"/>
      <c r="V18397"/>
      <c r="W18397"/>
    </row>
    <row r="18398" spans="16:23" s="1" customFormat="1" x14ac:dyDescent="0.2">
      <c r="P18398" s="95"/>
      <c r="R18398"/>
      <c r="S18398"/>
      <c r="T18398"/>
      <c r="U18398"/>
      <c r="V18398"/>
      <c r="W18398"/>
    </row>
    <row r="18399" spans="16:23" s="1" customFormat="1" x14ac:dyDescent="0.2">
      <c r="P18399" s="95"/>
      <c r="R18399"/>
      <c r="S18399"/>
      <c r="T18399"/>
      <c r="U18399"/>
      <c r="V18399"/>
      <c r="W18399"/>
    </row>
    <row r="18400" spans="16:23" s="1" customFormat="1" x14ac:dyDescent="0.2">
      <c r="P18400" s="95"/>
      <c r="R18400"/>
      <c r="S18400"/>
      <c r="T18400"/>
      <c r="U18400"/>
      <c r="V18400"/>
      <c r="W18400"/>
    </row>
    <row r="18401" spans="16:23" s="1" customFormat="1" x14ac:dyDescent="0.2">
      <c r="P18401" s="95"/>
      <c r="R18401"/>
      <c r="S18401"/>
      <c r="T18401"/>
      <c r="U18401"/>
      <c r="V18401"/>
      <c r="W18401"/>
    </row>
    <row r="18402" spans="16:23" s="1" customFormat="1" x14ac:dyDescent="0.2">
      <c r="P18402" s="95"/>
      <c r="R18402"/>
      <c r="S18402"/>
      <c r="T18402"/>
      <c r="U18402"/>
      <c r="V18402"/>
      <c r="W18402"/>
    </row>
    <row r="18403" spans="16:23" s="1" customFormat="1" x14ac:dyDescent="0.2">
      <c r="P18403" s="95"/>
      <c r="R18403"/>
      <c r="S18403"/>
      <c r="T18403"/>
      <c r="U18403"/>
      <c r="V18403"/>
      <c r="W18403"/>
    </row>
    <row r="18404" spans="16:23" s="1" customFormat="1" x14ac:dyDescent="0.2">
      <c r="P18404" s="95"/>
      <c r="R18404"/>
      <c r="S18404"/>
      <c r="T18404"/>
      <c r="U18404"/>
      <c r="V18404"/>
      <c r="W18404"/>
    </row>
    <row r="18405" spans="16:23" s="1" customFormat="1" x14ac:dyDescent="0.2">
      <c r="P18405" s="95"/>
      <c r="R18405"/>
      <c r="S18405"/>
      <c r="T18405"/>
      <c r="U18405"/>
      <c r="V18405"/>
      <c r="W18405"/>
    </row>
    <row r="18406" spans="16:23" s="1" customFormat="1" x14ac:dyDescent="0.2">
      <c r="P18406" s="95"/>
      <c r="R18406"/>
      <c r="S18406"/>
      <c r="T18406"/>
      <c r="U18406"/>
      <c r="V18406"/>
      <c r="W18406"/>
    </row>
    <row r="18407" spans="16:23" s="1" customFormat="1" x14ac:dyDescent="0.2">
      <c r="P18407" s="95"/>
      <c r="R18407"/>
      <c r="S18407"/>
      <c r="T18407"/>
      <c r="U18407"/>
      <c r="V18407"/>
      <c r="W18407"/>
    </row>
    <row r="18408" spans="16:23" s="1" customFormat="1" x14ac:dyDescent="0.2">
      <c r="P18408" s="95"/>
      <c r="R18408"/>
      <c r="S18408"/>
      <c r="T18408"/>
      <c r="U18408"/>
      <c r="V18408"/>
      <c r="W18408"/>
    </row>
    <row r="18409" spans="16:23" s="1" customFormat="1" x14ac:dyDescent="0.2">
      <c r="P18409" s="95"/>
      <c r="R18409"/>
      <c r="S18409"/>
      <c r="T18409"/>
      <c r="U18409"/>
      <c r="V18409"/>
      <c r="W18409"/>
    </row>
    <row r="18410" spans="16:23" s="1" customFormat="1" x14ac:dyDescent="0.2">
      <c r="P18410" s="95"/>
      <c r="R18410"/>
      <c r="S18410"/>
      <c r="T18410"/>
      <c r="U18410"/>
      <c r="V18410"/>
      <c r="W18410"/>
    </row>
    <row r="18411" spans="16:23" s="1" customFormat="1" x14ac:dyDescent="0.2">
      <c r="P18411" s="95"/>
      <c r="R18411"/>
      <c r="S18411"/>
      <c r="T18411"/>
      <c r="U18411"/>
      <c r="V18411"/>
      <c r="W18411"/>
    </row>
    <row r="18412" spans="16:23" s="1" customFormat="1" x14ac:dyDescent="0.2">
      <c r="P18412" s="95"/>
      <c r="R18412"/>
      <c r="S18412"/>
      <c r="T18412"/>
      <c r="U18412"/>
      <c r="V18412"/>
      <c r="W18412"/>
    </row>
    <row r="18413" spans="16:23" s="1" customFormat="1" x14ac:dyDescent="0.2">
      <c r="P18413" s="95"/>
      <c r="R18413"/>
      <c r="S18413"/>
      <c r="T18413"/>
      <c r="U18413"/>
      <c r="V18413"/>
      <c r="W18413"/>
    </row>
    <row r="18414" spans="16:23" s="1" customFormat="1" x14ac:dyDescent="0.2">
      <c r="P18414" s="95"/>
      <c r="R18414"/>
      <c r="S18414"/>
      <c r="T18414"/>
      <c r="U18414"/>
      <c r="V18414"/>
      <c r="W18414"/>
    </row>
    <row r="18415" spans="16:23" s="1" customFormat="1" x14ac:dyDescent="0.2">
      <c r="P18415" s="95"/>
      <c r="R18415"/>
      <c r="S18415"/>
      <c r="T18415"/>
      <c r="U18415"/>
      <c r="V18415"/>
      <c r="W18415"/>
    </row>
    <row r="18416" spans="16:23" s="1" customFormat="1" x14ac:dyDescent="0.2">
      <c r="P18416" s="95"/>
      <c r="R18416"/>
      <c r="S18416"/>
      <c r="T18416"/>
      <c r="U18416"/>
      <c r="V18416"/>
      <c r="W18416"/>
    </row>
    <row r="18417" spans="16:23" s="1" customFormat="1" x14ac:dyDescent="0.2">
      <c r="P18417" s="95"/>
      <c r="R18417"/>
      <c r="S18417"/>
      <c r="T18417"/>
      <c r="U18417"/>
      <c r="V18417"/>
      <c r="W18417"/>
    </row>
    <row r="18418" spans="16:23" s="1" customFormat="1" x14ac:dyDescent="0.2">
      <c r="P18418" s="95"/>
      <c r="R18418"/>
      <c r="S18418"/>
      <c r="T18418"/>
      <c r="U18418"/>
      <c r="V18418"/>
      <c r="W18418"/>
    </row>
    <row r="18419" spans="16:23" s="1" customFormat="1" x14ac:dyDescent="0.2">
      <c r="P18419" s="95"/>
      <c r="R18419"/>
      <c r="S18419"/>
      <c r="T18419"/>
      <c r="U18419"/>
      <c r="V18419"/>
      <c r="W18419"/>
    </row>
    <row r="18420" spans="16:23" s="1" customFormat="1" x14ac:dyDescent="0.2">
      <c r="P18420" s="95"/>
      <c r="R18420"/>
      <c r="S18420"/>
      <c r="T18420"/>
      <c r="U18420"/>
      <c r="V18420"/>
      <c r="W18420"/>
    </row>
    <row r="18421" spans="16:23" s="1" customFormat="1" x14ac:dyDescent="0.2">
      <c r="P18421" s="95"/>
      <c r="R18421"/>
      <c r="S18421"/>
      <c r="T18421"/>
      <c r="U18421"/>
      <c r="V18421"/>
      <c r="W18421"/>
    </row>
    <row r="18422" spans="16:23" s="1" customFormat="1" x14ac:dyDescent="0.2">
      <c r="P18422" s="95"/>
      <c r="R18422"/>
      <c r="S18422"/>
      <c r="T18422"/>
      <c r="U18422"/>
      <c r="V18422"/>
      <c r="W18422"/>
    </row>
    <row r="18423" spans="16:23" s="1" customFormat="1" x14ac:dyDescent="0.2">
      <c r="P18423" s="95"/>
      <c r="R18423"/>
      <c r="S18423"/>
      <c r="T18423"/>
      <c r="U18423"/>
      <c r="V18423"/>
      <c r="W18423"/>
    </row>
    <row r="18424" spans="16:23" s="1" customFormat="1" x14ac:dyDescent="0.2">
      <c r="P18424" s="95"/>
      <c r="R18424"/>
      <c r="S18424"/>
      <c r="T18424"/>
      <c r="U18424"/>
      <c r="V18424"/>
      <c r="W18424"/>
    </row>
    <row r="18425" spans="16:23" s="1" customFormat="1" x14ac:dyDescent="0.2">
      <c r="P18425" s="95"/>
      <c r="R18425"/>
      <c r="S18425"/>
      <c r="T18425"/>
      <c r="U18425"/>
      <c r="V18425"/>
      <c r="W18425"/>
    </row>
    <row r="18426" spans="16:23" s="1" customFormat="1" x14ac:dyDescent="0.2">
      <c r="P18426" s="95"/>
      <c r="R18426"/>
      <c r="S18426"/>
      <c r="T18426"/>
      <c r="U18426"/>
      <c r="V18426"/>
      <c r="W18426"/>
    </row>
    <row r="18427" spans="16:23" s="1" customFormat="1" x14ac:dyDescent="0.2">
      <c r="P18427" s="95"/>
      <c r="R18427"/>
      <c r="S18427"/>
      <c r="T18427"/>
      <c r="U18427"/>
      <c r="V18427"/>
      <c r="W18427"/>
    </row>
    <row r="18428" spans="16:23" s="1" customFormat="1" x14ac:dyDescent="0.2">
      <c r="P18428" s="95"/>
      <c r="R18428"/>
      <c r="S18428"/>
      <c r="T18428"/>
      <c r="U18428"/>
      <c r="V18428"/>
      <c r="W18428"/>
    </row>
    <row r="18429" spans="16:23" s="1" customFormat="1" x14ac:dyDescent="0.2">
      <c r="P18429" s="95"/>
      <c r="R18429"/>
      <c r="S18429"/>
      <c r="T18429"/>
      <c r="U18429"/>
      <c r="V18429"/>
      <c r="W18429"/>
    </row>
    <row r="18430" spans="16:23" s="1" customFormat="1" x14ac:dyDescent="0.2">
      <c r="P18430" s="95"/>
      <c r="R18430"/>
      <c r="S18430"/>
      <c r="T18430"/>
      <c r="U18430"/>
      <c r="V18430"/>
      <c r="W18430"/>
    </row>
    <row r="18431" spans="16:23" s="1" customFormat="1" x14ac:dyDescent="0.2">
      <c r="P18431" s="95"/>
      <c r="R18431"/>
      <c r="S18431"/>
      <c r="T18431"/>
      <c r="U18431"/>
      <c r="V18431"/>
      <c r="W18431"/>
    </row>
    <row r="18432" spans="16:23" s="1" customFormat="1" x14ac:dyDescent="0.2">
      <c r="P18432" s="95"/>
      <c r="R18432"/>
      <c r="S18432"/>
      <c r="T18432"/>
      <c r="U18432"/>
      <c r="V18432"/>
      <c r="W18432"/>
    </row>
    <row r="18433" spans="16:23" s="1" customFormat="1" x14ac:dyDescent="0.2">
      <c r="P18433" s="95"/>
      <c r="R18433"/>
      <c r="S18433"/>
      <c r="T18433"/>
      <c r="U18433"/>
      <c r="V18433"/>
      <c r="W18433"/>
    </row>
    <row r="18434" spans="16:23" s="1" customFormat="1" x14ac:dyDescent="0.2">
      <c r="P18434" s="95"/>
      <c r="R18434"/>
      <c r="S18434"/>
      <c r="T18434"/>
      <c r="U18434"/>
      <c r="V18434"/>
      <c r="W18434"/>
    </row>
    <row r="18435" spans="16:23" s="1" customFormat="1" x14ac:dyDescent="0.2">
      <c r="P18435" s="95"/>
      <c r="R18435"/>
      <c r="S18435"/>
      <c r="T18435"/>
      <c r="U18435"/>
      <c r="V18435"/>
      <c r="W18435"/>
    </row>
    <row r="18436" spans="16:23" s="1" customFormat="1" x14ac:dyDescent="0.2">
      <c r="P18436" s="95"/>
      <c r="R18436"/>
      <c r="S18436"/>
      <c r="T18436"/>
      <c r="U18436"/>
      <c r="V18436"/>
      <c r="W18436"/>
    </row>
    <row r="18437" spans="16:23" s="1" customFormat="1" x14ac:dyDescent="0.2">
      <c r="P18437" s="95"/>
      <c r="R18437"/>
      <c r="S18437"/>
      <c r="T18437"/>
      <c r="U18437"/>
      <c r="V18437"/>
      <c r="W18437"/>
    </row>
    <row r="18438" spans="16:23" s="1" customFormat="1" x14ac:dyDescent="0.2">
      <c r="P18438" s="95"/>
      <c r="R18438"/>
      <c r="S18438"/>
      <c r="T18438"/>
      <c r="U18438"/>
      <c r="V18438"/>
      <c r="W18438"/>
    </row>
    <row r="18439" spans="16:23" s="1" customFormat="1" x14ac:dyDescent="0.2">
      <c r="P18439" s="95"/>
      <c r="R18439"/>
      <c r="S18439"/>
      <c r="T18439"/>
      <c r="U18439"/>
      <c r="V18439"/>
      <c r="W18439"/>
    </row>
    <row r="18440" spans="16:23" s="1" customFormat="1" x14ac:dyDescent="0.2">
      <c r="P18440" s="95"/>
      <c r="R18440"/>
      <c r="S18440"/>
      <c r="T18440"/>
      <c r="U18440"/>
      <c r="V18440"/>
      <c r="W18440"/>
    </row>
    <row r="18441" spans="16:23" s="1" customFormat="1" x14ac:dyDescent="0.2">
      <c r="P18441" s="95"/>
      <c r="R18441"/>
      <c r="S18441"/>
      <c r="T18441"/>
      <c r="U18441"/>
      <c r="V18441"/>
      <c r="W18441"/>
    </row>
    <row r="18442" spans="16:23" s="1" customFormat="1" x14ac:dyDescent="0.2">
      <c r="P18442" s="95"/>
      <c r="R18442"/>
      <c r="S18442"/>
      <c r="T18442"/>
      <c r="U18442"/>
      <c r="V18442"/>
      <c r="W18442"/>
    </row>
    <row r="18443" spans="16:23" s="1" customFormat="1" x14ac:dyDescent="0.2">
      <c r="P18443" s="95"/>
      <c r="R18443"/>
      <c r="S18443"/>
      <c r="T18443"/>
      <c r="U18443"/>
      <c r="V18443"/>
      <c r="W18443"/>
    </row>
    <row r="18444" spans="16:23" s="1" customFormat="1" x14ac:dyDescent="0.2">
      <c r="P18444" s="95"/>
      <c r="R18444"/>
      <c r="S18444"/>
      <c r="T18444"/>
      <c r="U18444"/>
      <c r="V18444"/>
      <c r="W18444"/>
    </row>
    <row r="18445" spans="16:23" s="1" customFormat="1" x14ac:dyDescent="0.2">
      <c r="P18445" s="95"/>
      <c r="R18445"/>
      <c r="S18445"/>
      <c r="T18445"/>
      <c r="U18445"/>
      <c r="V18445"/>
      <c r="W18445"/>
    </row>
    <row r="18446" spans="16:23" s="1" customFormat="1" x14ac:dyDescent="0.2">
      <c r="P18446" s="95"/>
      <c r="R18446"/>
      <c r="S18446"/>
      <c r="T18446"/>
      <c r="U18446"/>
      <c r="V18446"/>
      <c r="W18446"/>
    </row>
    <row r="18447" spans="16:23" s="1" customFormat="1" x14ac:dyDescent="0.2">
      <c r="P18447" s="95"/>
      <c r="R18447"/>
      <c r="S18447"/>
      <c r="T18447"/>
      <c r="U18447"/>
      <c r="V18447"/>
      <c r="W18447"/>
    </row>
    <row r="18448" spans="16:23" s="1" customFormat="1" x14ac:dyDescent="0.2">
      <c r="P18448" s="95"/>
      <c r="R18448"/>
      <c r="S18448"/>
      <c r="T18448"/>
      <c r="U18448"/>
      <c r="V18448"/>
      <c r="W18448"/>
    </row>
    <row r="18449" spans="16:23" s="1" customFormat="1" x14ac:dyDescent="0.2">
      <c r="P18449" s="95"/>
      <c r="R18449"/>
      <c r="S18449"/>
      <c r="T18449"/>
      <c r="U18449"/>
      <c r="V18449"/>
      <c r="W18449"/>
    </row>
    <row r="18450" spans="16:23" s="1" customFormat="1" x14ac:dyDescent="0.2">
      <c r="P18450" s="95"/>
      <c r="R18450"/>
      <c r="S18450"/>
      <c r="T18450"/>
      <c r="U18450"/>
      <c r="V18450"/>
      <c r="W18450"/>
    </row>
    <row r="18451" spans="16:23" s="1" customFormat="1" x14ac:dyDescent="0.2">
      <c r="P18451" s="95"/>
      <c r="R18451"/>
      <c r="S18451"/>
      <c r="T18451"/>
      <c r="U18451"/>
      <c r="V18451"/>
      <c r="W18451"/>
    </row>
    <row r="18452" spans="16:23" s="1" customFormat="1" x14ac:dyDescent="0.2">
      <c r="P18452" s="95"/>
      <c r="R18452"/>
      <c r="S18452"/>
      <c r="T18452"/>
      <c r="U18452"/>
      <c r="V18452"/>
      <c r="W18452"/>
    </row>
    <row r="18453" spans="16:23" s="1" customFormat="1" x14ac:dyDescent="0.2">
      <c r="P18453" s="95"/>
      <c r="R18453"/>
      <c r="S18453"/>
      <c r="T18453"/>
      <c r="U18453"/>
      <c r="V18453"/>
      <c r="W18453"/>
    </row>
    <row r="18454" spans="16:23" s="1" customFormat="1" x14ac:dyDescent="0.2">
      <c r="P18454" s="95"/>
      <c r="R18454"/>
      <c r="S18454"/>
      <c r="T18454"/>
      <c r="U18454"/>
      <c r="V18454"/>
      <c r="W18454"/>
    </row>
    <row r="18455" spans="16:23" s="1" customFormat="1" x14ac:dyDescent="0.2">
      <c r="P18455" s="95"/>
      <c r="R18455"/>
      <c r="S18455"/>
      <c r="T18455"/>
      <c r="U18455"/>
      <c r="V18455"/>
      <c r="W18455"/>
    </row>
    <row r="18456" spans="16:23" s="1" customFormat="1" x14ac:dyDescent="0.2">
      <c r="P18456" s="95"/>
      <c r="R18456"/>
      <c r="S18456"/>
      <c r="T18456"/>
      <c r="U18456"/>
      <c r="V18456"/>
      <c r="W18456"/>
    </row>
    <row r="18457" spans="16:23" s="1" customFormat="1" x14ac:dyDescent="0.2">
      <c r="P18457" s="95"/>
      <c r="R18457"/>
      <c r="S18457"/>
      <c r="T18457"/>
      <c r="U18457"/>
      <c r="V18457"/>
      <c r="W18457"/>
    </row>
    <row r="18458" spans="16:23" s="1" customFormat="1" x14ac:dyDescent="0.2">
      <c r="P18458" s="95"/>
      <c r="R18458"/>
      <c r="S18458"/>
      <c r="T18458"/>
      <c r="U18458"/>
      <c r="V18458"/>
      <c r="W18458"/>
    </row>
    <row r="18459" spans="16:23" s="1" customFormat="1" x14ac:dyDescent="0.2">
      <c r="P18459" s="95"/>
      <c r="R18459"/>
      <c r="S18459"/>
      <c r="T18459"/>
      <c r="U18459"/>
      <c r="V18459"/>
      <c r="W18459"/>
    </row>
    <row r="18460" spans="16:23" s="1" customFormat="1" x14ac:dyDescent="0.2">
      <c r="P18460" s="95"/>
      <c r="R18460"/>
      <c r="S18460"/>
      <c r="T18460"/>
      <c r="U18460"/>
      <c r="V18460"/>
      <c r="W18460"/>
    </row>
    <row r="18461" spans="16:23" s="1" customFormat="1" x14ac:dyDescent="0.2">
      <c r="P18461" s="95"/>
      <c r="R18461"/>
      <c r="S18461"/>
      <c r="T18461"/>
      <c r="U18461"/>
      <c r="V18461"/>
      <c r="W18461"/>
    </row>
    <row r="18462" spans="16:23" s="1" customFormat="1" x14ac:dyDescent="0.2">
      <c r="P18462" s="95"/>
      <c r="R18462"/>
      <c r="S18462"/>
      <c r="T18462"/>
      <c r="U18462"/>
      <c r="V18462"/>
      <c r="W18462"/>
    </row>
    <row r="18463" spans="16:23" s="1" customFormat="1" x14ac:dyDescent="0.2">
      <c r="P18463" s="95"/>
      <c r="R18463"/>
      <c r="S18463"/>
      <c r="T18463"/>
      <c r="U18463"/>
      <c r="V18463"/>
      <c r="W18463"/>
    </row>
    <row r="18464" spans="16:23" s="1" customFormat="1" x14ac:dyDescent="0.2">
      <c r="P18464" s="95"/>
      <c r="R18464"/>
      <c r="S18464"/>
      <c r="T18464"/>
      <c r="U18464"/>
      <c r="V18464"/>
      <c r="W18464"/>
    </row>
    <row r="18465" spans="16:23" s="1" customFormat="1" x14ac:dyDescent="0.2">
      <c r="P18465" s="95"/>
      <c r="R18465"/>
      <c r="S18465"/>
      <c r="T18465"/>
      <c r="U18465"/>
      <c r="V18465"/>
      <c r="W18465"/>
    </row>
    <row r="18466" spans="16:23" s="1" customFormat="1" x14ac:dyDescent="0.2">
      <c r="P18466" s="95"/>
      <c r="R18466"/>
      <c r="S18466"/>
      <c r="T18466"/>
      <c r="U18466"/>
      <c r="V18466"/>
      <c r="W18466"/>
    </row>
    <row r="18467" spans="16:23" s="1" customFormat="1" x14ac:dyDescent="0.2">
      <c r="P18467" s="95"/>
      <c r="R18467"/>
      <c r="S18467"/>
      <c r="T18467"/>
      <c r="U18467"/>
      <c r="V18467"/>
      <c r="W18467"/>
    </row>
    <row r="18468" spans="16:23" s="1" customFormat="1" x14ac:dyDescent="0.2">
      <c r="P18468" s="95"/>
      <c r="R18468"/>
      <c r="S18468"/>
      <c r="T18468"/>
      <c r="U18468"/>
      <c r="V18468"/>
      <c r="W18468"/>
    </row>
    <row r="18469" spans="16:23" s="1" customFormat="1" x14ac:dyDescent="0.2">
      <c r="P18469" s="95"/>
      <c r="R18469"/>
      <c r="S18469"/>
      <c r="T18469"/>
      <c r="U18469"/>
      <c r="V18469"/>
      <c r="W18469"/>
    </row>
    <row r="18470" spans="16:23" s="1" customFormat="1" x14ac:dyDescent="0.2">
      <c r="P18470" s="95"/>
      <c r="R18470"/>
      <c r="S18470"/>
      <c r="T18470"/>
      <c r="U18470"/>
      <c r="V18470"/>
      <c r="W18470"/>
    </row>
    <row r="18471" spans="16:23" s="1" customFormat="1" x14ac:dyDescent="0.2">
      <c r="P18471" s="95"/>
      <c r="R18471"/>
      <c r="S18471"/>
      <c r="T18471"/>
      <c r="U18471"/>
      <c r="V18471"/>
      <c r="W18471"/>
    </row>
    <row r="18472" spans="16:23" s="1" customFormat="1" x14ac:dyDescent="0.2">
      <c r="P18472" s="95"/>
      <c r="R18472"/>
      <c r="S18472"/>
      <c r="T18472"/>
      <c r="U18472"/>
      <c r="V18472"/>
      <c r="W18472"/>
    </row>
    <row r="18473" spans="16:23" s="1" customFormat="1" x14ac:dyDescent="0.2">
      <c r="P18473" s="95"/>
      <c r="R18473"/>
      <c r="S18473"/>
      <c r="T18473"/>
      <c r="U18473"/>
      <c r="V18473"/>
      <c r="W18473"/>
    </row>
    <row r="18474" spans="16:23" s="1" customFormat="1" x14ac:dyDescent="0.2">
      <c r="P18474" s="95"/>
      <c r="R18474"/>
      <c r="S18474"/>
      <c r="T18474"/>
      <c r="U18474"/>
      <c r="V18474"/>
      <c r="W18474"/>
    </row>
    <row r="18475" spans="16:23" s="1" customFormat="1" x14ac:dyDescent="0.2">
      <c r="P18475" s="95"/>
      <c r="R18475"/>
      <c r="S18475"/>
      <c r="T18475"/>
      <c r="U18475"/>
      <c r="V18475"/>
      <c r="W18475"/>
    </row>
    <row r="18476" spans="16:23" s="1" customFormat="1" x14ac:dyDescent="0.2">
      <c r="P18476" s="95"/>
      <c r="R18476"/>
      <c r="S18476"/>
      <c r="T18476"/>
      <c r="U18476"/>
      <c r="V18476"/>
      <c r="W18476"/>
    </row>
    <row r="18477" spans="16:23" s="1" customFormat="1" x14ac:dyDescent="0.2">
      <c r="P18477" s="95"/>
      <c r="R18477"/>
      <c r="S18477"/>
      <c r="T18477"/>
      <c r="U18477"/>
      <c r="V18477"/>
      <c r="W18477"/>
    </row>
    <row r="18478" spans="16:23" s="1" customFormat="1" x14ac:dyDescent="0.2">
      <c r="P18478" s="95"/>
      <c r="R18478"/>
      <c r="S18478"/>
      <c r="T18478"/>
      <c r="U18478"/>
      <c r="V18478"/>
      <c r="W18478"/>
    </row>
    <row r="18479" spans="16:23" s="1" customFormat="1" x14ac:dyDescent="0.2">
      <c r="P18479" s="95"/>
      <c r="R18479"/>
      <c r="S18479"/>
      <c r="T18479"/>
      <c r="U18479"/>
      <c r="V18479"/>
      <c r="W18479"/>
    </row>
    <row r="18480" spans="16:23" s="1" customFormat="1" x14ac:dyDescent="0.2">
      <c r="P18480" s="95"/>
      <c r="R18480"/>
      <c r="S18480"/>
      <c r="T18480"/>
      <c r="U18480"/>
      <c r="V18480"/>
      <c r="W18480"/>
    </row>
    <row r="18481" spans="16:23" s="1" customFormat="1" x14ac:dyDescent="0.2">
      <c r="P18481" s="95"/>
      <c r="R18481"/>
      <c r="S18481"/>
      <c r="T18481"/>
      <c r="U18481"/>
      <c r="V18481"/>
      <c r="W18481"/>
    </row>
    <row r="18482" spans="16:23" s="1" customFormat="1" x14ac:dyDescent="0.2">
      <c r="P18482" s="95"/>
      <c r="R18482"/>
      <c r="S18482"/>
      <c r="T18482"/>
      <c r="U18482"/>
      <c r="V18482"/>
      <c r="W18482"/>
    </row>
    <row r="18483" spans="16:23" s="1" customFormat="1" x14ac:dyDescent="0.2">
      <c r="P18483" s="95"/>
      <c r="R18483"/>
      <c r="S18483"/>
      <c r="T18483"/>
      <c r="U18483"/>
      <c r="V18483"/>
      <c r="W18483"/>
    </row>
    <row r="18484" spans="16:23" s="1" customFormat="1" x14ac:dyDescent="0.2">
      <c r="P18484" s="95"/>
      <c r="R18484"/>
      <c r="S18484"/>
      <c r="T18484"/>
      <c r="U18484"/>
      <c r="V18484"/>
      <c r="W18484"/>
    </row>
    <row r="18485" spans="16:23" s="1" customFormat="1" x14ac:dyDescent="0.2">
      <c r="P18485" s="95"/>
      <c r="R18485"/>
      <c r="S18485"/>
      <c r="T18485"/>
      <c r="U18485"/>
      <c r="V18485"/>
      <c r="W18485"/>
    </row>
    <row r="18486" spans="16:23" s="1" customFormat="1" x14ac:dyDescent="0.2">
      <c r="P18486" s="95"/>
      <c r="R18486"/>
      <c r="S18486"/>
      <c r="T18486"/>
      <c r="U18486"/>
      <c r="V18486"/>
      <c r="W18486"/>
    </row>
    <row r="18487" spans="16:23" s="1" customFormat="1" x14ac:dyDescent="0.2">
      <c r="P18487" s="95"/>
      <c r="R18487"/>
      <c r="S18487"/>
      <c r="T18487"/>
      <c r="U18487"/>
      <c r="V18487"/>
      <c r="W18487"/>
    </row>
    <row r="18488" spans="16:23" s="1" customFormat="1" x14ac:dyDescent="0.2">
      <c r="P18488" s="95"/>
      <c r="R18488"/>
      <c r="S18488"/>
      <c r="T18488"/>
      <c r="U18488"/>
      <c r="V18488"/>
      <c r="W18488"/>
    </row>
    <row r="18489" spans="16:23" s="1" customFormat="1" x14ac:dyDescent="0.2">
      <c r="P18489" s="95"/>
      <c r="R18489"/>
      <c r="S18489"/>
      <c r="T18489"/>
      <c r="U18489"/>
      <c r="V18489"/>
      <c r="W18489"/>
    </row>
    <row r="18490" spans="16:23" s="1" customFormat="1" x14ac:dyDescent="0.2">
      <c r="P18490" s="95"/>
      <c r="R18490"/>
      <c r="S18490"/>
      <c r="T18490"/>
      <c r="U18490"/>
      <c r="V18490"/>
      <c r="W18490"/>
    </row>
    <row r="18491" spans="16:23" s="1" customFormat="1" x14ac:dyDescent="0.2">
      <c r="P18491" s="95"/>
      <c r="R18491"/>
      <c r="S18491"/>
      <c r="T18491"/>
      <c r="U18491"/>
      <c r="V18491"/>
      <c r="W18491"/>
    </row>
    <row r="18492" spans="16:23" s="1" customFormat="1" x14ac:dyDescent="0.2">
      <c r="P18492" s="95"/>
      <c r="R18492"/>
      <c r="S18492"/>
      <c r="T18492"/>
      <c r="U18492"/>
      <c r="V18492"/>
      <c r="W18492"/>
    </row>
    <row r="18493" spans="16:23" s="1" customFormat="1" x14ac:dyDescent="0.2">
      <c r="P18493" s="95"/>
      <c r="R18493"/>
      <c r="S18493"/>
      <c r="T18493"/>
      <c r="U18493"/>
      <c r="V18493"/>
      <c r="W18493"/>
    </row>
    <row r="18494" spans="16:23" s="1" customFormat="1" x14ac:dyDescent="0.2">
      <c r="P18494" s="95"/>
      <c r="R18494"/>
      <c r="S18494"/>
      <c r="T18494"/>
      <c r="U18494"/>
      <c r="V18494"/>
      <c r="W18494"/>
    </row>
    <row r="18495" spans="16:23" s="1" customFormat="1" x14ac:dyDescent="0.2">
      <c r="P18495" s="95"/>
      <c r="R18495"/>
      <c r="S18495"/>
      <c r="T18495"/>
      <c r="U18495"/>
      <c r="V18495"/>
      <c r="W18495"/>
    </row>
    <row r="18496" spans="16:23" s="1" customFormat="1" x14ac:dyDescent="0.2">
      <c r="P18496" s="95"/>
      <c r="R18496"/>
      <c r="S18496"/>
      <c r="T18496"/>
      <c r="U18496"/>
      <c r="V18496"/>
      <c r="W18496"/>
    </row>
    <row r="18497" spans="16:23" s="1" customFormat="1" x14ac:dyDescent="0.2">
      <c r="P18497" s="95"/>
      <c r="R18497"/>
      <c r="S18497"/>
      <c r="T18497"/>
      <c r="U18497"/>
      <c r="V18497"/>
      <c r="W18497"/>
    </row>
    <row r="18498" spans="16:23" s="1" customFormat="1" x14ac:dyDescent="0.2">
      <c r="P18498" s="95"/>
      <c r="R18498"/>
      <c r="S18498"/>
      <c r="T18498"/>
      <c r="U18498"/>
      <c r="V18498"/>
      <c r="W18498"/>
    </row>
    <row r="18499" spans="16:23" s="1" customFormat="1" x14ac:dyDescent="0.2">
      <c r="P18499" s="95"/>
      <c r="R18499"/>
      <c r="S18499"/>
      <c r="T18499"/>
      <c r="U18499"/>
      <c r="V18499"/>
      <c r="W18499"/>
    </row>
    <row r="18500" spans="16:23" s="1" customFormat="1" x14ac:dyDescent="0.2">
      <c r="P18500" s="95"/>
      <c r="R18500"/>
      <c r="S18500"/>
      <c r="T18500"/>
      <c r="U18500"/>
      <c r="V18500"/>
      <c r="W18500"/>
    </row>
    <row r="18501" spans="16:23" s="1" customFormat="1" x14ac:dyDescent="0.2">
      <c r="P18501" s="95"/>
      <c r="R18501"/>
      <c r="S18501"/>
      <c r="T18501"/>
      <c r="U18501"/>
      <c r="V18501"/>
      <c r="W18501"/>
    </row>
    <row r="18502" spans="16:23" s="1" customFormat="1" x14ac:dyDescent="0.2">
      <c r="P18502" s="95"/>
      <c r="R18502"/>
      <c r="S18502"/>
      <c r="T18502"/>
      <c r="U18502"/>
      <c r="V18502"/>
      <c r="W18502"/>
    </row>
    <row r="18503" spans="16:23" s="1" customFormat="1" x14ac:dyDescent="0.2">
      <c r="P18503" s="95"/>
      <c r="R18503"/>
      <c r="S18503"/>
      <c r="T18503"/>
      <c r="U18503"/>
      <c r="V18503"/>
      <c r="W18503"/>
    </row>
    <row r="18504" spans="16:23" s="1" customFormat="1" x14ac:dyDescent="0.2">
      <c r="P18504" s="95"/>
      <c r="R18504"/>
      <c r="S18504"/>
      <c r="T18504"/>
      <c r="U18504"/>
      <c r="V18504"/>
      <c r="W18504"/>
    </row>
    <row r="18505" spans="16:23" s="1" customFormat="1" x14ac:dyDescent="0.2">
      <c r="P18505" s="95"/>
      <c r="R18505"/>
      <c r="S18505"/>
      <c r="T18505"/>
      <c r="U18505"/>
      <c r="V18505"/>
      <c r="W18505"/>
    </row>
    <row r="18506" spans="16:23" s="1" customFormat="1" x14ac:dyDescent="0.2">
      <c r="P18506" s="95"/>
      <c r="R18506"/>
      <c r="S18506"/>
      <c r="T18506"/>
      <c r="U18506"/>
      <c r="V18506"/>
      <c r="W18506"/>
    </row>
    <row r="18507" spans="16:23" s="1" customFormat="1" x14ac:dyDescent="0.2">
      <c r="P18507" s="95"/>
      <c r="R18507"/>
      <c r="S18507"/>
      <c r="T18507"/>
      <c r="U18507"/>
      <c r="V18507"/>
      <c r="W18507"/>
    </row>
    <row r="18508" spans="16:23" s="1" customFormat="1" x14ac:dyDescent="0.2">
      <c r="P18508" s="95"/>
      <c r="R18508"/>
      <c r="S18508"/>
      <c r="T18508"/>
      <c r="U18508"/>
      <c r="V18508"/>
      <c r="W18508"/>
    </row>
    <row r="18509" spans="16:23" s="1" customFormat="1" x14ac:dyDescent="0.2">
      <c r="P18509" s="95"/>
      <c r="R18509"/>
      <c r="S18509"/>
      <c r="T18509"/>
      <c r="U18509"/>
      <c r="V18509"/>
      <c r="W18509"/>
    </row>
    <row r="18510" spans="16:23" s="1" customFormat="1" x14ac:dyDescent="0.2">
      <c r="P18510" s="95"/>
      <c r="R18510"/>
      <c r="S18510"/>
      <c r="T18510"/>
      <c r="U18510"/>
      <c r="V18510"/>
      <c r="W18510"/>
    </row>
    <row r="18511" spans="16:23" s="1" customFormat="1" x14ac:dyDescent="0.2">
      <c r="P18511" s="95"/>
      <c r="R18511"/>
      <c r="S18511"/>
      <c r="T18511"/>
      <c r="U18511"/>
      <c r="V18511"/>
      <c r="W18511"/>
    </row>
    <row r="18512" spans="16:23" s="1" customFormat="1" x14ac:dyDescent="0.2">
      <c r="P18512" s="95"/>
      <c r="R18512"/>
      <c r="S18512"/>
      <c r="T18512"/>
      <c r="U18512"/>
      <c r="V18512"/>
      <c r="W18512"/>
    </row>
    <row r="18513" spans="16:23" s="1" customFormat="1" x14ac:dyDescent="0.2">
      <c r="P18513" s="95"/>
      <c r="R18513"/>
      <c r="S18513"/>
      <c r="T18513"/>
      <c r="U18513"/>
      <c r="V18513"/>
      <c r="W18513"/>
    </row>
    <row r="18514" spans="16:23" s="1" customFormat="1" x14ac:dyDescent="0.2">
      <c r="P18514" s="95"/>
      <c r="R18514"/>
      <c r="S18514"/>
      <c r="T18514"/>
      <c r="U18514"/>
      <c r="V18514"/>
      <c r="W18514"/>
    </row>
    <row r="18515" spans="16:23" s="1" customFormat="1" x14ac:dyDescent="0.2">
      <c r="P18515" s="95"/>
      <c r="R18515"/>
      <c r="S18515"/>
      <c r="T18515"/>
      <c r="U18515"/>
      <c r="V18515"/>
      <c r="W18515"/>
    </row>
    <row r="18516" spans="16:23" s="1" customFormat="1" x14ac:dyDescent="0.2">
      <c r="P18516" s="95"/>
      <c r="R18516"/>
      <c r="S18516"/>
      <c r="T18516"/>
      <c r="U18516"/>
      <c r="V18516"/>
      <c r="W18516"/>
    </row>
    <row r="18517" spans="16:23" s="1" customFormat="1" x14ac:dyDescent="0.2">
      <c r="P18517" s="95"/>
      <c r="R18517"/>
      <c r="S18517"/>
      <c r="T18517"/>
      <c r="U18517"/>
      <c r="V18517"/>
      <c r="W18517"/>
    </row>
    <row r="18518" spans="16:23" s="1" customFormat="1" x14ac:dyDescent="0.2">
      <c r="P18518" s="95"/>
      <c r="R18518"/>
      <c r="S18518"/>
      <c r="T18518"/>
      <c r="U18518"/>
      <c r="V18518"/>
      <c r="W18518"/>
    </row>
    <row r="18519" spans="16:23" s="1" customFormat="1" x14ac:dyDescent="0.2">
      <c r="P18519" s="95"/>
      <c r="R18519"/>
      <c r="S18519"/>
      <c r="T18519"/>
      <c r="U18519"/>
      <c r="V18519"/>
      <c r="W18519"/>
    </row>
    <row r="18520" spans="16:23" s="1" customFormat="1" x14ac:dyDescent="0.2">
      <c r="P18520" s="95"/>
      <c r="R18520"/>
      <c r="S18520"/>
      <c r="T18520"/>
      <c r="U18520"/>
      <c r="V18520"/>
      <c r="W18520"/>
    </row>
    <row r="18521" spans="16:23" s="1" customFormat="1" x14ac:dyDescent="0.2">
      <c r="P18521" s="95"/>
      <c r="R18521"/>
      <c r="S18521"/>
      <c r="T18521"/>
      <c r="U18521"/>
      <c r="V18521"/>
      <c r="W18521"/>
    </row>
    <row r="18522" spans="16:23" s="1" customFormat="1" x14ac:dyDescent="0.2">
      <c r="P18522" s="95"/>
      <c r="R18522"/>
      <c r="S18522"/>
      <c r="T18522"/>
      <c r="U18522"/>
      <c r="V18522"/>
      <c r="W18522"/>
    </row>
    <row r="18523" spans="16:23" s="1" customFormat="1" x14ac:dyDescent="0.2">
      <c r="P18523" s="95"/>
      <c r="R18523"/>
      <c r="S18523"/>
      <c r="T18523"/>
      <c r="U18523"/>
      <c r="V18523"/>
      <c r="W18523"/>
    </row>
    <row r="18524" spans="16:23" s="1" customFormat="1" x14ac:dyDescent="0.2">
      <c r="P18524" s="95"/>
      <c r="R18524"/>
      <c r="S18524"/>
      <c r="T18524"/>
      <c r="U18524"/>
      <c r="V18524"/>
      <c r="W18524"/>
    </row>
    <row r="18525" spans="16:23" s="1" customFormat="1" x14ac:dyDescent="0.2">
      <c r="P18525" s="95"/>
      <c r="R18525"/>
      <c r="S18525"/>
      <c r="T18525"/>
      <c r="U18525"/>
      <c r="V18525"/>
      <c r="W18525"/>
    </row>
    <row r="18526" spans="16:23" s="1" customFormat="1" x14ac:dyDescent="0.2">
      <c r="P18526" s="95"/>
      <c r="R18526"/>
      <c r="S18526"/>
      <c r="T18526"/>
      <c r="U18526"/>
      <c r="V18526"/>
      <c r="W18526"/>
    </row>
    <row r="18527" spans="16:23" s="1" customFormat="1" x14ac:dyDescent="0.2">
      <c r="P18527" s="95"/>
      <c r="R18527"/>
      <c r="S18527"/>
      <c r="T18527"/>
      <c r="U18527"/>
      <c r="V18527"/>
      <c r="W18527"/>
    </row>
    <row r="18528" spans="16:23" s="1" customFormat="1" x14ac:dyDescent="0.2">
      <c r="P18528" s="95"/>
      <c r="R18528"/>
      <c r="S18528"/>
      <c r="T18528"/>
      <c r="U18528"/>
      <c r="V18528"/>
      <c r="W18528"/>
    </row>
    <row r="18529" spans="16:23" s="1" customFormat="1" x14ac:dyDescent="0.2">
      <c r="P18529" s="95"/>
      <c r="R18529"/>
      <c r="S18529"/>
      <c r="T18529"/>
      <c r="U18529"/>
      <c r="V18529"/>
      <c r="W18529"/>
    </row>
    <row r="18530" spans="16:23" s="1" customFormat="1" x14ac:dyDescent="0.2">
      <c r="P18530" s="95"/>
      <c r="R18530"/>
      <c r="S18530"/>
      <c r="T18530"/>
      <c r="U18530"/>
      <c r="V18530"/>
      <c r="W18530"/>
    </row>
    <row r="18531" spans="16:23" s="1" customFormat="1" x14ac:dyDescent="0.2">
      <c r="P18531" s="95"/>
      <c r="R18531"/>
      <c r="S18531"/>
      <c r="T18531"/>
      <c r="U18531"/>
      <c r="V18531"/>
      <c r="W18531"/>
    </row>
    <row r="18532" spans="16:23" s="1" customFormat="1" x14ac:dyDescent="0.2">
      <c r="P18532" s="95"/>
      <c r="R18532"/>
      <c r="S18532"/>
      <c r="T18532"/>
      <c r="U18532"/>
      <c r="V18532"/>
      <c r="W18532"/>
    </row>
    <row r="18533" spans="16:23" s="1" customFormat="1" x14ac:dyDescent="0.2">
      <c r="P18533" s="95"/>
      <c r="R18533"/>
      <c r="S18533"/>
      <c r="T18533"/>
      <c r="U18533"/>
      <c r="V18533"/>
      <c r="W18533"/>
    </row>
    <row r="18534" spans="16:23" s="1" customFormat="1" x14ac:dyDescent="0.2">
      <c r="P18534" s="95"/>
      <c r="R18534"/>
      <c r="S18534"/>
      <c r="T18534"/>
      <c r="U18534"/>
      <c r="V18534"/>
      <c r="W18534"/>
    </row>
    <row r="18535" spans="16:23" s="1" customFormat="1" x14ac:dyDescent="0.2">
      <c r="P18535" s="95"/>
      <c r="R18535"/>
      <c r="S18535"/>
      <c r="T18535"/>
      <c r="U18535"/>
      <c r="V18535"/>
      <c r="W18535"/>
    </row>
    <row r="18536" spans="16:23" s="1" customFormat="1" x14ac:dyDescent="0.2">
      <c r="P18536" s="95"/>
      <c r="R18536"/>
      <c r="S18536"/>
      <c r="T18536"/>
      <c r="U18536"/>
      <c r="V18536"/>
      <c r="W18536"/>
    </row>
    <row r="18537" spans="16:23" s="1" customFormat="1" x14ac:dyDescent="0.2">
      <c r="P18537" s="95"/>
      <c r="R18537"/>
      <c r="S18537"/>
      <c r="T18537"/>
      <c r="U18537"/>
      <c r="V18537"/>
      <c r="W18537"/>
    </row>
    <row r="18538" spans="16:23" s="1" customFormat="1" x14ac:dyDescent="0.2">
      <c r="P18538" s="95"/>
      <c r="R18538"/>
      <c r="S18538"/>
      <c r="T18538"/>
      <c r="U18538"/>
      <c r="V18538"/>
      <c r="W18538"/>
    </row>
    <row r="18539" spans="16:23" s="1" customFormat="1" x14ac:dyDescent="0.2">
      <c r="P18539" s="95"/>
      <c r="R18539"/>
      <c r="S18539"/>
      <c r="T18539"/>
      <c r="U18539"/>
      <c r="V18539"/>
      <c r="W18539"/>
    </row>
    <row r="18540" spans="16:23" s="1" customFormat="1" x14ac:dyDescent="0.2">
      <c r="P18540" s="95"/>
      <c r="R18540"/>
      <c r="S18540"/>
      <c r="T18540"/>
      <c r="U18540"/>
      <c r="V18540"/>
      <c r="W18540"/>
    </row>
    <row r="18541" spans="16:23" s="1" customFormat="1" x14ac:dyDescent="0.2">
      <c r="P18541" s="95"/>
      <c r="R18541"/>
      <c r="S18541"/>
      <c r="T18541"/>
      <c r="U18541"/>
      <c r="V18541"/>
      <c r="W18541"/>
    </row>
    <row r="18542" spans="16:23" s="1" customFormat="1" x14ac:dyDescent="0.2">
      <c r="P18542" s="95"/>
      <c r="R18542"/>
      <c r="S18542"/>
      <c r="T18542"/>
      <c r="U18542"/>
      <c r="V18542"/>
      <c r="W18542"/>
    </row>
    <row r="18543" spans="16:23" s="1" customFormat="1" x14ac:dyDescent="0.2">
      <c r="P18543" s="95"/>
      <c r="R18543"/>
      <c r="S18543"/>
      <c r="T18543"/>
      <c r="U18543"/>
      <c r="V18543"/>
      <c r="W18543"/>
    </row>
    <row r="18544" spans="16:23" s="1" customFormat="1" x14ac:dyDescent="0.2">
      <c r="P18544" s="95"/>
      <c r="R18544"/>
      <c r="S18544"/>
      <c r="T18544"/>
      <c r="U18544"/>
      <c r="V18544"/>
      <c r="W18544"/>
    </row>
    <row r="18545" spans="16:23" s="1" customFormat="1" x14ac:dyDescent="0.2">
      <c r="P18545" s="95"/>
      <c r="R18545"/>
      <c r="S18545"/>
      <c r="T18545"/>
      <c r="U18545"/>
      <c r="V18545"/>
      <c r="W18545"/>
    </row>
    <row r="18546" spans="16:23" s="1" customFormat="1" x14ac:dyDescent="0.2">
      <c r="P18546" s="95"/>
      <c r="R18546"/>
      <c r="S18546"/>
      <c r="T18546"/>
      <c r="U18546"/>
      <c r="V18546"/>
      <c r="W18546"/>
    </row>
    <row r="18547" spans="16:23" s="1" customFormat="1" x14ac:dyDescent="0.2">
      <c r="P18547" s="95"/>
      <c r="R18547"/>
      <c r="S18547"/>
      <c r="T18547"/>
      <c r="U18547"/>
      <c r="V18547"/>
      <c r="W18547"/>
    </row>
    <row r="18548" spans="16:23" s="1" customFormat="1" x14ac:dyDescent="0.2">
      <c r="P18548" s="95"/>
      <c r="R18548"/>
      <c r="S18548"/>
      <c r="T18548"/>
      <c r="U18548"/>
      <c r="V18548"/>
      <c r="W18548"/>
    </row>
    <row r="18549" spans="16:23" s="1" customFormat="1" x14ac:dyDescent="0.2">
      <c r="P18549" s="95"/>
      <c r="R18549"/>
      <c r="S18549"/>
      <c r="T18549"/>
      <c r="U18549"/>
      <c r="V18549"/>
      <c r="W18549"/>
    </row>
    <row r="18550" spans="16:23" s="1" customFormat="1" x14ac:dyDescent="0.2">
      <c r="P18550" s="95"/>
      <c r="R18550"/>
      <c r="S18550"/>
      <c r="T18550"/>
      <c r="U18550"/>
      <c r="V18550"/>
      <c r="W18550"/>
    </row>
    <row r="18551" spans="16:23" s="1" customFormat="1" x14ac:dyDescent="0.2">
      <c r="P18551" s="95"/>
      <c r="R18551"/>
      <c r="S18551"/>
      <c r="T18551"/>
      <c r="U18551"/>
      <c r="V18551"/>
      <c r="W18551"/>
    </row>
    <row r="18552" spans="16:23" s="1" customFormat="1" x14ac:dyDescent="0.2">
      <c r="P18552" s="95"/>
      <c r="R18552"/>
      <c r="S18552"/>
      <c r="T18552"/>
      <c r="U18552"/>
      <c r="V18552"/>
      <c r="W18552"/>
    </row>
    <row r="18553" spans="16:23" s="1" customFormat="1" x14ac:dyDescent="0.2">
      <c r="P18553" s="95"/>
      <c r="R18553"/>
      <c r="S18553"/>
      <c r="T18553"/>
      <c r="U18553"/>
      <c r="V18553"/>
      <c r="W18553"/>
    </row>
    <row r="18554" spans="16:23" s="1" customFormat="1" x14ac:dyDescent="0.2">
      <c r="P18554" s="95"/>
      <c r="R18554"/>
      <c r="S18554"/>
      <c r="T18554"/>
      <c r="U18554"/>
      <c r="V18554"/>
      <c r="W18554"/>
    </row>
    <row r="18555" spans="16:23" s="1" customFormat="1" x14ac:dyDescent="0.2">
      <c r="P18555" s="95"/>
      <c r="R18555"/>
      <c r="S18555"/>
      <c r="T18555"/>
      <c r="U18555"/>
      <c r="V18555"/>
      <c r="W18555"/>
    </row>
    <row r="18556" spans="16:23" s="1" customFormat="1" x14ac:dyDescent="0.2">
      <c r="P18556" s="95"/>
      <c r="R18556"/>
      <c r="S18556"/>
      <c r="T18556"/>
      <c r="U18556"/>
      <c r="V18556"/>
      <c r="W18556"/>
    </row>
    <row r="18557" spans="16:23" s="1" customFormat="1" x14ac:dyDescent="0.2">
      <c r="P18557" s="95"/>
      <c r="R18557"/>
      <c r="S18557"/>
      <c r="T18557"/>
      <c r="U18557"/>
      <c r="V18557"/>
      <c r="W18557"/>
    </row>
    <row r="18558" spans="16:23" s="1" customFormat="1" x14ac:dyDescent="0.2">
      <c r="P18558" s="95"/>
      <c r="R18558"/>
      <c r="S18558"/>
      <c r="T18558"/>
      <c r="U18558"/>
      <c r="V18558"/>
      <c r="W18558"/>
    </row>
    <row r="18559" spans="16:23" s="1" customFormat="1" x14ac:dyDescent="0.2">
      <c r="P18559" s="95"/>
      <c r="R18559"/>
      <c r="S18559"/>
      <c r="T18559"/>
      <c r="U18559"/>
      <c r="V18559"/>
      <c r="W18559"/>
    </row>
    <row r="18560" spans="16:23" s="1" customFormat="1" x14ac:dyDescent="0.2">
      <c r="P18560" s="95"/>
      <c r="R18560"/>
      <c r="S18560"/>
      <c r="T18560"/>
      <c r="U18560"/>
      <c r="V18560"/>
      <c r="W18560"/>
    </row>
    <row r="18561" spans="16:23" s="1" customFormat="1" x14ac:dyDescent="0.2">
      <c r="P18561" s="95"/>
      <c r="R18561"/>
      <c r="S18561"/>
      <c r="T18561"/>
      <c r="U18561"/>
      <c r="V18561"/>
      <c r="W18561"/>
    </row>
    <row r="18562" spans="16:23" s="1" customFormat="1" x14ac:dyDescent="0.2">
      <c r="P18562" s="95"/>
      <c r="R18562"/>
      <c r="S18562"/>
      <c r="T18562"/>
      <c r="U18562"/>
      <c r="V18562"/>
      <c r="W18562"/>
    </row>
    <row r="18563" spans="16:23" s="1" customFormat="1" x14ac:dyDescent="0.2">
      <c r="P18563" s="95"/>
      <c r="R18563"/>
      <c r="S18563"/>
      <c r="T18563"/>
      <c r="U18563"/>
      <c r="V18563"/>
      <c r="W18563"/>
    </row>
    <row r="18564" spans="16:23" s="1" customFormat="1" x14ac:dyDescent="0.2">
      <c r="P18564" s="95"/>
      <c r="R18564"/>
      <c r="S18564"/>
      <c r="T18564"/>
      <c r="U18564"/>
      <c r="V18564"/>
      <c r="W18564"/>
    </row>
    <row r="18565" spans="16:23" s="1" customFormat="1" x14ac:dyDescent="0.2">
      <c r="P18565" s="95"/>
      <c r="R18565"/>
      <c r="S18565"/>
      <c r="T18565"/>
      <c r="U18565"/>
      <c r="V18565"/>
      <c r="W18565"/>
    </row>
    <row r="18566" spans="16:23" s="1" customFormat="1" x14ac:dyDescent="0.2">
      <c r="P18566" s="95"/>
      <c r="R18566"/>
      <c r="S18566"/>
      <c r="T18566"/>
      <c r="U18566"/>
      <c r="V18566"/>
      <c r="W18566"/>
    </row>
    <row r="18567" spans="16:23" s="1" customFormat="1" x14ac:dyDescent="0.2">
      <c r="P18567" s="95"/>
      <c r="R18567"/>
      <c r="S18567"/>
      <c r="T18567"/>
      <c r="U18567"/>
      <c r="V18567"/>
      <c r="W18567"/>
    </row>
    <row r="18568" spans="16:23" s="1" customFormat="1" x14ac:dyDescent="0.2">
      <c r="P18568" s="95"/>
      <c r="R18568"/>
      <c r="S18568"/>
      <c r="T18568"/>
      <c r="U18568"/>
      <c r="V18568"/>
      <c r="W18568"/>
    </row>
    <row r="18569" spans="16:23" s="1" customFormat="1" x14ac:dyDescent="0.2">
      <c r="P18569" s="95"/>
      <c r="R18569"/>
      <c r="S18569"/>
      <c r="T18569"/>
      <c r="U18569"/>
      <c r="V18569"/>
      <c r="W18569"/>
    </row>
    <row r="18570" spans="16:23" s="1" customFormat="1" x14ac:dyDescent="0.2">
      <c r="P18570" s="95"/>
      <c r="R18570"/>
      <c r="S18570"/>
      <c r="T18570"/>
      <c r="U18570"/>
      <c r="V18570"/>
      <c r="W18570"/>
    </row>
    <row r="18571" spans="16:23" s="1" customFormat="1" x14ac:dyDescent="0.2">
      <c r="P18571" s="95"/>
      <c r="R18571"/>
      <c r="S18571"/>
      <c r="T18571"/>
      <c r="U18571"/>
      <c r="V18571"/>
      <c r="W18571"/>
    </row>
    <row r="18572" spans="16:23" s="1" customFormat="1" x14ac:dyDescent="0.2">
      <c r="P18572" s="95"/>
      <c r="R18572"/>
      <c r="S18572"/>
      <c r="T18572"/>
      <c r="U18572"/>
      <c r="V18572"/>
      <c r="W18572"/>
    </row>
    <row r="18573" spans="16:23" s="1" customFormat="1" x14ac:dyDescent="0.2">
      <c r="P18573" s="95"/>
      <c r="R18573"/>
      <c r="S18573"/>
      <c r="T18573"/>
      <c r="U18573"/>
      <c r="V18573"/>
      <c r="W18573"/>
    </row>
    <row r="18574" spans="16:23" s="1" customFormat="1" x14ac:dyDescent="0.2">
      <c r="P18574" s="95"/>
      <c r="R18574"/>
      <c r="S18574"/>
      <c r="T18574"/>
      <c r="U18574"/>
      <c r="V18574"/>
      <c r="W18574"/>
    </row>
    <row r="18575" spans="16:23" s="1" customFormat="1" x14ac:dyDescent="0.2">
      <c r="P18575" s="95"/>
      <c r="R18575"/>
      <c r="S18575"/>
      <c r="T18575"/>
      <c r="U18575"/>
      <c r="V18575"/>
      <c r="W18575"/>
    </row>
    <row r="18576" spans="16:23" s="1" customFormat="1" x14ac:dyDescent="0.2">
      <c r="P18576" s="95"/>
      <c r="R18576"/>
      <c r="S18576"/>
      <c r="T18576"/>
      <c r="U18576"/>
      <c r="V18576"/>
      <c r="W18576"/>
    </row>
    <row r="18577" spans="16:23" s="1" customFormat="1" x14ac:dyDescent="0.2">
      <c r="P18577" s="95"/>
      <c r="R18577"/>
      <c r="S18577"/>
      <c r="T18577"/>
      <c r="U18577"/>
      <c r="V18577"/>
      <c r="W18577"/>
    </row>
    <row r="18578" spans="16:23" s="1" customFormat="1" x14ac:dyDescent="0.2">
      <c r="P18578" s="95"/>
      <c r="R18578"/>
      <c r="S18578"/>
      <c r="T18578"/>
      <c r="U18578"/>
      <c r="V18578"/>
      <c r="W18578"/>
    </row>
    <row r="18579" spans="16:23" s="1" customFormat="1" x14ac:dyDescent="0.2">
      <c r="P18579" s="95"/>
      <c r="R18579"/>
      <c r="S18579"/>
      <c r="T18579"/>
      <c r="U18579"/>
      <c r="V18579"/>
      <c r="W18579"/>
    </row>
    <row r="18580" spans="16:23" s="1" customFormat="1" x14ac:dyDescent="0.2">
      <c r="P18580" s="95"/>
      <c r="R18580"/>
      <c r="S18580"/>
      <c r="T18580"/>
      <c r="U18580"/>
      <c r="V18580"/>
      <c r="W18580"/>
    </row>
    <row r="18581" spans="16:23" s="1" customFormat="1" x14ac:dyDescent="0.2">
      <c r="P18581" s="95"/>
      <c r="R18581"/>
      <c r="S18581"/>
      <c r="T18581"/>
      <c r="U18581"/>
      <c r="V18581"/>
      <c r="W18581"/>
    </row>
    <row r="18582" spans="16:23" s="1" customFormat="1" x14ac:dyDescent="0.2">
      <c r="P18582" s="95"/>
      <c r="R18582"/>
      <c r="S18582"/>
      <c r="T18582"/>
      <c r="U18582"/>
      <c r="V18582"/>
      <c r="W18582"/>
    </row>
    <row r="18583" spans="16:23" s="1" customFormat="1" x14ac:dyDescent="0.2">
      <c r="P18583" s="95"/>
      <c r="R18583"/>
      <c r="S18583"/>
      <c r="T18583"/>
      <c r="U18583"/>
      <c r="V18583"/>
      <c r="W18583"/>
    </row>
    <row r="18584" spans="16:23" s="1" customFormat="1" x14ac:dyDescent="0.2">
      <c r="P18584" s="95"/>
      <c r="R18584"/>
      <c r="S18584"/>
      <c r="T18584"/>
      <c r="U18584"/>
      <c r="V18584"/>
      <c r="W18584"/>
    </row>
    <row r="18585" spans="16:23" s="1" customFormat="1" x14ac:dyDescent="0.2">
      <c r="P18585" s="95"/>
      <c r="R18585"/>
      <c r="S18585"/>
      <c r="T18585"/>
      <c r="U18585"/>
      <c r="V18585"/>
      <c r="W18585"/>
    </row>
    <row r="18586" spans="16:23" s="1" customFormat="1" x14ac:dyDescent="0.2">
      <c r="P18586" s="95"/>
      <c r="R18586"/>
      <c r="S18586"/>
      <c r="T18586"/>
      <c r="U18586"/>
      <c r="V18586"/>
      <c r="W18586"/>
    </row>
    <row r="18587" spans="16:23" s="1" customFormat="1" x14ac:dyDescent="0.2">
      <c r="P18587" s="95"/>
      <c r="R18587"/>
      <c r="S18587"/>
      <c r="T18587"/>
      <c r="U18587"/>
      <c r="V18587"/>
      <c r="W18587"/>
    </row>
    <row r="18588" spans="16:23" s="1" customFormat="1" x14ac:dyDescent="0.2">
      <c r="P18588" s="95"/>
      <c r="R18588"/>
      <c r="S18588"/>
      <c r="T18588"/>
      <c r="U18588"/>
      <c r="V18588"/>
      <c r="W18588"/>
    </row>
    <row r="18589" spans="16:23" s="1" customFormat="1" x14ac:dyDescent="0.2">
      <c r="P18589" s="95"/>
      <c r="R18589"/>
      <c r="S18589"/>
      <c r="T18589"/>
      <c r="U18589"/>
      <c r="V18589"/>
      <c r="W18589"/>
    </row>
    <row r="18590" spans="16:23" s="1" customFormat="1" x14ac:dyDescent="0.2">
      <c r="P18590" s="95"/>
      <c r="R18590"/>
      <c r="S18590"/>
      <c r="T18590"/>
      <c r="U18590"/>
      <c r="V18590"/>
      <c r="W18590"/>
    </row>
    <row r="18591" spans="16:23" s="1" customFormat="1" x14ac:dyDescent="0.2">
      <c r="P18591" s="95"/>
      <c r="R18591"/>
      <c r="S18591"/>
      <c r="T18591"/>
      <c r="U18591"/>
      <c r="V18591"/>
      <c r="W18591"/>
    </row>
    <row r="18592" spans="16:23" s="1" customFormat="1" x14ac:dyDescent="0.2">
      <c r="P18592" s="95"/>
      <c r="R18592"/>
      <c r="S18592"/>
      <c r="T18592"/>
      <c r="U18592"/>
      <c r="V18592"/>
      <c r="W18592"/>
    </row>
    <row r="18593" spans="16:23" s="1" customFormat="1" x14ac:dyDescent="0.2">
      <c r="P18593" s="95"/>
      <c r="R18593"/>
      <c r="S18593"/>
      <c r="T18593"/>
      <c r="U18593"/>
      <c r="V18593"/>
      <c r="W18593"/>
    </row>
    <row r="18594" spans="16:23" s="1" customFormat="1" x14ac:dyDescent="0.2">
      <c r="P18594" s="95"/>
      <c r="R18594"/>
      <c r="S18594"/>
      <c r="T18594"/>
      <c r="U18594"/>
      <c r="V18594"/>
      <c r="W18594"/>
    </row>
    <row r="18595" spans="16:23" s="1" customFormat="1" x14ac:dyDescent="0.2">
      <c r="P18595" s="95"/>
      <c r="R18595"/>
      <c r="S18595"/>
      <c r="T18595"/>
      <c r="U18595"/>
      <c r="V18595"/>
      <c r="W18595"/>
    </row>
    <row r="18596" spans="16:23" s="1" customFormat="1" x14ac:dyDescent="0.2">
      <c r="P18596" s="95"/>
      <c r="R18596"/>
      <c r="S18596"/>
      <c r="T18596"/>
      <c r="U18596"/>
      <c r="V18596"/>
      <c r="W18596"/>
    </row>
    <row r="18597" spans="16:23" s="1" customFormat="1" x14ac:dyDescent="0.2">
      <c r="P18597" s="95"/>
      <c r="R18597"/>
      <c r="S18597"/>
      <c r="T18597"/>
      <c r="U18597"/>
      <c r="V18597"/>
      <c r="W18597"/>
    </row>
    <row r="18598" spans="16:23" s="1" customFormat="1" x14ac:dyDescent="0.2">
      <c r="P18598" s="95"/>
      <c r="R18598"/>
      <c r="S18598"/>
      <c r="T18598"/>
      <c r="U18598"/>
      <c r="V18598"/>
      <c r="W18598"/>
    </row>
    <row r="18599" spans="16:23" s="1" customFormat="1" x14ac:dyDescent="0.2">
      <c r="P18599" s="95"/>
      <c r="R18599"/>
      <c r="S18599"/>
      <c r="T18599"/>
      <c r="U18599"/>
      <c r="V18599"/>
      <c r="W18599"/>
    </row>
    <row r="18600" spans="16:23" s="1" customFormat="1" x14ac:dyDescent="0.2">
      <c r="P18600" s="95"/>
      <c r="R18600"/>
      <c r="S18600"/>
      <c r="T18600"/>
      <c r="U18600"/>
      <c r="V18600"/>
      <c r="W18600"/>
    </row>
    <row r="18601" spans="16:23" s="1" customFormat="1" x14ac:dyDescent="0.2">
      <c r="P18601" s="95"/>
      <c r="R18601"/>
      <c r="S18601"/>
      <c r="T18601"/>
      <c r="U18601"/>
      <c r="V18601"/>
      <c r="W18601"/>
    </row>
    <row r="18602" spans="16:23" s="1" customFormat="1" x14ac:dyDescent="0.2">
      <c r="P18602" s="95"/>
      <c r="R18602"/>
      <c r="S18602"/>
      <c r="T18602"/>
      <c r="U18602"/>
      <c r="V18602"/>
      <c r="W18602"/>
    </row>
    <row r="18603" spans="16:23" s="1" customFormat="1" x14ac:dyDescent="0.2">
      <c r="P18603" s="95"/>
      <c r="R18603"/>
      <c r="S18603"/>
      <c r="T18603"/>
      <c r="U18603"/>
      <c r="V18603"/>
      <c r="W18603"/>
    </row>
    <row r="18604" spans="16:23" s="1" customFormat="1" x14ac:dyDescent="0.2">
      <c r="P18604" s="95"/>
      <c r="R18604"/>
      <c r="S18604"/>
      <c r="T18604"/>
      <c r="U18604"/>
      <c r="V18604"/>
      <c r="W18604"/>
    </row>
    <row r="18605" spans="16:23" s="1" customFormat="1" x14ac:dyDescent="0.2">
      <c r="P18605" s="95"/>
      <c r="R18605"/>
      <c r="S18605"/>
      <c r="T18605"/>
      <c r="U18605"/>
      <c r="V18605"/>
      <c r="W18605"/>
    </row>
    <row r="18606" spans="16:23" s="1" customFormat="1" x14ac:dyDescent="0.2">
      <c r="P18606" s="95"/>
      <c r="R18606"/>
      <c r="S18606"/>
      <c r="T18606"/>
      <c r="U18606"/>
      <c r="V18606"/>
      <c r="W18606"/>
    </row>
    <row r="18607" spans="16:23" s="1" customFormat="1" x14ac:dyDescent="0.2">
      <c r="P18607" s="95"/>
      <c r="R18607"/>
      <c r="S18607"/>
      <c r="T18607"/>
      <c r="U18607"/>
      <c r="V18607"/>
      <c r="W18607"/>
    </row>
    <row r="18608" spans="16:23" s="1" customFormat="1" x14ac:dyDescent="0.2">
      <c r="P18608" s="95"/>
      <c r="R18608"/>
      <c r="S18608"/>
      <c r="T18608"/>
      <c r="U18608"/>
      <c r="V18608"/>
      <c r="W18608"/>
    </row>
    <row r="18609" spans="16:23" s="1" customFormat="1" x14ac:dyDescent="0.2">
      <c r="P18609" s="95"/>
      <c r="R18609"/>
      <c r="S18609"/>
      <c r="T18609"/>
      <c r="U18609"/>
      <c r="V18609"/>
      <c r="W18609"/>
    </row>
    <row r="18610" spans="16:23" s="1" customFormat="1" x14ac:dyDescent="0.2">
      <c r="P18610" s="95"/>
      <c r="R18610"/>
      <c r="S18610"/>
      <c r="T18610"/>
      <c r="U18610"/>
      <c r="V18610"/>
      <c r="W18610"/>
    </row>
    <row r="18611" spans="16:23" s="1" customFormat="1" x14ac:dyDescent="0.2">
      <c r="P18611" s="95"/>
      <c r="R18611"/>
      <c r="S18611"/>
      <c r="T18611"/>
      <c r="U18611"/>
      <c r="V18611"/>
      <c r="W18611"/>
    </row>
    <row r="18612" spans="16:23" s="1" customFormat="1" x14ac:dyDescent="0.2">
      <c r="P18612" s="95"/>
      <c r="R18612"/>
      <c r="S18612"/>
      <c r="T18612"/>
      <c r="U18612"/>
      <c r="V18612"/>
      <c r="W18612"/>
    </row>
    <row r="18613" spans="16:23" s="1" customFormat="1" x14ac:dyDescent="0.2">
      <c r="P18613" s="95"/>
      <c r="R18613"/>
      <c r="S18613"/>
      <c r="T18613"/>
      <c r="U18613"/>
      <c r="V18613"/>
      <c r="W18613"/>
    </row>
    <row r="18614" spans="16:23" s="1" customFormat="1" x14ac:dyDescent="0.2">
      <c r="P18614" s="95"/>
      <c r="R18614"/>
      <c r="S18614"/>
      <c r="T18614"/>
      <c r="U18614"/>
      <c r="V18614"/>
      <c r="W18614"/>
    </row>
    <row r="18615" spans="16:23" s="1" customFormat="1" x14ac:dyDescent="0.2">
      <c r="P18615" s="95"/>
      <c r="R18615"/>
      <c r="S18615"/>
      <c r="T18615"/>
      <c r="U18615"/>
      <c r="V18615"/>
      <c r="W18615"/>
    </row>
    <row r="18616" spans="16:23" s="1" customFormat="1" x14ac:dyDescent="0.2">
      <c r="P18616" s="95"/>
      <c r="R18616"/>
      <c r="S18616"/>
      <c r="T18616"/>
      <c r="U18616"/>
      <c r="V18616"/>
      <c r="W18616"/>
    </row>
    <row r="18617" spans="16:23" s="1" customFormat="1" x14ac:dyDescent="0.2">
      <c r="P18617" s="95"/>
      <c r="R18617"/>
      <c r="S18617"/>
      <c r="T18617"/>
      <c r="U18617"/>
      <c r="V18617"/>
      <c r="W18617"/>
    </row>
    <row r="18618" spans="16:23" s="1" customFormat="1" x14ac:dyDescent="0.2">
      <c r="P18618" s="95"/>
      <c r="R18618"/>
      <c r="S18618"/>
      <c r="T18618"/>
      <c r="U18618"/>
      <c r="V18618"/>
      <c r="W18618"/>
    </row>
    <row r="18619" spans="16:23" s="1" customFormat="1" x14ac:dyDescent="0.2">
      <c r="P18619" s="95"/>
      <c r="R18619"/>
      <c r="S18619"/>
      <c r="T18619"/>
      <c r="U18619"/>
      <c r="V18619"/>
      <c r="W18619"/>
    </row>
    <row r="18620" spans="16:23" s="1" customFormat="1" x14ac:dyDescent="0.2">
      <c r="P18620" s="95"/>
      <c r="R18620"/>
      <c r="S18620"/>
      <c r="T18620"/>
      <c r="U18620"/>
      <c r="V18620"/>
      <c r="W18620"/>
    </row>
    <row r="18621" spans="16:23" s="1" customFormat="1" x14ac:dyDescent="0.2">
      <c r="P18621" s="95"/>
      <c r="R18621"/>
      <c r="S18621"/>
      <c r="T18621"/>
      <c r="U18621"/>
      <c r="V18621"/>
      <c r="W18621"/>
    </row>
    <row r="18622" spans="16:23" s="1" customFormat="1" x14ac:dyDescent="0.2">
      <c r="P18622" s="95"/>
      <c r="R18622"/>
      <c r="S18622"/>
      <c r="T18622"/>
      <c r="U18622"/>
      <c r="V18622"/>
      <c r="W18622"/>
    </row>
    <row r="18623" spans="16:23" s="1" customFormat="1" x14ac:dyDescent="0.2">
      <c r="P18623" s="95"/>
      <c r="R18623"/>
      <c r="S18623"/>
      <c r="T18623"/>
      <c r="U18623"/>
      <c r="V18623"/>
      <c r="W18623"/>
    </row>
    <row r="18624" spans="16:23" s="1" customFormat="1" x14ac:dyDescent="0.2">
      <c r="P18624" s="95"/>
      <c r="R18624"/>
      <c r="S18624"/>
      <c r="T18624"/>
      <c r="U18624"/>
      <c r="V18624"/>
      <c r="W18624"/>
    </row>
    <row r="18625" spans="16:23" s="1" customFormat="1" x14ac:dyDescent="0.2">
      <c r="P18625" s="95"/>
      <c r="R18625"/>
      <c r="S18625"/>
      <c r="T18625"/>
      <c r="U18625"/>
      <c r="V18625"/>
      <c r="W18625"/>
    </row>
    <row r="18626" spans="16:23" s="1" customFormat="1" x14ac:dyDescent="0.2">
      <c r="P18626" s="95"/>
      <c r="R18626"/>
      <c r="S18626"/>
      <c r="T18626"/>
      <c r="U18626"/>
      <c r="V18626"/>
      <c r="W18626"/>
    </row>
    <row r="18627" spans="16:23" s="1" customFormat="1" x14ac:dyDescent="0.2">
      <c r="P18627" s="95"/>
      <c r="R18627"/>
      <c r="S18627"/>
      <c r="T18627"/>
      <c r="U18627"/>
      <c r="V18627"/>
      <c r="W18627"/>
    </row>
    <row r="18628" spans="16:23" s="1" customFormat="1" x14ac:dyDescent="0.2">
      <c r="P18628" s="95"/>
      <c r="R18628"/>
      <c r="S18628"/>
      <c r="T18628"/>
      <c r="U18628"/>
      <c r="V18628"/>
      <c r="W18628"/>
    </row>
    <row r="18629" spans="16:23" s="1" customFormat="1" x14ac:dyDescent="0.2">
      <c r="P18629" s="95"/>
      <c r="R18629"/>
      <c r="S18629"/>
      <c r="T18629"/>
      <c r="U18629"/>
      <c r="V18629"/>
      <c r="W18629"/>
    </row>
    <row r="18630" spans="16:23" s="1" customFormat="1" x14ac:dyDescent="0.2">
      <c r="P18630" s="95"/>
      <c r="R18630"/>
      <c r="S18630"/>
      <c r="T18630"/>
      <c r="U18630"/>
      <c r="V18630"/>
      <c r="W18630"/>
    </row>
    <row r="18631" spans="16:23" s="1" customFormat="1" x14ac:dyDescent="0.2">
      <c r="P18631" s="95"/>
      <c r="R18631"/>
      <c r="S18631"/>
      <c r="T18631"/>
      <c r="U18631"/>
      <c r="V18631"/>
      <c r="W18631"/>
    </row>
    <row r="18632" spans="16:23" s="1" customFormat="1" x14ac:dyDescent="0.2">
      <c r="P18632" s="95"/>
      <c r="R18632"/>
      <c r="S18632"/>
      <c r="T18632"/>
      <c r="U18632"/>
      <c r="V18632"/>
      <c r="W18632"/>
    </row>
    <row r="18633" spans="16:23" s="1" customFormat="1" x14ac:dyDescent="0.2">
      <c r="P18633" s="95"/>
      <c r="R18633"/>
      <c r="S18633"/>
      <c r="T18633"/>
      <c r="U18633"/>
      <c r="V18633"/>
      <c r="W18633"/>
    </row>
    <row r="18634" spans="16:23" s="1" customFormat="1" x14ac:dyDescent="0.2">
      <c r="P18634" s="95"/>
      <c r="R18634"/>
      <c r="S18634"/>
      <c r="T18634"/>
      <c r="U18634"/>
      <c r="V18634"/>
      <c r="W18634"/>
    </row>
    <row r="18635" spans="16:23" s="1" customFormat="1" x14ac:dyDescent="0.2">
      <c r="P18635" s="95"/>
      <c r="R18635"/>
      <c r="S18635"/>
      <c r="T18635"/>
      <c r="U18635"/>
      <c r="V18635"/>
      <c r="W18635"/>
    </row>
    <row r="18636" spans="16:23" s="1" customFormat="1" x14ac:dyDescent="0.2">
      <c r="P18636" s="95"/>
      <c r="R18636"/>
      <c r="S18636"/>
      <c r="T18636"/>
      <c r="U18636"/>
      <c r="V18636"/>
      <c r="W18636"/>
    </row>
    <row r="18637" spans="16:23" s="1" customFormat="1" x14ac:dyDescent="0.2">
      <c r="P18637" s="95"/>
      <c r="R18637"/>
      <c r="S18637"/>
      <c r="T18637"/>
      <c r="U18637"/>
      <c r="V18637"/>
      <c r="W18637"/>
    </row>
    <row r="18638" spans="16:23" s="1" customFormat="1" x14ac:dyDescent="0.2">
      <c r="P18638" s="95"/>
      <c r="R18638"/>
      <c r="S18638"/>
      <c r="T18638"/>
      <c r="U18638"/>
      <c r="V18638"/>
      <c r="W18638"/>
    </row>
    <row r="18639" spans="16:23" s="1" customFormat="1" x14ac:dyDescent="0.2">
      <c r="P18639" s="95"/>
      <c r="R18639"/>
      <c r="S18639"/>
      <c r="T18639"/>
      <c r="U18639"/>
      <c r="V18639"/>
      <c r="W18639"/>
    </row>
    <row r="18640" spans="16:23" s="1" customFormat="1" x14ac:dyDescent="0.2">
      <c r="P18640" s="95"/>
      <c r="R18640"/>
      <c r="S18640"/>
      <c r="T18640"/>
      <c r="U18640"/>
      <c r="V18640"/>
      <c r="W18640"/>
    </row>
    <row r="18641" spans="16:23" s="1" customFormat="1" x14ac:dyDescent="0.2">
      <c r="P18641" s="95"/>
      <c r="R18641"/>
      <c r="S18641"/>
      <c r="T18641"/>
      <c r="U18641"/>
      <c r="V18641"/>
      <c r="W18641"/>
    </row>
    <row r="18642" spans="16:23" s="1" customFormat="1" x14ac:dyDescent="0.2">
      <c r="P18642" s="95"/>
      <c r="R18642"/>
      <c r="S18642"/>
      <c r="T18642"/>
      <c r="U18642"/>
      <c r="V18642"/>
      <c r="W18642"/>
    </row>
    <row r="18643" spans="16:23" s="1" customFormat="1" x14ac:dyDescent="0.2">
      <c r="P18643" s="95"/>
      <c r="R18643"/>
      <c r="S18643"/>
      <c r="T18643"/>
      <c r="U18643"/>
      <c r="V18643"/>
      <c r="W18643"/>
    </row>
    <row r="18644" spans="16:23" s="1" customFormat="1" x14ac:dyDescent="0.2">
      <c r="P18644" s="95"/>
      <c r="R18644"/>
      <c r="S18644"/>
      <c r="T18644"/>
      <c r="U18644"/>
      <c r="V18644"/>
      <c r="W18644"/>
    </row>
    <row r="18645" spans="16:23" s="1" customFormat="1" x14ac:dyDescent="0.2">
      <c r="P18645" s="95"/>
      <c r="R18645"/>
      <c r="S18645"/>
      <c r="T18645"/>
      <c r="U18645"/>
      <c r="V18645"/>
      <c r="W18645"/>
    </row>
    <row r="18646" spans="16:23" s="1" customFormat="1" x14ac:dyDescent="0.2">
      <c r="P18646" s="95"/>
      <c r="R18646"/>
      <c r="S18646"/>
      <c r="T18646"/>
      <c r="U18646"/>
      <c r="V18646"/>
      <c r="W18646"/>
    </row>
    <row r="18647" spans="16:23" s="1" customFormat="1" x14ac:dyDescent="0.2">
      <c r="P18647" s="95"/>
      <c r="R18647"/>
      <c r="S18647"/>
      <c r="T18647"/>
      <c r="U18647"/>
      <c r="V18647"/>
      <c r="W18647"/>
    </row>
    <row r="18648" spans="16:23" s="1" customFormat="1" x14ac:dyDescent="0.2">
      <c r="P18648" s="95"/>
      <c r="R18648"/>
      <c r="S18648"/>
      <c r="T18648"/>
      <c r="U18648"/>
      <c r="V18648"/>
      <c r="W18648"/>
    </row>
    <row r="18649" spans="16:23" s="1" customFormat="1" x14ac:dyDescent="0.2">
      <c r="P18649" s="95"/>
      <c r="R18649"/>
      <c r="S18649"/>
      <c r="T18649"/>
      <c r="U18649"/>
      <c r="V18649"/>
      <c r="W18649"/>
    </row>
    <row r="18650" spans="16:23" s="1" customFormat="1" x14ac:dyDescent="0.2">
      <c r="P18650" s="95"/>
      <c r="R18650"/>
      <c r="S18650"/>
      <c r="T18650"/>
      <c r="U18650"/>
      <c r="V18650"/>
      <c r="W18650"/>
    </row>
    <row r="18651" spans="16:23" s="1" customFormat="1" x14ac:dyDescent="0.2">
      <c r="P18651" s="95"/>
      <c r="R18651"/>
      <c r="S18651"/>
      <c r="T18651"/>
      <c r="U18651"/>
      <c r="V18651"/>
      <c r="W18651"/>
    </row>
    <row r="18652" spans="16:23" s="1" customFormat="1" x14ac:dyDescent="0.2">
      <c r="P18652" s="95"/>
      <c r="R18652"/>
      <c r="S18652"/>
      <c r="T18652"/>
      <c r="U18652"/>
      <c r="V18652"/>
      <c r="W18652"/>
    </row>
    <row r="18653" spans="16:23" s="1" customFormat="1" x14ac:dyDescent="0.2">
      <c r="P18653" s="95"/>
      <c r="R18653"/>
      <c r="S18653"/>
      <c r="T18653"/>
      <c r="U18653"/>
      <c r="V18653"/>
      <c r="W18653"/>
    </row>
    <row r="18654" spans="16:23" s="1" customFormat="1" x14ac:dyDescent="0.2">
      <c r="P18654" s="95"/>
      <c r="R18654"/>
      <c r="S18654"/>
      <c r="T18654"/>
      <c r="U18654"/>
      <c r="V18654"/>
      <c r="W18654"/>
    </row>
    <row r="18655" spans="16:23" s="1" customFormat="1" x14ac:dyDescent="0.2">
      <c r="P18655" s="95"/>
      <c r="R18655"/>
      <c r="S18655"/>
      <c r="T18655"/>
      <c r="U18655"/>
      <c r="V18655"/>
      <c r="W18655"/>
    </row>
    <row r="18656" spans="16:23" s="1" customFormat="1" x14ac:dyDescent="0.2">
      <c r="P18656" s="95"/>
      <c r="R18656"/>
      <c r="S18656"/>
      <c r="T18656"/>
      <c r="U18656"/>
      <c r="V18656"/>
      <c r="W18656"/>
    </row>
    <row r="18657" spans="16:23" s="1" customFormat="1" x14ac:dyDescent="0.2">
      <c r="P18657" s="95"/>
      <c r="R18657"/>
      <c r="S18657"/>
      <c r="T18657"/>
      <c r="U18657"/>
      <c r="V18657"/>
      <c r="W18657"/>
    </row>
    <row r="18658" spans="16:23" s="1" customFormat="1" x14ac:dyDescent="0.2">
      <c r="P18658" s="95"/>
      <c r="R18658"/>
      <c r="S18658"/>
      <c r="T18658"/>
      <c r="U18658"/>
      <c r="V18658"/>
      <c r="W18658"/>
    </row>
    <row r="18659" spans="16:23" s="1" customFormat="1" x14ac:dyDescent="0.2">
      <c r="P18659" s="95"/>
      <c r="R18659"/>
      <c r="S18659"/>
      <c r="T18659"/>
      <c r="U18659"/>
      <c r="V18659"/>
      <c r="W18659"/>
    </row>
    <row r="18660" spans="16:23" s="1" customFormat="1" x14ac:dyDescent="0.2">
      <c r="P18660" s="95"/>
      <c r="R18660"/>
      <c r="S18660"/>
      <c r="T18660"/>
      <c r="U18660"/>
      <c r="V18660"/>
      <c r="W18660"/>
    </row>
    <row r="18661" spans="16:23" s="1" customFormat="1" x14ac:dyDescent="0.2">
      <c r="P18661" s="95"/>
      <c r="R18661"/>
      <c r="S18661"/>
      <c r="T18661"/>
      <c r="U18661"/>
      <c r="V18661"/>
      <c r="W18661"/>
    </row>
    <row r="18662" spans="16:23" s="1" customFormat="1" x14ac:dyDescent="0.2">
      <c r="P18662" s="95"/>
      <c r="R18662"/>
      <c r="S18662"/>
      <c r="T18662"/>
      <c r="U18662"/>
      <c r="V18662"/>
      <c r="W18662"/>
    </row>
    <row r="18663" spans="16:23" s="1" customFormat="1" x14ac:dyDescent="0.2">
      <c r="P18663" s="95"/>
      <c r="R18663"/>
      <c r="S18663"/>
      <c r="T18663"/>
      <c r="U18663"/>
      <c r="V18663"/>
      <c r="W18663"/>
    </row>
    <row r="18664" spans="16:23" s="1" customFormat="1" x14ac:dyDescent="0.2">
      <c r="P18664" s="95"/>
      <c r="R18664"/>
      <c r="S18664"/>
      <c r="T18664"/>
      <c r="U18664"/>
      <c r="V18664"/>
      <c r="W18664"/>
    </row>
    <row r="18665" spans="16:23" s="1" customFormat="1" x14ac:dyDescent="0.2">
      <c r="P18665" s="95"/>
      <c r="R18665"/>
      <c r="S18665"/>
      <c r="T18665"/>
      <c r="U18665"/>
      <c r="V18665"/>
      <c r="W18665"/>
    </row>
    <row r="18666" spans="16:23" s="1" customFormat="1" x14ac:dyDescent="0.2">
      <c r="P18666" s="95"/>
      <c r="R18666"/>
      <c r="S18666"/>
      <c r="T18666"/>
      <c r="U18666"/>
      <c r="V18666"/>
      <c r="W18666"/>
    </row>
    <row r="18667" spans="16:23" s="1" customFormat="1" x14ac:dyDescent="0.2">
      <c r="P18667" s="95"/>
      <c r="R18667"/>
      <c r="S18667"/>
      <c r="T18667"/>
      <c r="U18667"/>
      <c r="V18667"/>
      <c r="W18667"/>
    </row>
    <row r="18668" spans="16:23" s="1" customFormat="1" x14ac:dyDescent="0.2">
      <c r="P18668" s="95"/>
      <c r="R18668"/>
      <c r="S18668"/>
      <c r="T18668"/>
      <c r="U18668"/>
      <c r="V18668"/>
      <c r="W18668"/>
    </row>
    <row r="18669" spans="16:23" s="1" customFormat="1" x14ac:dyDescent="0.2">
      <c r="P18669" s="95"/>
      <c r="R18669"/>
      <c r="S18669"/>
      <c r="T18669"/>
      <c r="U18669"/>
      <c r="V18669"/>
      <c r="W18669"/>
    </row>
    <row r="18670" spans="16:23" s="1" customFormat="1" x14ac:dyDescent="0.2">
      <c r="P18670" s="95"/>
      <c r="R18670"/>
      <c r="S18670"/>
      <c r="T18670"/>
      <c r="U18670"/>
      <c r="V18670"/>
      <c r="W18670"/>
    </row>
    <row r="18671" spans="16:23" s="1" customFormat="1" x14ac:dyDescent="0.2">
      <c r="P18671" s="95"/>
      <c r="R18671"/>
      <c r="S18671"/>
      <c r="T18671"/>
      <c r="U18671"/>
      <c r="V18671"/>
      <c r="W18671"/>
    </row>
    <row r="18672" spans="16:23" s="1" customFormat="1" x14ac:dyDescent="0.2">
      <c r="P18672" s="95"/>
      <c r="R18672"/>
      <c r="S18672"/>
      <c r="T18672"/>
      <c r="U18672"/>
      <c r="V18672"/>
      <c r="W18672"/>
    </row>
    <row r="18673" spans="16:23" s="1" customFormat="1" x14ac:dyDescent="0.2">
      <c r="P18673" s="95"/>
      <c r="R18673"/>
      <c r="S18673"/>
      <c r="T18673"/>
      <c r="U18673"/>
      <c r="V18673"/>
      <c r="W18673"/>
    </row>
    <row r="18674" spans="16:23" s="1" customFormat="1" x14ac:dyDescent="0.2">
      <c r="P18674" s="95"/>
      <c r="R18674"/>
      <c r="S18674"/>
      <c r="T18674"/>
      <c r="U18674"/>
      <c r="V18674"/>
      <c r="W18674"/>
    </row>
    <row r="18675" spans="16:23" s="1" customFormat="1" x14ac:dyDescent="0.2">
      <c r="P18675" s="95"/>
      <c r="R18675"/>
      <c r="S18675"/>
      <c r="T18675"/>
      <c r="U18675"/>
      <c r="V18675"/>
      <c r="W18675"/>
    </row>
    <row r="18676" spans="16:23" s="1" customFormat="1" x14ac:dyDescent="0.2">
      <c r="P18676" s="95"/>
      <c r="R18676"/>
      <c r="S18676"/>
      <c r="T18676"/>
      <c r="U18676"/>
      <c r="V18676"/>
      <c r="W18676"/>
    </row>
    <row r="18677" spans="16:23" s="1" customFormat="1" x14ac:dyDescent="0.2">
      <c r="P18677" s="95"/>
      <c r="R18677"/>
      <c r="S18677"/>
      <c r="T18677"/>
      <c r="U18677"/>
      <c r="V18677"/>
      <c r="W18677"/>
    </row>
    <row r="18678" spans="16:23" s="1" customFormat="1" x14ac:dyDescent="0.2">
      <c r="P18678" s="95"/>
      <c r="R18678"/>
      <c r="S18678"/>
      <c r="T18678"/>
      <c r="U18678"/>
      <c r="V18678"/>
      <c r="W18678"/>
    </row>
    <row r="18679" spans="16:23" s="1" customFormat="1" x14ac:dyDescent="0.2">
      <c r="P18679" s="95"/>
      <c r="R18679"/>
      <c r="S18679"/>
      <c r="T18679"/>
      <c r="U18679"/>
      <c r="V18679"/>
      <c r="W18679"/>
    </row>
    <row r="18680" spans="16:23" s="1" customFormat="1" x14ac:dyDescent="0.2">
      <c r="P18680" s="95"/>
      <c r="R18680"/>
      <c r="S18680"/>
      <c r="T18680"/>
      <c r="U18680"/>
      <c r="V18680"/>
      <c r="W18680"/>
    </row>
    <row r="18681" spans="16:23" s="1" customFormat="1" x14ac:dyDescent="0.2">
      <c r="P18681" s="95"/>
      <c r="R18681"/>
      <c r="S18681"/>
      <c r="T18681"/>
      <c r="U18681"/>
      <c r="V18681"/>
      <c r="W18681"/>
    </row>
    <row r="18682" spans="16:23" s="1" customFormat="1" x14ac:dyDescent="0.2">
      <c r="P18682" s="95"/>
      <c r="R18682"/>
      <c r="S18682"/>
      <c r="T18682"/>
      <c r="U18682"/>
      <c r="V18682"/>
      <c r="W18682"/>
    </row>
    <row r="18683" spans="16:23" s="1" customFormat="1" x14ac:dyDescent="0.2">
      <c r="P18683" s="95"/>
      <c r="R18683"/>
      <c r="S18683"/>
      <c r="T18683"/>
      <c r="U18683"/>
      <c r="V18683"/>
      <c r="W18683"/>
    </row>
    <row r="18684" spans="16:23" s="1" customFormat="1" x14ac:dyDescent="0.2">
      <c r="P18684" s="95"/>
      <c r="R18684"/>
      <c r="S18684"/>
      <c r="T18684"/>
      <c r="U18684"/>
      <c r="V18684"/>
      <c r="W18684"/>
    </row>
    <row r="18685" spans="16:23" s="1" customFormat="1" x14ac:dyDescent="0.2">
      <c r="P18685" s="95"/>
      <c r="R18685"/>
      <c r="S18685"/>
      <c r="T18685"/>
      <c r="U18685"/>
      <c r="V18685"/>
      <c r="W18685"/>
    </row>
    <row r="18686" spans="16:23" s="1" customFormat="1" x14ac:dyDescent="0.2">
      <c r="P18686" s="95"/>
      <c r="R18686"/>
      <c r="S18686"/>
      <c r="T18686"/>
      <c r="U18686"/>
      <c r="V18686"/>
      <c r="W18686"/>
    </row>
    <row r="18687" spans="16:23" s="1" customFormat="1" x14ac:dyDescent="0.2">
      <c r="P18687" s="95"/>
      <c r="R18687"/>
      <c r="S18687"/>
      <c r="T18687"/>
      <c r="U18687"/>
      <c r="V18687"/>
      <c r="W18687"/>
    </row>
    <row r="18688" spans="16:23" s="1" customFormat="1" x14ac:dyDescent="0.2">
      <c r="P18688" s="95"/>
      <c r="R18688"/>
      <c r="S18688"/>
      <c r="T18688"/>
      <c r="U18688"/>
      <c r="V18688"/>
      <c r="W18688"/>
    </row>
    <row r="18689" spans="16:23" s="1" customFormat="1" x14ac:dyDescent="0.2">
      <c r="P18689" s="95"/>
      <c r="R18689"/>
      <c r="S18689"/>
      <c r="T18689"/>
      <c r="U18689"/>
      <c r="V18689"/>
      <c r="W18689"/>
    </row>
    <row r="18690" spans="16:23" s="1" customFormat="1" x14ac:dyDescent="0.2">
      <c r="P18690" s="95"/>
      <c r="R18690"/>
      <c r="S18690"/>
      <c r="T18690"/>
      <c r="U18690"/>
      <c r="V18690"/>
      <c r="W18690"/>
    </row>
    <row r="18691" spans="16:23" s="1" customFormat="1" x14ac:dyDescent="0.2">
      <c r="P18691" s="95"/>
      <c r="R18691"/>
      <c r="S18691"/>
      <c r="T18691"/>
      <c r="U18691"/>
      <c r="V18691"/>
      <c r="W18691"/>
    </row>
    <row r="18692" spans="16:23" s="1" customFormat="1" x14ac:dyDescent="0.2">
      <c r="P18692" s="95"/>
      <c r="R18692"/>
      <c r="S18692"/>
      <c r="T18692"/>
      <c r="U18692"/>
      <c r="V18692"/>
      <c r="W18692"/>
    </row>
    <row r="18693" spans="16:23" s="1" customFormat="1" x14ac:dyDescent="0.2">
      <c r="P18693" s="95"/>
      <c r="R18693"/>
      <c r="S18693"/>
      <c r="T18693"/>
      <c r="U18693"/>
      <c r="V18693"/>
      <c r="W18693"/>
    </row>
    <row r="18694" spans="16:23" s="1" customFormat="1" x14ac:dyDescent="0.2">
      <c r="P18694" s="95"/>
      <c r="R18694"/>
      <c r="S18694"/>
      <c r="T18694"/>
      <c r="U18694"/>
      <c r="V18694"/>
      <c r="W18694"/>
    </row>
    <row r="18695" spans="16:23" s="1" customFormat="1" x14ac:dyDescent="0.2">
      <c r="P18695" s="95"/>
      <c r="R18695"/>
      <c r="S18695"/>
      <c r="T18695"/>
      <c r="U18695"/>
      <c r="V18695"/>
      <c r="W18695"/>
    </row>
    <row r="18696" spans="16:23" s="1" customFormat="1" x14ac:dyDescent="0.2">
      <c r="P18696" s="95"/>
      <c r="R18696"/>
      <c r="S18696"/>
      <c r="T18696"/>
      <c r="U18696"/>
      <c r="V18696"/>
      <c r="W18696"/>
    </row>
    <row r="18697" spans="16:23" s="1" customFormat="1" x14ac:dyDescent="0.2">
      <c r="P18697" s="95"/>
      <c r="R18697"/>
      <c r="S18697"/>
      <c r="T18697"/>
      <c r="U18697"/>
      <c r="V18697"/>
      <c r="W18697"/>
    </row>
    <row r="18698" spans="16:23" s="1" customFormat="1" x14ac:dyDescent="0.2">
      <c r="P18698" s="95"/>
      <c r="R18698"/>
      <c r="S18698"/>
      <c r="T18698"/>
      <c r="U18698"/>
      <c r="V18698"/>
      <c r="W18698"/>
    </row>
    <row r="18699" spans="16:23" s="1" customFormat="1" x14ac:dyDescent="0.2">
      <c r="P18699" s="95"/>
      <c r="R18699"/>
      <c r="S18699"/>
      <c r="T18699"/>
      <c r="U18699"/>
      <c r="V18699"/>
      <c r="W18699"/>
    </row>
    <row r="18700" spans="16:23" s="1" customFormat="1" x14ac:dyDescent="0.2">
      <c r="P18700" s="95"/>
      <c r="R18700"/>
      <c r="S18700"/>
      <c r="T18700"/>
      <c r="U18700"/>
      <c r="V18700"/>
      <c r="W18700"/>
    </row>
    <row r="18701" spans="16:23" s="1" customFormat="1" x14ac:dyDescent="0.2">
      <c r="P18701" s="95"/>
      <c r="R18701"/>
      <c r="S18701"/>
      <c r="T18701"/>
      <c r="U18701"/>
      <c r="V18701"/>
      <c r="W18701"/>
    </row>
    <row r="18702" spans="16:23" s="1" customFormat="1" x14ac:dyDescent="0.2">
      <c r="P18702" s="95"/>
      <c r="R18702"/>
      <c r="S18702"/>
      <c r="T18702"/>
      <c r="U18702"/>
      <c r="V18702"/>
      <c r="W18702"/>
    </row>
    <row r="18703" spans="16:23" s="1" customFormat="1" x14ac:dyDescent="0.2">
      <c r="P18703" s="95"/>
      <c r="R18703"/>
      <c r="S18703"/>
      <c r="T18703"/>
      <c r="U18703"/>
      <c r="V18703"/>
      <c r="W18703"/>
    </row>
    <row r="18704" spans="16:23" s="1" customFormat="1" x14ac:dyDescent="0.2">
      <c r="P18704" s="95"/>
      <c r="R18704"/>
      <c r="S18704"/>
      <c r="T18704"/>
      <c r="U18704"/>
      <c r="V18704"/>
      <c r="W18704"/>
    </row>
    <row r="18705" spans="16:23" s="1" customFormat="1" x14ac:dyDescent="0.2">
      <c r="P18705" s="95"/>
      <c r="R18705"/>
      <c r="S18705"/>
      <c r="T18705"/>
      <c r="U18705"/>
      <c r="V18705"/>
      <c r="W18705"/>
    </row>
    <row r="18706" spans="16:23" s="1" customFormat="1" x14ac:dyDescent="0.2">
      <c r="P18706" s="95"/>
      <c r="R18706"/>
      <c r="S18706"/>
      <c r="T18706"/>
      <c r="U18706"/>
      <c r="V18706"/>
      <c r="W18706"/>
    </row>
    <row r="18707" spans="16:23" s="1" customFormat="1" x14ac:dyDescent="0.2">
      <c r="P18707" s="95"/>
      <c r="R18707"/>
      <c r="S18707"/>
      <c r="T18707"/>
      <c r="U18707"/>
      <c r="V18707"/>
      <c r="W18707"/>
    </row>
    <row r="18708" spans="16:23" s="1" customFormat="1" x14ac:dyDescent="0.2">
      <c r="P18708" s="95"/>
      <c r="R18708"/>
      <c r="S18708"/>
      <c r="T18708"/>
      <c r="U18708"/>
      <c r="V18708"/>
      <c r="W18708"/>
    </row>
    <row r="18709" spans="16:23" s="1" customFormat="1" x14ac:dyDescent="0.2">
      <c r="P18709" s="95"/>
      <c r="R18709"/>
      <c r="S18709"/>
      <c r="T18709"/>
      <c r="U18709"/>
      <c r="V18709"/>
      <c r="W18709"/>
    </row>
    <row r="18710" spans="16:23" s="1" customFormat="1" x14ac:dyDescent="0.2">
      <c r="P18710" s="95"/>
      <c r="R18710"/>
      <c r="S18710"/>
      <c r="T18710"/>
      <c r="U18710"/>
      <c r="V18710"/>
      <c r="W18710"/>
    </row>
    <row r="18711" spans="16:23" s="1" customFormat="1" x14ac:dyDescent="0.2">
      <c r="P18711" s="95"/>
      <c r="R18711"/>
      <c r="S18711"/>
      <c r="T18711"/>
      <c r="U18711"/>
      <c r="V18711"/>
      <c r="W18711"/>
    </row>
    <row r="18712" spans="16:23" s="1" customFormat="1" x14ac:dyDescent="0.2">
      <c r="P18712" s="95"/>
      <c r="R18712"/>
      <c r="S18712"/>
      <c r="T18712"/>
      <c r="U18712"/>
      <c r="V18712"/>
      <c r="W18712"/>
    </row>
    <row r="18713" spans="16:23" s="1" customFormat="1" x14ac:dyDescent="0.2">
      <c r="P18713" s="95"/>
      <c r="R18713"/>
      <c r="S18713"/>
      <c r="T18713"/>
      <c r="U18713"/>
      <c r="V18713"/>
      <c r="W18713"/>
    </row>
    <row r="18714" spans="16:23" s="1" customFormat="1" x14ac:dyDescent="0.2">
      <c r="P18714" s="95"/>
      <c r="R18714"/>
      <c r="S18714"/>
      <c r="T18714"/>
      <c r="U18714"/>
      <c r="V18714"/>
      <c r="W18714"/>
    </row>
    <row r="18715" spans="16:23" s="1" customFormat="1" x14ac:dyDescent="0.2">
      <c r="P18715" s="95"/>
      <c r="R18715"/>
      <c r="S18715"/>
      <c r="T18715"/>
      <c r="U18715"/>
      <c r="V18715"/>
      <c r="W18715"/>
    </row>
    <row r="18716" spans="16:23" s="1" customFormat="1" x14ac:dyDescent="0.2">
      <c r="P18716" s="95"/>
      <c r="R18716"/>
      <c r="S18716"/>
      <c r="T18716"/>
      <c r="U18716"/>
      <c r="V18716"/>
      <c r="W18716"/>
    </row>
    <row r="18717" spans="16:23" s="1" customFormat="1" x14ac:dyDescent="0.2">
      <c r="P18717" s="95"/>
      <c r="R18717"/>
      <c r="S18717"/>
      <c r="T18717"/>
      <c r="U18717"/>
      <c r="V18717"/>
      <c r="W18717"/>
    </row>
    <row r="18718" spans="16:23" s="1" customFormat="1" x14ac:dyDescent="0.2">
      <c r="P18718" s="95"/>
      <c r="R18718"/>
      <c r="S18718"/>
      <c r="T18718"/>
      <c r="U18718"/>
      <c r="V18718"/>
      <c r="W18718"/>
    </row>
    <row r="18719" spans="16:23" s="1" customFormat="1" x14ac:dyDescent="0.2">
      <c r="P18719" s="95"/>
      <c r="R18719"/>
      <c r="S18719"/>
      <c r="T18719"/>
      <c r="U18719"/>
      <c r="V18719"/>
      <c r="W18719"/>
    </row>
    <row r="18720" spans="16:23" s="1" customFormat="1" x14ac:dyDescent="0.2">
      <c r="P18720" s="95"/>
      <c r="R18720"/>
      <c r="S18720"/>
      <c r="T18720"/>
      <c r="U18720"/>
      <c r="V18720"/>
      <c r="W18720"/>
    </row>
    <row r="18721" spans="16:23" s="1" customFormat="1" x14ac:dyDescent="0.2">
      <c r="P18721" s="95"/>
      <c r="R18721"/>
      <c r="S18721"/>
      <c r="T18721"/>
      <c r="U18721"/>
      <c r="V18721"/>
      <c r="W18721"/>
    </row>
    <row r="18722" spans="16:23" s="1" customFormat="1" x14ac:dyDescent="0.2">
      <c r="P18722" s="95"/>
      <c r="R18722"/>
      <c r="S18722"/>
      <c r="T18722"/>
      <c r="U18722"/>
      <c r="V18722"/>
      <c r="W18722"/>
    </row>
    <row r="18723" spans="16:23" s="1" customFormat="1" x14ac:dyDescent="0.2">
      <c r="P18723" s="95"/>
      <c r="R18723"/>
      <c r="S18723"/>
      <c r="T18723"/>
      <c r="U18723"/>
      <c r="V18723"/>
      <c r="W18723"/>
    </row>
    <row r="18724" spans="16:23" s="1" customFormat="1" x14ac:dyDescent="0.2">
      <c r="P18724" s="95"/>
      <c r="R18724"/>
      <c r="S18724"/>
      <c r="T18724"/>
      <c r="U18724"/>
      <c r="V18724"/>
      <c r="W18724"/>
    </row>
    <row r="18725" spans="16:23" s="1" customFormat="1" x14ac:dyDescent="0.2">
      <c r="P18725" s="95"/>
      <c r="R18725"/>
      <c r="S18725"/>
      <c r="T18725"/>
      <c r="U18725"/>
      <c r="V18725"/>
      <c r="W18725"/>
    </row>
    <row r="18726" spans="16:23" s="1" customFormat="1" x14ac:dyDescent="0.2">
      <c r="P18726" s="95"/>
      <c r="R18726"/>
      <c r="S18726"/>
      <c r="T18726"/>
      <c r="U18726"/>
      <c r="V18726"/>
      <c r="W18726"/>
    </row>
    <row r="18727" spans="16:23" s="1" customFormat="1" x14ac:dyDescent="0.2">
      <c r="P18727" s="95"/>
      <c r="R18727"/>
      <c r="S18727"/>
      <c r="T18727"/>
      <c r="U18727"/>
      <c r="V18727"/>
      <c r="W18727"/>
    </row>
    <row r="18728" spans="16:23" s="1" customFormat="1" x14ac:dyDescent="0.2">
      <c r="P18728" s="95"/>
      <c r="R18728"/>
      <c r="S18728"/>
      <c r="T18728"/>
      <c r="U18728"/>
      <c r="V18728"/>
      <c r="W18728"/>
    </row>
    <row r="18729" spans="16:23" s="1" customFormat="1" x14ac:dyDescent="0.2">
      <c r="P18729" s="95"/>
      <c r="R18729"/>
      <c r="S18729"/>
      <c r="T18729"/>
      <c r="U18729"/>
      <c r="V18729"/>
      <c r="W18729"/>
    </row>
    <row r="18730" spans="16:23" s="1" customFormat="1" x14ac:dyDescent="0.2">
      <c r="P18730" s="95"/>
      <c r="R18730"/>
      <c r="S18730"/>
      <c r="T18730"/>
      <c r="U18730"/>
      <c r="V18730"/>
      <c r="W18730"/>
    </row>
    <row r="18731" spans="16:23" s="1" customFormat="1" x14ac:dyDescent="0.2">
      <c r="P18731" s="95"/>
      <c r="R18731"/>
      <c r="S18731"/>
      <c r="T18731"/>
      <c r="U18731"/>
      <c r="V18731"/>
      <c r="W18731"/>
    </row>
    <row r="18732" spans="16:23" s="1" customFormat="1" x14ac:dyDescent="0.2">
      <c r="P18732" s="95"/>
      <c r="R18732"/>
      <c r="S18732"/>
      <c r="T18732"/>
      <c r="U18732"/>
      <c r="V18732"/>
      <c r="W18732"/>
    </row>
    <row r="18733" spans="16:23" s="1" customFormat="1" x14ac:dyDescent="0.2">
      <c r="P18733" s="95"/>
      <c r="R18733"/>
      <c r="S18733"/>
      <c r="T18733"/>
      <c r="U18733"/>
      <c r="V18733"/>
      <c r="W18733"/>
    </row>
    <row r="18734" spans="16:23" s="1" customFormat="1" x14ac:dyDescent="0.2">
      <c r="P18734" s="95"/>
      <c r="R18734"/>
      <c r="S18734"/>
      <c r="T18734"/>
      <c r="U18734"/>
      <c r="V18734"/>
      <c r="W18734"/>
    </row>
    <row r="18735" spans="16:23" s="1" customFormat="1" x14ac:dyDescent="0.2">
      <c r="P18735" s="95"/>
      <c r="R18735"/>
      <c r="S18735"/>
      <c r="T18735"/>
      <c r="U18735"/>
      <c r="V18735"/>
      <c r="W18735"/>
    </row>
    <row r="18736" spans="16:23" s="1" customFormat="1" x14ac:dyDescent="0.2">
      <c r="P18736" s="95"/>
      <c r="R18736"/>
      <c r="S18736"/>
      <c r="T18736"/>
      <c r="U18736"/>
      <c r="V18736"/>
      <c r="W18736"/>
    </row>
    <row r="18737" spans="16:23" s="1" customFormat="1" x14ac:dyDescent="0.2">
      <c r="P18737" s="95"/>
      <c r="R18737"/>
      <c r="S18737"/>
      <c r="T18737"/>
      <c r="U18737"/>
      <c r="V18737"/>
      <c r="W18737"/>
    </row>
    <row r="18738" spans="16:23" s="1" customFormat="1" x14ac:dyDescent="0.2">
      <c r="P18738" s="95"/>
      <c r="R18738"/>
      <c r="S18738"/>
      <c r="T18738"/>
      <c r="U18738"/>
      <c r="V18738"/>
      <c r="W18738"/>
    </row>
    <row r="18739" spans="16:23" s="1" customFormat="1" x14ac:dyDescent="0.2">
      <c r="P18739" s="95"/>
      <c r="R18739"/>
      <c r="S18739"/>
      <c r="T18739"/>
      <c r="U18739"/>
      <c r="V18739"/>
      <c r="W18739"/>
    </row>
    <row r="18740" spans="16:23" s="1" customFormat="1" x14ac:dyDescent="0.2">
      <c r="P18740" s="95"/>
      <c r="R18740"/>
      <c r="S18740"/>
      <c r="T18740"/>
      <c r="U18740"/>
      <c r="V18740"/>
      <c r="W18740"/>
    </row>
    <row r="18741" spans="16:23" s="1" customFormat="1" x14ac:dyDescent="0.2">
      <c r="P18741" s="95"/>
      <c r="R18741"/>
      <c r="S18741"/>
      <c r="T18741"/>
      <c r="U18741"/>
      <c r="V18741"/>
      <c r="W18741"/>
    </row>
    <row r="18742" spans="16:23" s="1" customFormat="1" x14ac:dyDescent="0.2">
      <c r="P18742" s="95"/>
      <c r="R18742"/>
      <c r="S18742"/>
      <c r="T18742"/>
      <c r="U18742"/>
      <c r="V18742"/>
      <c r="W18742"/>
    </row>
    <row r="18743" spans="16:23" s="1" customFormat="1" x14ac:dyDescent="0.2">
      <c r="P18743" s="95"/>
      <c r="R18743"/>
      <c r="S18743"/>
      <c r="T18743"/>
      <c r="U18743"/>
      <c r="V18743"/>
      <c r="W18743"/>
    </row>
    <row r="18744" spans="16:23" s="1" customFormat="1" x14ac:dyDescent="0.2">
      <c r="P18744" s="95"/>
      <c r="R18744"/>
      <c r="S18744"/>
      <c r="T18744"/>
      <c r="U18744"/>
      <c r="V18744"/>
      <c r="W18744"/>
    </row>
    <row r="18745" spans="16:23" s="1" customFormat="1" x14ac:dyDescent="0.2">
      <c r="P18745" s="95"/>
      <c r="R18745"/>
      <c r="S18745"/>
      <c r="T18745"/>
      <c r="U18745"/>
      <c r="V18745"/>
      <c r="W18745"/>
    </row>
    <row r="18746" spans="16:23" s="1" customFormat="1" x14ac:dyDescent="0.2">
      <c r="P18746" s="95"/>
      <c r="R18746"/>
      <c r="S18746"/>
      <c r="T18746"/>
      <c r="U18746"/>
      <c r="V18746"/>
      <c r="W18746"/>
    </row>
    <row r="18747" spans="16:23" s="1" customFormat="1" x14ac:dyDescent="0.2">
      <c r="P18747" s="95"/>
      <c r="R18747"/>
      <c r="S18747"/>
      <c r="T18747"/>
      <c r="U18747"/>
      <c r="V18747"/>
      <c r="W18747"/>
    </row>
    <row r="18748" spans="16:23" s="1" customFormat="1" x14ac:dyDescent="0.2">
      <c r="P18748" s="95"/>
      <c r="R18748"/>
      <c r="S18748"/>
      <c r="T18748"/>
      <c r="U18748"/>
      <c r="V18748"/>
      <c r="W18748"/>
    </row>
    <row r="18749" spans="16:23" s="1" customFormat="1" x14ac:dyDescent="0.2">
      <c r="P18749" s="95"/>
      <c r="R18749"/>
      <c r="S18749"/>
      <c r="T18749"/>
      <c r="U18749"/>
      <c r="V18749"/>
      <c r="W18749"/>
    </row>
    <row r="18750" spans="16:23" s="1" customFormat="1" x14ac:dyDescent="0.2">
      <c r="P18750" s="95"/>
      <c r="R18750"/>
      <c r="S18750"/>
      <c r="T18750"/>
      <c r="U18750"/>
      <c r="V18750"/>
      <c r="W18750"/>
    </row>
    <row r="18751" spans="16:23" s="1" customFormat="1" x14ac:dyDescent="0.2">
      <c r="P18751" s="95"/>
      <c r="R18751"/>
      <c r="S18751"/>
      <c r="T18751"/>
      <c r="U18751"/>
      <c r="V18751"/>
      <c r="W18751"/>
    </row>
    <row r="18752" spans="16:23" s="1" customFormat="1" x14ac:dyDescent="0.2">
      <c r="P18752" s="95"/>
      <c r="R18752"/>
      <c r="S18752"/>
      <c r="T18752"/>
      <c r="U18752"/>
      <c r="V18752"/>
      <c r="W18752"/>
    </row>
    <row r="18753" spans="16:23" s="1" customFormat="1" x14ac:dyDescent="0.2">
      <c r="P18753" s="95"/>
      <c r="R18753"/>
      <c r="S18753"/>
      <c r="T18753"/>
      <c r="U18753"/>
      <c r="V18753"/>
      <c r="W18753"/>
    </row>
    <row r="18754" spans="16:23" s="1" customFormat="1" x14ac:dyDescent="0.2">
      <c r="P18754" s="95"/>
      <c r="R18754"/>
      <c r="S18754"/>
      <c r="T18754"/>
      <c r="U18754"/>
      <c r="V18754"/>
      <c r="W18754"/>
    </row>
    <row r="18755" spans="16:23" s="1" customFormat="1" x14ac:dyDescent="0.2">
      <c r="P18755" s="95"/>
      <c r="R18755"/>
      <c r="S18755"/>
      <c r="T18755"/>
      <c r="U18755"/>
      <c r="V18755"/>
      <c r="W18755"/>
    </row>
    <row r="18756" spans="16:23" s="1" customFormat="1" x14ac:dyDescent="0.2">
      <c r="P18756" s="95"/>
      <c r="R18756"/>
      <c r="S18756"/>
      <c r="T18756"/>
      <c r="U18756"/>
      <c r="V18756"/>
      <c r="W18756"/>
    </row>
    <row r="18757" spans="16:23" s="1" customFormat="1" x14ac:dyDescent="0.2">
      <c r="P18757" s="95"/>
      <c r="R18757"/>
      <c r="S18757"/>
      <c r="T18757"/>
      <c r="U18757"/>
      <c r="V18757"/>
      <c r="W18757"/>
    </row>
    <row r="18758" spans="16:23" s="1" customFormat="1" x14ac:dyDescent="0.2">
      <c r="P18758" s="95"/>
      <c r="R18758"/>
      <c r="S18758"/>
      <c r="T18758"/>
      <c r="U18758"/>
      <c r="V18758"/>
      <c r="W18758"/>
    </row>
    <row r="18759" spans="16:23" s="1" customFormat="1" x14ac:dyDescent="0.2">
      <c r="P18759" s="95"/>
      <c r="R18759"/>
      <c r="S18759"/>
      <c r="T18759"/>
      <c r="U18759"/>
      <c r="V18759"/>
      <c r="W18759"/>
    </row>
    <row r="18760" spans="16:23" s="1" customFormat="1" x14ac:dyDescent="0.2">
      <c r="P18760" s="95"/>
      <c r="R18760"/>
      <c r="S18760"/>
      <c r="T18760"/>
      <c r="U18760"/>
      <c r="V18760"/>
      <c r="W18760"/>
    </row>
    <row r="18761" spans="16:23" s="1" customFormat="1" x14ac:dyDescent="0.2">
      <c r="P18761" s="95"/>
      <c r="R18761"/>
      <c r="S18761"/>
      <c r="T18761"/>
      <c r="U18761"/>
      <c r="V18761"/>
      <c r="W18761"/>
    </row>
    <row r="18762" spans="16:23" s="1" customFormat="1" x14ac:dyDescent="0.2">
      <c r="P18762" s="95"/>
      <c r="R18762"/>
      <c r="S18762"/>
      <c r="T18762"/>
      <c r="U18762"/>
      <c r="V18762"/>
      <c r="W18762"/>
    </row>
    <row r="18763" spans="16:23" s="1" customFormat="1" x14ac:dyDescent="0.2">
      <c r="P18763" s="95"/>
      <c r="R18763"/>
      <c r="S18763"/>
      <c r="T18763"/>
      <c r="U18763"/>
      <c r="V18763"/>
      <c r="W18763"/>
    </row>
    <row r="18764" spans="16:23" s="1" customFormat="1" x14ac:dyDescent="0.2">
      <c r="P18764" s="95"/>
      <c r="R18764"/>
      <c r="S18764"/>
      <c r="T18764"/>
      <c r="U18764"/>
      <c r="V18764"/>
      <c r="W18764"/>
    </row>
    <row r="18765" spans="16:23" s="1" customFormat="1" x14ac:dyDescent="0.2">
      <c r="P18765" s="95"/>
      <c r="R18765"/>
      <c r="S18765"/>
      <c r="T18765"/>
      <c r="U18765"/>
      <c r="V18765"/>
      <c r="W18765"/>
    </row>
    <row r="18766" spans="16:23" s="1" customFormat="1" x14ac:dyDescent="0.2">
      <c r="P18766" s="95"/>
      <c r="R18766"/>
      <c r="S18766"/>
      <c r="T18766"/>
      <c r="U18766"/>
      <c r="V18766"/>
      <c r="W18766"/>
    </row>
    <row r="18767" spans="16:23" s="1" customFormat="1" x14ac:dyDescent="0.2">
      <c r="P18767" s="95"/>
      <c r="R18767"/>
      <c r="S18767"/>
      <c r="T18767"/>
      <c r="U18767"/>
      <c r="V18767"/>
      <c r="W18767"/>
    </row>
    <row r="18768" spans="16:23" s="1" customFormat="1" x14ac:dyDescent="0.2">
      <c r="P18768" s="95"/>
      <c r="R18768"/>
      <c r="S18768"/>
      <c r="T18768"/>
      <c r="U18768"/>
      <c r="V18768"/>
      <c r="W18768"/>
    </row>
    <row r="18769" spans="16:23" s="1" customFormat="1" x14ac:dyDescent="0.2">
      <c r="P18769" s="95"/>
      <c r="R18769"/>
      <c r="S18769"/>
      <c r="T18769"/>
      <c r="U18769"/>
      <c r="V18769"/>
      <c r="W18769"/>
    </row>
    <row r="18770" spans="16:23" s="1" customFormat="1" x14ac:dyDescent="0.2">
      <c r="P18770" s="95"/>
      <c r="R18770"/>
      <c r="S18770"/>
      <c r="T18770"/>
      <c r="U18770"/>
      <c r="V18770"/>
      <c r="W18770"/>
    </row>
    <row r="18771" spans="16:23" s="1" customFormat="1" x14ac:dyDescent="0.2">
      <c r="P18771" s="95"/>
      <c r="R18771"/>
      <c r="S18771"/>
      <c r="T18771"/>
      <c r="U18771"/>
      <c r="V18771"/>
      <c r="W18771"/>
    </row>
    <row r="18772" spans="16:23" s="1" customFormat="1" x14ac:dyDescent="0.2">
      <c r="P18772" s="95"/>
      <c r="R18772"/>
      <c r="S18772"/>
      <c r="T18772"/>
      <c r="U18772"/>
      <c r="V18772"/>
      <c r="W18772"/>
    </row>
    <row r="18773" spans="16:23" s="1" customFormat="1" x14ac:dyDescent="0.2">
      <c r="P18773" s="95"/>
      <c r="R18773"/>
      <c r="S18773"/>
      <c r="T18773"/>
      <c r="U18773"/>
      <c r="V18773"/>
      <c r="W18773"/>
    </row>
    <row r="18774" spans="16:23" s="1" customFormat="1" x14ac:dyDescent="0.2">
      <c r="P18774" s="95"/>
      <c r="R18774"/>
      <c r="S18774"/>
      <c r="T18774"/>
      <c r="U18774"/>
      <c r="V18774"/>
      <c r="W18774"/>
    </row>
    <row r="18775" spans="16:23" s="1" customFormat="1" x14ac:dyDescent="0.2">
      <c r="P18775" s="95"/>
      <c r="R18775"/>
      <c r="S18775"/>
      <c r="T18775"/>
      <c r="U18775"/>
      <c r="V18775"/>
      <c r="W18775"/>
    </row>
    <row r="18776" spans="16:23" s="1" customFormat="1" x14ac:dyDescent="0.2">
      <c r="P18776" s="95"/>
      <c r="R18776"/>
      <c r="S18776"/>
      <c r="T18776"/>
      <c r="U18776"/>
      <c r="V18776"/>
      <c r="W18776"/>
    </row>
    <row r="18777" spans="16:23" s="1" customFormat="1" x14ac:dyDescent="0.2">
      <c r="P18777" s="95"/>
      <c r="R18777"/>
      <c r="S18777"/>
      <c r="T18777"/>
      <c r="U18777"/>
      <c r="V18777"/>
      <c r="W18777"/>
    </row>
    <row r="18778" spans="16:23" s="1" customFormat="1" x14ac:dyDescent="0.2">
      <c r="P18778" s="95"/>
      <c r="R18778"/>
      <c r="S18778"/>
      <c r="T18778"/>
      <c r="U18778"/>
      <c r="V18778"/>
      <c r="W18778"/>
    </row>
    <row r="18779" spans="16:23" s="1" customFormat="1" x14ac:dyDescent="0.2">
      <c r="P18779" s="95"/>
      <c r="R18779"/>
      <c r="S18779"/>
      <c r="T18779"/>
      <c r="U18779"/>
      <c r="V18779"/>
      <c r="W18779"/>
    </row>
    <row r="18780" spans="16:23" s="1" customFormat="1" x14ac:dyDescent="0.2">
      <c r="P18780" s="95"/>
      <c r="R18780"/>
      <c r="S18780"/>
      <c r="T18780"/>
      <c r="U18780"/>
      <c r="V18780"/>
      <c r="W18780"/>
    </row>
    <row r="18781" spans="16:23" s="1" customFormat="1" x14ac:dyDescent="0.2">
      <c r="P18781" s="95"/>
      <c r="R18781"/>
      <c r="S18781"/>
      <c r="T18781"/>
      <c r="U18781"/>
      <c r="V18781"/>
      <c r="W18781"/>
    </row>
    <row r="18782" spans="16:23" s="1" customFormat="1" x14ac:dyDescent="0.2">
      <c r="P18782" s="95"/>
      <c r="R18782"/>
      <c r="S18782"/>
      <c r="T18782"/>
      <c r="U18782"/>
      <c r="V18782"/>
      <c r="W18782"/>
    </row>
    <row r="18783" spans="16:23" s="1" customFormat="1" x14ac:dyDescent="0.2">
      <c r="P18783" s="95"/>
      <c r="R18783"/>
      <c r="S18783"/>
      <c r="T18783"/>
      <c r="U18783"/>
      <c r="V18783"/>
      <c r="W18783"/>
    </row>
    <row r="18784" spans="16:23" s="1" customFormat="1" x14ac:dyDescent="0.2">
      <c r="P18784" s="95"/>
      <c r="R18784"/>
      <c r="S18784"/>
      <c r="T18784"/>
      <c r="U18784"/>
      <c r="V18784"/>
      <c r="W18784"/>
    </row>
    <row r="18785" spans="16:23" s="1" customFormat="1" x14ac:dyDescent="0.2">
      <c r="P18785" s="95"/>
      <c r="R18785"/>
      <c r="S18785"/>
      <c r="T18785"/>
      <c r="U18785"/>
      <c r="V18785"/>
      <c r="W18785"/>
    </row>
    <row r="18786" spans="16:23" s="1" customFormat="1" x14ac:dyDescent="0.2">
      <c r="P18786" s="95"/>
      <c r="R18786"/>
      <c r="S18786"/>
      <c r="T18786"/>
      <c r="U18786"/>
      <c r="V18786"/>
      <c r="W18786"/>
    </row>
    <row r="18787" spans="16:23" s="1" customFormat="1" x14ac:dyDescent="0.2">
      <c r="P18787" s="95"/>
      <c r="R18787"/>
      <c r="S18787"/>
      <c r="T18787"/>
      <c r="U18787"/>
      <c r="V18787"/>
      <c r="W18787"/>
    </row>
    <row r="18788" spans="16:23" s="1" customFormat="1" x14ac:dyDescent="0.2">
      <c r="P18788" s="95"/>
      <c r="R18788"/>
      <c r="S18788"/>
      <c r="T18788"/>
      <c r="U18788"/>
      <c r="V18788"/>
      <c r="W18788"/>
    </row>
    <row r="18789" spans="16:23" s="1" customFormat="1" x14ac:dyDescent="0.2">
      <c r="P18789" s="95"/>
      <c r="R18789"/>
      <c r="S18789"/>
      <c r="T18789"/>
      <c r="U18789"/>
      <c r="V18789"/>
      <c r="W18789"/>
    </row>
    <row r="18790" spans="16:23" s="1" customFormat="1" x14ac:dyDescent="0.2">
      <c r="P18790" s="95"/>
      <c r="R18790"/>
      <c r="S18790"/>
      <c r="T18790"/>
      <c r="U18790"/>
      <c r="V18790"/>
      <c r="W18790"/>
    </row>
    <row r="18791" spans="16:23" s="1" customFormat="1" x14ac:dyDescent="0.2">
      <c r="P18791" s="95"/>
      <c r="R18791"/>
      <c r="S18791"/>
      <c r="T18791"/>
      <c r="U18791"/>
      <c r="V18791"/>
      <c r="W18791"/>
    </row>
    <row r="18792" spans="16:23" s="1" customFormat="1" x14ac:dyDescent="0.2">
      <c r="P18792" s="95"/>
      <c r="R18792"/>
      <c r="S18792"/>
      <c r="T18792"/>
      <c r="U18792"/>
      <c r="V18792"/>
      <c r="W18792"/>
    </row>
    <row r="18793" spans="16:23" s="1" customFormat="1" x14ac:dyDescent="0.2">
      <c r="P18793" s="95"/>
      <c r="R18793"/>
      <c r="S18793"/>
      <c r="T18793"/>
      <c r="U18793"/>
      <c r="V18793"/>
      <c r="W18793"/>
    </row>
    <row r="18794" spans="16:23" s="1" customFormat="1" x14ac:dyDescent="0.2">
      <c r="P18794" s="95"/>
      <c r="R18794"/>
      <c r="S18794"/>
      <c r="T18794"/>
      <c r="U18794"/>
      <c r="V18794"/>
      <c r="W18794"/>
    </row>
    <row r="18795" spans="16:23" s="1" customFormat="1" x14ac:dyDescent="0.2">
      <c r="P18795" s="95"/>
      <c r="R18795"/>
      <c r="S18795"/>
      <c r="T18795"/>
      <c r="U18795"/>
      <c r="V18795"/>
      <c r="W18795"/>
    </row>
    <row r="18796" spans="16:23" s="1" customFormat="1" x14ac:dyDescent="0.2">
      <c r="P18796" s="95"/>
      <c r="R18796"/>
      <c r="S18796"/>
      <c r="T18796"/>
      <c r="U18796"/>
      <c r="V18796"/>
      <c r="W18796"/>
    </row>
    <row r="18797" spans="16:23" s="1" customFormat="1" x14ac:dyDescent="0.2">
      <c r="P18797" s="95"/>
      <c r="R18797"/>
      <c r="S18797"/>
      <c r="T18797"/>
      <c r="U18797"/>
      <c r="V18797"/>
      <c r="W18797"/>
    </row>
    <row r="18798" spans="16:23" s="1" customFormat="1" x14ac:dyDescent="0.2">
      <c r="P18798" s="95"/>
      <c r="R18798"/>
      <c r="S18798"/>
      <c r="T18798"/>
      <c r="U18798"/>
      <c r="V18798"/>
      <c r="W18798"/>
    </row>
    <row r="18799" spans="16:23" s="1" customFormat="1" x14ac:dyDescent="0.2">
      <c r="P18799" s="95"/>
      <c r="R18799"/>
      <c r="S18799"/>
      <c r="T18799"/>
      <c r="U18799"/>
      <c r="V18799"/>
      <c r="W18799"/>
    </row>
    <row r="18800" spans="16:23" s="1" customFormat="1" x14ac:dyDescent="0.2">
      <c r="P18800" s="95"/>
      <c r="R18800"/>
      <c r="S18800"/>
      <c r="T18800"/>
      <c r="U18800"/>
      <c r="V18800"/>
      <c r="W18800"/>
    </row>
    <row r="18801" spans="16:23" s="1" customFormat="1" x14ac:dyDescent="0.2">
      <c r="P18801" s="95"/>
      <c r="R18801"/>
      <c r="S18801"/>
      <c r="T18801"/>
      <c r="U18801"/>
      <c r="V18801"/>
      <c r="W18801"/>
    </row>
    <row r="18802" spans="16:23" s="1" customFormat="1" x14ac:dyDescent="0.2">
      <c r="P18802" s="95"/>
      <c r="R18802"/>
      <c r="S18802"/>
      <c r="T18802"/>
      <c r="U18802"/>
      <c r="V18802"/>
      <c r="W18802"/>
    </row>
    <row r="18803" spans="16:23" s="1" customFormat="1" x14ac:dyDescent="0.2">
      <c r="P18803" s="95"/>
      <c r="R18803"/>
      <c r="S18803"/>
      <c r="T18803"/>
      <c r="U18803"/>
      <c r="V18803"/>
      <c r="W18803"/>
    </row>
    <row r="18804" spans="16:23" s="1" customFormat="1" x14ac:dyDescent="0.2">
      <c r="P18804" s="95"/>
      <c r="R18804"/>
      <c r="S18804"/>
      <c r="T18804"/>
      <c r="U18804"/>
      <c r="V18804"/>
      <c r="W18804"/>
    </row>
    <row r="18805" spans="16:23" s="1" customFormat="1" x14ac:dyDescent="0.2">
      <c r="P18805" s="95"/>
      <c r="R18805"/>
      <c r="S18805"/>
      <c r="T18805"/>
      <c r="U18805"/>
      <c r="V18805"/>
      <c r="W18805"/>
    </row>
    <row r="18806" spans="16:23" s="1" customFormat="1" x14ac:dyDescent="0.2">
      <c r="P18806" s="95"/>
      <c r="R18806"/>
      <c r="S18806"/>
      <c r="T18806"/>
      <c r="U18806"/>
      <c r="V18806"/>
      <c r="W18806"/>
    </row>
    <row r="18807" spans="16:23" s="1" customFormat="1" x14ac:dyDescent="0.2">
      <c r="P18807" s="95"/>
      <c r="R18807"/>
      <c r="S18807"/>
      <c r="T18807"/>
      <c r="U18807"/>
      <c r="V18807"/>
      <c r="W18807"/>
    </row>
    <row r="18808" spans="16:23" s="1" customFormat="1" x14ac:dyDescent="0.2">
      <c r="P18808" s="95"/>
      <c r="R18808"/>
      <c r="S18808"/>
      <c r="T18808"/>
      <c r="U18808"/>
      <c r="V18808"/>
      <c r="W18808"/>
    </row>
    <row r="18809" spans="16:23" s="1" customFormat="1" x14ac:dyDescent="0.2">
      <c r="P18809" s="95"/>
      <c r="R18809"/>
      <c r="S18809"/>
      <c r="T18809"/>
      <c r="U18809"/>
      <c r="V18809"/>
      <c r="W18809"/>
    </row>
    <row r="18810" spans="16:23" s="1" customFormat="1" x14ac:dyDescent="0.2">
      <c r="P18810" s="95"/>
      <c r="R18810"/>
      <c r="S18810"/>
      <c r="T18810"/>
      <c r="U18810"/>
      <c r="V18810"/>
      <c r="W18810"/>
    </row>
    <row r="18811" spans="16:23" s="1" customFormat="1" x14ac:dyDescent="0.2">
      <c r="P18811" s="95"/>
      <c r="R18811"/>
      <c r="S18811"/>
      <c r="T18811"/>
      <c r="U18811"/>
      <c r="V18811"/>
      <c r="W18811"/>
    </row>
    <row r="18812" spans="16:23" s="1" customFormat="1" x14ac:dyDescent="0.2">
      <c r="P18812" s="95"/>
      <c r="R18812"/>
      <c r="S18812"/>
      <c r="T18812"/>
      <c r="U18812"/>
      <c r="V18812"/>
      <c r="W18812"/>
    </row>
    <row r="18813" spans="16:23" s="1" customFormat="1" x14ac:dyDescent="0.2">
      <c r="P18813" s="95"/>
      <c r="R18813"/>
      <c r="S18813"/>
      <c r="T18813"/>
      <c r="U18813"/>
      <c r="V18813"/>
      <c r="W18813"/>
    </row>
    <row r="18814" spans="16:23" s="1" customFormat="1" x14ac:dyDescent="0.2">
      <c r="P18814" s="95"/>
      <c r="R18814"/>
      <c r="S18814"/>
      <c r="T18814"/>
      <c r="U18814"/>
      <c r="V18814"/>
      <c r="W18814"/>
    </row>
    <row r="18815" spans="16:23" s="1" customFormat="1" x14ac:dyDescent="0.2">
      <c r="P18815" s="95"/>
      <c r="R18815"/>
      <c r="S18815"/>
      <c r="T18815"/>
      <c r="U18815"/>
      <c r="V18815"/>
      <c r="W18815"/>
    </row>
    <row r="18816" spans="16:23" s="1" customFormat="1" x14ac:dyDescent="0.2">
      <c r="P18816" s="95"/>
      <c r="R18816"/>
      <c r="S18816"/>
      <c r="T18816"/>
      <c r="U18816"/>
      <c r="V18816"/>
      <c r="W18816"/>
    </row>
    <row r="18817" spans="16:23" s="1" customFormat="1" x14ac:dyDescent="0.2">
      <c r="P18817" s="95"/>
      <c r="R18817"/>
      <c r="S18817"/>
      <c r="T18817"/>
      <c r="U18817"/>
      <c r="V18817"/>
      <c r="W18817"/>
    </row>
    <row r="18818" spans="16:23" s="1" customFormat="1" x14ac:dyDescent="0.2">
      <c r="P18818" s="95"/>
      <c r="R18818"/>
      <c r="S18818"/>
      <c r="T18818"/>
      <c r="U18818"/>
      <c r="V18818"/>
      <c r="W18818"/>
    </row>
    <row r="18819" spans="16:23" s="1" customFormat="1" x14ac:dyDescent="0.2">
      <c r="P18819" s="95"/>
      <c r="R18819"/>
      <c r="S18819"/>
      <c r="T18819"/>
      <c r="U18819"/>
      <c r="V18819"/>
      <c r="W18819"/>
    </row>
    <row r="18820" spans="16:23" s="1" customFormat="1" x14ac:dyDescent="0.2">
      <c r="P18820" s="95"/>
      <c r="R18820"/>
      <c r="S18820"/>
      <c r="T18820"/>
      <c r="U18820"/>
      <c r="V18820"/>
      <c r="W18820"/>
    </row>
    <row r="18821" spans="16:23" s="1" customFormat="1" x14ac:dyDescent="0.2">
      <c r="P18821" s="95"/>
      <c r="R18821"/>
      <c r="S18821"/>
      <c r="T18821"/>
      <c r="U18821"/>
      <c r="V18821"/>
      <c r="W18821"/>
    </row>
    <row r="18822" spans="16:23" s="1" customFormat="1" x14ac:dyDescent="0.2">
      <c r="P18822" s="95"/>
      <c r="R18822"/>
      <c r="S18822"/>
      <c r="T18822"/>
      <c r="U18822"/>
      <c r="V18822"/>
      <c r="W18822"/>
    </row>
    <row r="18823" spans="16:23" s="1" customFormat="1" x14ac:dyDescent="0.2">
      <c r="P18823" s="95"/>
      <c r="R18823"/>
      <c r="S18823"/>
      <c r="T18823"/>
      <c r="U18823"/>
      <c r="V18823"/>
      <c r="W18823"/>
    </row>
    <row r="18824" spans="16:23" s="1" customFormat="1" x14ac:dyDescent="0.2">
      <c r="P18824" s="95"/>
      <c r="R18824"/>
      <c r="S18824"/>
      <c r="T18824"/>
      <c r="U18824"/>
      <c r="V18824"/>
      <c r="W18824"/>
    </row>
    <row r="18825" spans="16:23" s="1" customFormat="1" x14ac:dyDescent="0.2">
      <c r="P18825" s="95"/>
      <c r="R18825"/>
      <c r="S18825"/>
      <c r="T18825"/>
      <c r="U18825"/>
      <c r="V18825"/>
      <c r="W18825"/>
    </row>
    <row r="18826" spans="16:23" s="1" customFormat="1" x14ac:dyDescent="0.2">
      <c r="P18826" s="95"/>
      <c r="R18826"/>
      <c r="S18826"/>
      <c r="T18826"/>
      <c r="U18826"/>
      <c r="V18826"/>
      <c r="W18826"/>
    </row>
    <row r="18827" spans="16:23" s="1" customFormat="1" x14ac:dyDescent="0.2">
      <c r="P18827" s="95"/>
      <c r="R18827"/>
      <c r="S18827"/>
      <c r="T18827"/>
      <c r="U18827"/>
      <c r="V18827"/>
      <c r="W18827"/>
    </row>
    <row r="18828" spans="16:23" s="1" customFormat="1" x14ac:dyDescent="0.2">
      <c r="P18828" s="95"/>
      <c r="R18828"/>
      <c r="S18828"/>
      <c r="T18828"/>
      <c r="U18828"/>
      <c r="V18828"/>
      <c r="W18828"/>
    </row>
    <row r="18829" spans="16:23" s="1" customFormat="1" x14ac:dyDescent="0.2">
      <c r="P18829" s="95"/>
      <c r="R18829"/>
      <c r="S18829"/>
      <c r="T18829"/>
      <c r="U18829"/>
      <c r="V18829"/>
      <c r="W18829"/>
    </row>
    <row r="18830" spans="16:23" s="1" customFormat="1" x14ac:dyDescent="0.2">
      <c r="P18830" s="95"/>
      <c r="R18830"/>
      <c r="S18830"/>
      <c r="T18830"/>
      <c r="U18830"/>
      <c r="V18830"/>
      <c r="W18830"/>
    </row>
    <row r="18831" spans="16:23" s="1" customFormat="1" x14ac:dyDescent="0.2">
      <c r="P18831" s="95"/>
      <c r="R18831"/>
      <c r="S18831"/>
      <c r="T18831"/>
      <c r="U18831"/>
      <c r="V18831"/>
      <c r="W18831"/>
    </row>
    <row r="18832" spans="16:23" s="1" customFormat="1" x14ac:dyDescent="0.2">
      <c r="P18832" s="95"/>
      <c r="R18832"/>
      <c r="S18832"/>
      <c r="T18832"/>
      <c r="U18832"/>
      <c r="V18832"/>
      <c r="W18832"/>
    </row>
    <row r="18833" spans="16:23" s="1" customFormat="1" x14ac:dyDescent="0.2">
      <c r="P18833" s="95"/>
      <c r="R18833"/>
      <c r="S18833"/>
      <c r="T18833"/>
      <c r="U18833"/>
      <c r="V18833"/>
      <c r="W18833"/>
    </row>
    <row r="18834" spans="16:23" s="1" customFormat="1" x14ac:dyDescent="0.2">
      <c r="P18834" s="95"/>
      <c r="R18834"/>
      <c r="S18834"/>
      <c r="T18834"/>
      <c r="U18834"/>
      <c r="V18834"/>
      <c r="W18834"/>
    </row>
    <row r="18835" spans="16:23" s="1" customFormat="1" x14ac:dyDescent="0.2">
      <c r="P18835" s="95"/>
      <c r="R18835"/>
      <c r="S18835"/>
      <c r="T18835"/>
      <c r="U18835"/>
      <c r="V18835"/>
      <c r="W18835"/>
    </row>
    <row r="18836" spans="16:23" s="1" customFormat="1" x14ac:dyDescent="0.2">
      <c r="P18836" s="95"/>
      <c r="R18836"/>
      <c r="S18836"/>
      <c r="T18836"/>
      <c r="U18836"/>
      <c r="V18836"/>
      <c r="W18836"/>
    </row>
    <row r="18837" spans="16:23" s="1" customFormat="1" x14ac:dyDescent="0.2">
      <c r="P18837" s="95"/>
      <c r="R18837"/>
      <c r="S18837"/>
      <c r="T18837"/>
      <c r="U18837"/>
      <c r="V18837"/>
      <c r="W18837"/>
    </row>
    <row r="18838" spans="16:23" s="1" customFormat="1" x14ac:dyDescent="0.2">
      <c r="P18838" s="95"/>
      <c r="R18838"/>
      <c r="S18838"/>
      <c r="T18838"/>
      <c r="U18838"/>
      <c r="V18838"/>
      <c r="W18838"/>
    </row>
    <row r="18839" spans="16:23" s="1" customFormat="1" x14ac:dyDescent="0.2">
      <c r="P18839" s="95"/>
      <c r="R18839"/>
      <c r="S18839"/>
      <c r="T18839"/>
      <c r="U18839"/>
      <c r="V18839"/>
      <c r="W18839"/>
    </row>
    <row r="18840" spans="16:23" s="1" customFormat="1" x14ac:dyDescent="0.2">
      <c r="P18840" s="95"/>
      <c r="R18840"/>
      <c r="S18840"/>
      <c r="T18840"/>
      <c r="U18840"/>
      <c r="V18840"/>
      <c r="W18840"/>
    </row>
    <row r="18841" spans="16:23" s="1" customFormat="1" x14ac:dyDescent="0.2">
      <c r="P18841" s="95"/>
      <c r="R18841"/>
      <c r="S18841"/>
      <c r="T18841"/>
      <c r="U18841"/>
      <c r="V18841"/>
      <c r="W18841"/>
    </row>
    <row r="18842" spans="16:23" s="1" customFormat="1" x14ac:dyDescent="0.2">
      <c r="P18842" s="95"/>
      <c r="R18842"/>
      <c r="S18842"/>
      <c r="T18842"/>
      <c r="U18842"/>
      <c r="V18842"/>
      <c r="W18842"/>
    </row>
    <row r="18843" spans="16:23" s="1" customFormat="1" x14ac:dyDescent="0.2">
      <c r="P18843" s="95"/>
      <c r="R18843"/>
      <c r="S18843"/>
      <c r="T18843"/>
      <c r="U18843"/>
      <c r="V18843"/>
      <c r="W18843"/>
    </row>
    <row r="18844" spans="16:23" s="1" customFormat="1" x14ac:dyDescent="0.2">
      <c r="P18844" s="95"/>
      <c r="R18844"/>
      <c r="S18844"/>
      <c r="T18844"/>
      <c r="U18844"/>
      <c r="V18844"/>
      <c r="W18844"/>
    </row>
    <row r="18845" spans="16:23" s="1" customFormat="1" x14ac:dyDescent="0.2">
      <c r="P18845" s="95"/>
      <c r="R18845"/>
      <c r="S18845"/>
      <c r="T18845"/>
      <c r="U18845"/>
      <c r="V18845"/>
      <c r="W18845"/>
    </row>
    <row r="18846" spans="16:23" s="1" customFormat="1" x14ac:dyDescent="0.2">
      <c r="P18846" s="95"/>
      <c r="R18846"/>
      <c r="S18846"/>
      <c r="T18846"/>
      <c r="U18846"/>
      <c r="V18846"/>
      <c r="W18846"/>
    </row>
    <row r="18847" spans="16:23" s="1" customFormat="1" x14ac:dyDescent="0.2">
      <c r="P18847" s="95"/>
      <c r="R18847"/>
      <c r="S18847"/>
      <c r="T18847"/>
      <c r="U18847"/>
      <c r="V18847"/>
      <c r="W18847"/>
    </row>
    <row r="18848" spans="16:23" s="1" customFormat="1" x14ac:dyDescent="0.2">
      <c r="P18848" s="95"/>
      <c r="R18848"/>
      <c r="S18848"/>
      <c r="T18848"/>
      <c r="U18848"/>
      <c r="V18848"/>
      <c r="W18848"/>
    </row>
    <row r="18849" spans="16:23" s="1" customFormat="1" x14ac:dyDescent="0.2">
      <c r="P18849" s="95"/>
      <c r="R18849"/>
      <c r="S18849"/>
      <c r="T18849"/>
      <c r="U18849"/>
      <c r="V18849"/>
      <c r="W18849"/>
    </row>
    <row r="18850" spans="16:23" s="1" customFormat="1" x14ac:dyDescent="0.2">
      <c r="P18850" s="95"/>
      <c r="R18850"/>
      <c r="S18850"/>
      <c r="T18850"/>
      <c r="U18850"/>
      <c r="V18850"/>
      <c r="W18850"/>
    </row>
    <row r="18851" spans="16:23" s="1" customFormat="1" x14ac:dyDescent="0.2">
      <c r="P18851" s="95"/>
      <c r="R18851"/>
      <c r="S18851"/>
      <c r="T18851"/>
      <c r="U18851"/>
      <c r="V18851"/>
      <c r="W18851"/>
    </row>
    <row r="18852" spans="16:23" s="1" customFormat="1" x14ac:dyDescent="0.2">
      <c r="P18852" s="95"/>
      <c r="R18852"/>
      <c r="S18852"/>
      <c r="T18852"/>
      <c r="U18852"/>
      <c r="V18852"/>
      <c r="W18852"/>
    </row>
    <row r="18853" spans="16:23" s="1" customFormat="1" x14ac:dyDescent="0.2">
      <c r="P18853" s="95"/>
      <c r="R18853"/>
      <c r="S18853"/>
      <c r="T18853"/>
      <c r="U18853"/>
      <c r="V18853"/>
      <c r="W18853"/>
    </row>
    <row r="18854" spans="16:23" s="1" customFormat="1" x14ac:dyDescent="0.2">
      <c r="P18854" s="95"/>
      <c r="R18854"/>
      <c r="S18854"/>
      <c r="T18854"/>
      <c r="U18854"/>
      <c r="V18854"/>
      <c r="W18854"/>
    </row>
    <row r="18855" spans="16:23" s="1" customFormat="1" x14ac:dyDescent="0.2">
      <c r="P18855" s="95"/>
      <c r="R18855"/>
      <c r="S18855"/>
      <c r="T18855"/>
      <c r="U18855"/>
      <c r="V18855"/>
      <c r="W18855"/>
    </row>
    <row r="18856" spans="16:23" s="1" customFormat="1" x14ac:dyDescent="0.2">
      <c r="P18856" s="95"/>
      <c r="R18856"/>
      <c r="S18856"/>
      <c r="T18856"/>
      <c r="U18856"/>
      <c r="V18856"/>
      <c r="W18856"/>
    </row>
    <row r="18857" spans="16:23" s="1" customFormat="1" x14ac:dyDescent="0.2">
      <c r="P18857" s="95"/>
      <c r="R18857"/>
      <c r="S18857"/>
      <c r="T18857"/>
      <c r="U18857"/>
      <c r="V18857"/>
      <c r="W18857"/>
    </row>
    <row r="18858" spans="16:23" s="1" customFormat="1" x14ac:dyDescent="0.2">
      <c r="P18858" s="95"/>
      <c r="R18858"/>
      <c r="S18858"/>
      <c r="T18858"/>
      <c r="U18858"/>
      <c r="V18858"/>
      <c r="W18858"/>
    </row>
    <row r="18859" spans="16:23" s="1" customFormat="1" x14ac:dyDescent="0.2">
      <c r="P18859" s="95"/>
      <c r="R18859"/>
      <c r="S18859"/>
      <c r="T18859"/>
      <c r="U18859"/>
      <c r="V18859"/>
      <c r="W18859"/>
    </row>
    <row r="18860" spans="16:23" s="1" customFormat="1" x14ac:dyDescent="0.2">
      <c r="P18860" s="95"/>
      <c r="R18860"/>
      <c r="S18860"/>
      <c r="T18860"/>
      <c r="U18860"/>
      <c r="V18860"/>
      <c r="W18860"/>
    </row>
    <row r="18861" spans="16:23" s="1" customFormat="1" x14ac:dyDescent="0.2">
      <c r="P18861" s="95"/>
      <c r="R18861"/>
      <c r="S18861"/>
      <c r="T18861"/>
      <c r="U18861"/>
      <c r="V18861"/>
      <c r="W18861"/>
    </row>
    <row r="18862" spans="16:23" s="1" customFormat="1" x14ac:dyDescent="0.2">
      <c r="P18862" s="95"/>
      <c r="R18862"/>
      <c r="S18862"/>
      <c r="T18862"/>
      <c r="U18862"/>
      <c r="V18862"/>
      <c r="W18862"/>
    </row>
    <row r="18863" spans="16:23" s="1" customFormat="1" x14ac:dyDescent="0.2">
      <c r="P18863" s="95"/>
      <c r="R18863"/>
      <c r="S18863"/>
      <c r="T18863"/>
      <c r="U18863"/>
      <c r="V18863"/>
      <c r="W18863"/>
    </row>
    <row r="18864" spans="16:23" s="1" customFormat="1" x14ac:dyDescent="0.2">
      <c r="P18864" s="95"/>
      <c r="R18864"/>
      <c r="S18864"/>
      <c r="T18864"/>
      <c r="U18864"/>
      <c r="V18864"/>
      <c r="W18864"/>
    </row>
    <row r="18865" spans="16:23" s="1" customFormat="1" x14ac:dyDescent="0.2">
      <c r="P18865" s="95"/>
      <c r="R18865"/>
      <c r="S18865"/>
      <c r="T18865"/>
      <c r="U18865"/>
      <c r="V18865"/>
      <c r="W18865"/>
    </row>
    <row r="18866" spans="16:23" s="1" customFormat="1" x14ac:dyDescent="0.2">
      <c r="P18866" s="95"/>
      <c r="R18866"/>
      <c r="S18866"/>
      <c r="T18866"/>
      <c r="U18866"/>
      <c r="V18866"/>
      <c r="W18866"/>
    </row>
    <row r="18867" spans="16:23" s="1" customFormat="1" x14ac:dyDescent="0.2">
      <c r="P18867" s="95"/>
      <c r="R18867"/>
      <c r="S18867"/>
      <c r="T18867"/>
      <c r="U18867"/>
      <c r="V18867"/>
      <c r="W18867"/>
    </row>
    <row r="18868" spans="16:23" s="1" customFormat="1" x14ac:dyDescent="0.2">
      <c r="P18868" s="95"/>
      <c r="R18868"/>
      <c r="S18868"/>
      <c r="T18868"/>
      <c r="U18868"/>
      <c r="V18868"/>
      <c r="W18868"/>
    </row>
    <row r="18869" spans="16:23" s="1" customFormat="1" x14ac:dyDescent="0.2">
      <c r="P18869" s="95"/>
      <c r="R18869"/>
      <c r="S18869"/>
      <c r="T18869"/>
      <c r="U18869"/>
      <c r="V18869"/>
      <c r="W18869"/>
    </row>
    <row r="18870" spans="16:23" s="1" customFormat="1" x14ac:dyDescent="0.2">
      <c r="P18870" s="95"/>
      <c r="R18870"/>
      <c r="S18870"/>
      <c r="T18870"/>
      <c r="U18870"/>
      <c r="V18870"/>
      <c r="W18870"/>
    </row>
    <row r="18871" spans="16:23" s="1" customFormat="1" x14ac:dyDescent="0.2">
      <c r="P18871" s="95"/>
      <c r="R18871"/>
      <c r="S18871"/>
      <c r="T18871"/>
      <c r="U18871"/>
      <c r="V18871"/>
      <c r="W18871"/>
    </row>
    <row r="18872" spans="16:23" s="1" customFormat="1" x14ac:dyDescent="0.2">
      <c r="P18872" s="95"/>
      <c r="R18872"/>
      <c r="S18872"/>
      <c r="T18872"/>
      <c r="U18872"/>
      <c r="V18872"/>
      <c r="W18872"/>
    </row>
    <row r="18873" spans="16:23" s="1" customFormat="1" x14ac:dyDescent="0.2">
      <c r="P18873" s="95"/>
      <c r="R18873"/>
      <c r="S18873"/>
      <c r="T18873"/>
      <c r="U18873"/>
      <c r="V18873"/>
      <c r="W18873"/>
    </row>
    <row r="18874" spans="16:23" s="1" customFormat="1" x14ac:dyDescent="0.2">
      <c r="P18874" s="95"/>
      <c r="R18874"/>
      <c r="S18874"/>
      <c r="T18874"/>
      <c r="U18874"/>
      <c r="V18874"/>
      <c r="W18874"/>
    </row>
    <row r="18875" spans="16:23" s="1" customFormat="1" x14ac:dyDescent="0.2">
      <c r="P18875" s="95"/>
      <c r="R18875"/>
      <c r="S18875"/>
      <c r="T18875"/>
      <c r="U18875"/>
      <c r="V18875"/>
      <c r="W18875"/>
    </row>
    <row r="18876" spans="16:23" s="1" customFormat="1" x14ac:dyDescent="0.2">
      <c r="P18876" s="95"/>
      <c r="R18876"/>
      <c r="S18876"/>
      <c r="T18876"/>
      <c r="U18876"/>
      <c r="V18876"/>
      <c r="W18876"/>
    </row>
    <row r="18877" spans="16:23" s="1" customFormat="1" x14ac:dyDescent="0.2">
      <c r="P18877" s="95"/>
      <c r="R18877"/>
      <c r="S18877"/>
      <c r="T18877"/>
      <c r="U18877"/>
      <c r="V18877"/>
      <c r="W18877"/>
    </row>
    <row r="18878" spans="16:23" s="1" customFormat="1" x14ac:dyDescent="0.2">
      <c r="P18878" s="95"/>
      <c r="R18878"/>
      <c r="S18878"/>
      <c r="T18878"/>
      <c r="U18878"/>
      <c r="V18878"/>
      <c r="W18878"/>
    </row>
    <row r="18879" spans="16:23" s="1" customFormat="1" x14ac:dyDescent="0.2">
      <c r="P18879" s="95"/>
      <c r="R18879"/>
      <c r="S18879"/>
      <c r="T18879"/>
      <c r="U18879"/>
      <c r="V18879"/>
      <c r="W18879"/>
    </row>
    <row r="18880" spans="16:23" s="1" customFormat="1" x14ac:dyDescent="0.2">
      <c r="P18880" s="95"/>
      <c r="R18880"/>
      <c r="S18880"/>
      <c r="T18880"/>
      <c r="U18880"/>
      <c r="V18880"/>
      <c r="W18880"/>
    </row>
    <row r="18881" spans="16:23" s="1" customFormat="1" x14ac:dyDescent="0.2">
      <c r="P18881" s="95"/>
      <c r="R18881"/>
      <c r="S18881"/>
      <c r="T18881"/>
      <c r="U18881"/>
      <c r="V18881"/>
      <c r="W18881"/>
    </row>
    <row r="18882" spans="16:23" s="1" customFormat="1" x14ac:dyDescent="0.2">
      <c r="P18882" s="95"/>
      <c r="R18882"/>
      <c r="S18882"/>
      <c r="T18882"/>
      <c r="U18882"/>
      <c r="V18882"/>
      <c r="W18882"/>
    </row>
    <row r="18883" spans="16:23" s="1" customFormat="1" x14ac:dyDescent="0.2">
      <c r="P18883" s="95"/>
      <c r="R18883"/>
      <c r="S18883"/>
      <c r="T18883"/>
      <c r="U18883"/>
      <c r="V18883"/>
      <c r="W18883"/>
    </row>
    <row r="18884" spans="16:23" s="1" customFormat="1" x14ac:dyDescent="0.2">
      <c r="P18884" s="95"/>
      <c r="R18884"/>
      <c r="S18884"/>
      <c r="T18884"/>
      <c r="U18884"/>
      <c r="V18884"/>
      <c r="W18884"/>
    </row>
    <row r="18885" spans="16:23" s="1" customFormat="1" x14ac:dyDescent="0.2">
      <c r="P18885" s="95"/>
      <c r="R18885"/>
      <c r="S18885"/>
      <c r="T18885"/>
      <c r="U18885"/>
      <c r="V18885"/>
      <c r="W18885"/>
    </row>
    <row r="18886" spans="16:23" s="1" customFormat="1" x14ac:dyDescent="0.2">
      <c r="P18886" s="95"/>
      <c r="R18886"/>
      <c r="S18886"/>
      <c r="T18886"/>
      <c r="U18886"/>
      <c r="V18886"/>
      <c r="W18886"/>
    </row>
    <row r="18887" spans="16:23" s="1" customFormat="1" x14ac:dyDescent="0.2">
      <c r="P18887" s="95"/>
      <c r="R18887"/>
      <c r="S18887"/>
      <c r="T18887"/>
      <c r="U18887"/>
      <c r="V18887"/>
      <c r="W18887"/>
    </row>
    <row r="18888" spans="16:23" s="1" customFormat="1" x14ac:dyDescent="0.2">
      <c r="P18888" s="95"/>
      <c r="R18888"/>
      <c r="S18888"/>
      <c r="T18888"/>
      <c r="U18888"/>
      <c r="V18888"/>
      <c r="W18888"/>
    </row>
    <row r="18889" spans="16:23" s="1" customFormat="1" x14ac:dyDescent="0.2">
      <c r="P18889" s="95"/>
      <c r="R18889"/>
      <c r="S18889"/>
      <c r="T18889"/>
      <c r="U18889"/>
      <c r="V18889"/>
      <c r="W18889"/>
    </row>
    <row r="18890" spans="16:23" s="1" customFormat="1" x14ac:dyDescent="0.2">
      <c r="P18890" s="95"/>
      <c r="R18890"/>
      <c r="S18890"/>
      <c r="T18890"/>
      <c r="U18890"/>
      <c r="V18890"/>
      <c r="W18890"/>
    </row>
    <row r="18891" spans="16:23" s="1" customFormat="1" x14ac:dyDescent="0.2">
      <c r="P18891" s="95"/>
      <c r="R18891"/>
      <c r="S18891"/>
      <c r="T18891"/>
      <c r="U18891"/>
      <c r="V18891"/>
      <c r="W18891"/>
    </row>
    <row r="18892" spans="16:23" s="1" customFormat="1" x14ac:dyDescent="0.2">
      <c r="P18892" s="95"/>
      <c r="R18892"/>
      <c r="S18892"/>
      <c r="T18892"/>
      <c r="U18892"/>
      <c r="V18892"/>
      <c r="W18892"/>
    </row>
    <row r="18893" spans="16:23" s="1" customFormat="1" x14ac:dyDescent="0.2">
      <c r="P18893" s="95"/>
      <c r="R18893"/>
      <c r="S18893"/>
      <c r="T18893"/>
      <c r="U18893"/>
      <c r="V18893"/>
      <c r="W18893"/>
    </row>
    <row r="18894" spans="16:23" s="1" customFormat="1" x14ac:dyDescent="0.2">
      <c r="P18894" s="95"/>
      <c r="R18894"/>
      <c r="S18894"/>
      <c r="T18894"/>
      <c r="U18894"/>
      <c r="V18894"/>
      <c r="W18894"/>
    </row>
    <row r="18895" spans="16:23" s="1" customFormat="1" x14ac:dyDescent="0.2">
      <c r="P18895" s="95"/>
      <c r="R18895"/>
      <c r="S18895"/>
      <c r="T18895"/>
      <c r="U18895"/>
      <c r="V18895"/>
      <c r="W18895"/>
    </row>
    <row r="18896" spans="16:23" s="1" customFormat="1" x14ac:dyDescent="0.2">
      <c r="P18896" s="95"/>
      <c r="R18896"/>
      <c r="S18896"/>
      <c r="T18896"/>
      <c r="U18896"/>
      <c r="V18896"/>
      <c r="W18896"/>
    </row>
    <row r="18897" spans="16:23" s="1" customFormat="1" x14ac:dyDescent="0.2">
      <c r="P18897" s="95"/>
      <c r="R18897"/>
      <c r="S18897"/>
      <c r="T18897"/>
      <c r="U18897"/>
      <c r="V18897"/>
      <c r="W18897"/>
    </row>
    <row r="18898" spans="16:23" s="1" customFormat="1" x14ac:dyDescent="0.2">
      <c r="P18898" s="95"/>
      <c r="R18898"/>
      <c r="S18898"/>
      <c r="T18898"/>
      <c r="U18898"/>
      <c r="V18898"/>
      <c r="W18898"/>
    </row>
    <row r="18899" spans="16:23" s="1" customFormat="1" x14ac:dyDescent="0.2">
      <c r="P18899" s="95"/>
      <c r="R18899"/>
      <c r="S18899"/>
      <c r="T18899"/>
      <c r="U18899"/>
      <c r="V18899"/>
      <c r="W18899"/>
    </row>
    <row r="18900" spans="16:23" s="1" customFormat="1" x14ac:dyDescent="0.2">
      <c r="P18900" s="95"/>
      <c r="R18900"/>
      <c r="S18900"/>
      <c r="T18900"/>
      <c r="U18900"/>
      <c r="V18900"/>
      <c r="W18900"/>
    </row>
    <row r="18901" spans="16:23" s="1" customFormat="1" x14ac:dyDescent="0.2">
      <c r="P18901" s="95"/>
      <c r="R18901"/>
      <c r="S18901"/>
      <c r="T18901"/>
      <c r="U18901"/>
      <c r="V18901"/>
      <c r="W18901"/>
    </row>
    <row r="18902" spans="16:23" s="1" customFormat="1" x14ac:dyDescent="0.2">
      <c r="P18902" s="95"/>
      <c r="R18902"/>
      <c r="S18902"/>
      <c r="T18902"/>
      <c r="U18902"/>
      <c r="V18902"/>
      <c r="W18902"/>
    </row>
    <row r="18903" spans="16:23" s="1" customFormat="1" x14ac:dyDescent="0.2">
      <c r="P18903" s="95"/>
      <c r="R18903"/>
      <c r="S18903"/>
      <c r="T18903"/>
      <c r="U18903"/>
      <c r="V18903"/>
      <c r="W18903"/>
    </row>
    <row r="18904" spans="16:23" s="1" customFormat="1" x14ac:dyDescent="0.2">
      <c r="P18904" s="95"/>
      <c r="R18904"/>
      <c r="S18904"/>
      <c r="T18904"/>
      <c r="U18904"/>
      <c r="V18904"/>
      <c r="W18904"/>
    </row>
    <row r="18905" spans="16:23" s="1" customFormat="1" x14ac:dyDescent="0.2">
      <c r="P18905" s="95"/>
      <c r="R18905"/>
      <c r="S18905"/>
      <c r="T18905"/>
      <c r="U18905"/>
      <c r="V18905"/>
      <c r="W18905"/>
    </row>
    <row r="18906" spans="16:23" s="1" customFormat="1" x14ac:dyDescent="0.2">
      <c r="P18906" s="95"/>
      <c r="R18906"/>
      <c r="S18906"/>
      <c r="T18906"/>
      <c r="U18906"/>
      <c r="V18906"/>
      <c r="W18906"/>
    </row>
    <row r="18907" spans="16:23" s="1" customFormat="1" x14ac:dyDescent="0.2">
      <c r="P18907" s="95"/>
      <c r="R18907"/>
      <c r="S18907"/>
      <c r="T18907"/>
      <c r="U18907"/>
      <c r="V18907"/>
      <c r="W18907"/>
    </row>
    <row r="18908" spans="16:23" s="1" customFormat="1" x14ac:dyDescent="0.2">
      <c r="P18908" s="95"/>
      <c r="R18908"/>
      <c r="S18908"/>
      <c r="T18908"/>
      <c r="U18908"/>
      <c r="V18908"/>
      <c r="W18908"/>
    </row>
    <row r="18909" spans="16:23" s="1" customFormat="1" x14ac:dyDescent="0.2">
      <c r="P18909" s="95"/>
      <c r="R18909"/>
      <c r="S18909"/>
      <c r="T18909"/>
      <c r="U18909"/>
      <c r="V18909"/>
      <c r="W18909"/>
    </row>
    <row r="18910" spans="16:23" s="1" customFormat="1" x14ac:dyDescent="0.2">
      <c r="P18910" s="95"/>
      <c r="R18910"/>
      <c r="S18910"/>
      <c r="T18910"/>
      <c r="U18910"/>
      <c r="V18910"/>
      <c r="W18910"/>
    </row>
    <row r="18911" spans="16:23" s="1" customFormat="1" x14ac:dyDescent="0.2">
      <c r="P18911" s="95"/>
      <c r="R18911"/>
      <c r="S18911"/>
      <c r="T18911"/>
      <c r="U18911"/>
      <c r="V18911"/>
      <c r="W18911"/>
    </row>
    <row r="18912" spans="16:23" s="1" customFormat="1" x14ac:dyDescent="0.2">
      <c r="P18912" s="95"/>
      <c r="R18912"/>
      <c r="S18912"/>
      <c r="T18912"/>
      <c r="U18912"/>
      <c r="V18912"/>
      <c r="W18912"/>
    </row>
    <row r="18913" spans="16:23" s="1" customFormat="1" x14ac:dyDescent="0.2">
      <c r="P18913" s="95"/>
      <c r="R18913"/>
      <c r="S18913"/>
      <c r="T18913"/>
      <c r="U18913"/>
      <c r="V18913"/>
      <c r="W18913"/>
    </row>
    <row r="18914" spans="16:23" s="1" customFormat="1" x14ac:dyDescent="0.2">
      <c r="P18914" s="95"/>
      <c r="R18914"/>
      <c r="S18914"/>
      <c r="T18914"/>
      <c r="U18914"/>
      <c r="V18914"/>
      <c r="W18914"/>
    </row>
    <row r="18915" spans="16:23" s="1" customFormat="1" x14ac:dyDescent="0.2">
      <c r="P18915" s="95"/>
      <c r="R18915"/>
      <c r="S18915"/>
      <c r="T18915"/>
      <c r="U18915"/>
      <c r="V18915"/>
      <c r="W18915"/>
    </row>
    <row r="18916" spans="16:23" s="1" customFormat="1" x14ac:dyDescent="0.2">
      <c r="P18916" s="95"/>
      <c r="R18916"/>
      <c r="S18916"/>
      <c r="T18916"/>
      <c r="U18916"/>
      <c r="V18916"/>
      <c r="W18916"/>
    </row>
    <row r="18917" spans="16:23" s="1" customFormat="1" x14ac:dyDescent="0.2">
      <c r="P18917" s="95"/>
      <c r="R18917"/>
      <c r="S18917"/>
      <c r="T18917"/>
      <c r="U18917"/>
      <c r="V18917"/>
      <c r="W18917"/>
    </row>
    <row r="18918" spans="16:23" s="1" customFormat="1" x14ac:dyDescent="0.2">
      <c r="P18918" s="95"/>
      <c r="R18918"/>
      <c r="S18918"/>
      <c r="T18918"/>
      <c r="U18918"/>
      <c r="V18918"/>
      <c r="W18918"/>
    </row>
    <row r="18919" spans="16:23" s="1" customFormat="1" x14ac:dyDescent="0.2">
      <c r="P18919" s="95"/>
      <c r="R18919"/>
      <c r="S18919"/>
      <c r="T18919"/>
      <c r="U18919"/>
      <c r="V18919"/>
      <c r="W18919"/>
    </row>
    <row r="18920" spans="16:23" s="1" customFormat="1" x14ac:dyDescent="0.2">
      <c r="P18920" s="95"/>
      <c r="R18920"/>
      <c r="S18920"/>
      <c r="T18920"/>
      <c r="U18920"/>
      <c r="V18920"/>
      <c r="W18920"/>
    </row>
    <row r="18921" spans="16:23" s="1" customFormat="1" x14ac:dyDescent="0.2">
      <c r="P18921" s="95"/>
      <c r="R18921"/>
      <c r="S18921"/>
      <c r="T18921"/>
      <c r="U18921"/>
      <c r="V18921"/>
      <c r="W18921"/>
    </row>
    <row r="18922" spans="16:23" s="1" customFormat="1" x14ac:dyDescent="0.2">
      <c r="P18922" s="95"/>
      <c r="R18922"/>
      <c r="S18922"/>
      <c r="T18922"/>
      <c r="U18922"/>
      <c r="V18922"/>
      <c r="W18922"/>
    </row>
    <row r="18923" spans="16:23" s="1" customFormat="1" x14ac:dyDescent="0.2">
      <c r="P18923" s="95"/>
      <c r="R18923"/>
      <c r="S18923"/>
      <c r="T18923"/>
      <c r="U18923"/>
      <c r="V18923"/>
      <c r="W18923"/>
    </row>
    <row r="18924" spans="16:23" s="1" customFormat="1" x14ac:dyDescent="0.2">
      <c r="P18924" s="95"/>
      <c r="R18924"/>
      <c r="S18924"/>
      <c r="T18924"/>
      <c r="U18924"/>
      <c r="V18924"/>
      <c r="W18924"/>
    </row>
    <row r="18925" spans="16:23" s="1" customFormat="1" x14ac:dyDescent="0.2">
      <c r="P18925" s="95"/>
      <c r="R18925"/>
      <c r="S18925"/>
      <c r="T18925"/>
      <c r="U18925"/>
      <c r="V18925"/>
      <c r="W18925"/>
    </row>
    <row r="18926" spans="16:23" s="1" customFormat="1" x14ac:dyDescent="0.2">
      <c r="P18926" s="95"/>
      <c r="R18926"/>
      <c r="S18926"/>
      <c r="T18926"/>
      <c r="U18926"/>
      <c r="V18926"/>
      <c r="W18926"/>
    </row>
    <row r="18927" spans="16:23" s="1" customFormat="1" x14ac:dyDescent="0.2">
      <c r="P18927" s="95"/>
      <c r="R18927"/>
      <c r="S18927"/>
      <c r="T18927"/>
      <c r="U18927"/>
      <c r="V18927"/>
      <c r="W18927"/>
    </row>
    <row r="18928" spans="16:23" s="1" customFormat="1" x14ac:dyDescent="0.2">
      <c r="P18928" s="95"/>
      <c r="R18928"/>
      <c r="S18928"/>
      <c r="T18928"/>
      <c r="U18928"/>
      <c r="V18928"/>
      <c r="W18928"/>
    </row>
    <row r="18929" spans="16:23" s="1" customFormat="1" x14ac:dyDescent="0.2">
      <c r="P18929" s="95"/>
      <c r="R18929"/>
      <c r="S18929"/>
      <c r="T18929"/>
      <c r="U18929"/>
      <c r="V18929"/>
      <c r="W18929"/>
    </row>
    <row r="18930" spans="16:23" s="1" customFormat="1" x14ac:dyDescent="0.2">
      <c r="P18930" s="95"/>
      <c r="R18930"/>
      <c r="S18930"/>
      <c r="T18930"/>
      <c r="U18930"/>
      <c r="V18930"/>
      <c r="W18930"/>
    </row>
    <row r="18931" spans="16:23" s="1" customFormat="1" x14ac:dyDescent="0.2">
      <c r="P18931" s="95"/>
      <c r="R18931"/>
      <c r="S18931"/>
      <c r="T18931"/>
      <c r="U18931"/>
      <c r="V18931"/>
      <c r="W18931"/>
    </row>
    <row r="18932" spans="16:23" s="1" customFormat="1" x14ac:dyDescent="0.2">
      <c r="P18932" s="95"/>
      <c r="R18932"/>
      <c r="S18932"/>
      <c r="T18932"/>
      <c r="U18932"/>
      <c r="V18932"/>
      <c r="W18932"/>
    </row>
    <row r="18933" spans="16:23" s="1" customFormat="1" x14ac:dyDescent="0.2">
      <c r="P18933" s="95"/>
      <c r="R18933"/>
      <c r="S18933"/>
      <c r="T18933"/>
      <c r="U18933"/>
      <c r="V18933"/>
      <c r="W18933"/>
    </row>
    <row r="18934" spans="16:23" s="1" customFormat="1" x14ac:dyDescent="0.2">
      <c r="P18934" s="95"/>
      <c r="R18934"/>
      <c r="S18934"/>
      <c r="T18934"/>
      <c r="U18934"/>
      <c r="V18934"/>
      <c r="W18934"/>
    </row>
    <row r="18935" spans="16:23" s="1" customFormat="1" x14ac:dyDescent="0.2">
      <c r="P18935" s="95"/>
      <c r="R18935"/>
      <c r="S18935"/>
      <c r="T18935"/>
      <c r="U18935"/>
      <c r="V18935"/>
      <c r="W18935"/>
    </row>
    <row r="18936" spans="16:23" s="1" customFormat="1" x14ac:dyDescent="0.2">
      <c r="P18936" s="95"/>
      <c r="R18936"/>
      <c r="S18936"/>
      <c r="T18936"/>
      <c r="U18936"/>
      <c r="V18936"/>
      <c r="W18936"/>
    </row>
    <row r="18937" spans="16:23" s="1" customFormat="1" x14ac:dyDescent="0.2">
      <c r="P18937" s="95"/>
      <c r="R18937"/>
      <c r="S18937"/>
      <c r="T18937"/>
      <c r="U18937"/>
      <c r="V18937"/>
      <c r="W18937"/>
    </row>
    <row r="18938" spans="16:23" s="1" customFormat="1" x14ac:dyDescent="0.2">
      <c r="P18938" s="95"/>
      <c r="R18938"/>
      <c r="S18938"/>
      <c r="T18938"/>
      <c r="U18938"/>
      <c r="V18938"/>
      <c r="W18938"/>
    </row>
    <row r="18939" spans="16:23" s="1" customFormat="1" x14ac:dyDescent="0.2">
      <c r="P18939" s="95"/>
      <c r="R18939"/>
      <c r="S18939"/>
      <c r="T18939"/>
      <c r="U18939"/>
      <c r="V18939"/>
      <c r="W18939"/>
    </row>
    <row r="18940" spans="16:23" s="1" customFormat="1" x14ac:dyDescent="0.2">
      <c r="P18940" s="95"/>
      <c r="R18940"/>
      <c r="S18940"/>
      <c r="T18940"/>
      <c r="U18940"/>
      <c r="V18940"/>
      <c r="W18940"/>
    </row>
    <row r="18941" spans="16:23" s="1" customFormat="1" x14ac:dyDescent="0.2">
      <c r="P18941" s="95"/>
      <c r="R18941"/>
      <c r="S18941"/>
      <c r="T18941"/>
      <c r="U18941"/>
      <c r="V18941"/>
      <c r="W18941"/>
    </row>
    <row r="18942" spans="16:23" s="1" customFormat="1" x14ac:dyDescent="0.2">
      <c r="P18942" s="95"/>
      <c r="R18942"/>
      <c r="S18942"/>
      <c r="T18942"/>
      <c r="U18942"/>
      <c r="V18942"/>
      <c r="W18942"/>
    </row>
    <row r="18943" spans="16:23" s="1" customFormat="1" x14ac:dyDescent="0.2">
      <c r="P18943" s="95"/>
      <c r="R18943"/>
      <c r="S18943"/>
      <c r="T18943"/>
      <c r="U18943"/>
      <c r="V18943"/>
      <c r="W18943"/>
    </row>
    <row r="18944" spans="16:23" s="1" customFormat="1" x14ac:dyDescent="0.2">
      <c r="P18944" s="95"/>
      <c r="R18944"/>
      <c r="S18944"/>
      <c r="T18944"/>
      <c r="U18944"/>
      <c r="V18944"/>
      <c r="W18944"/>
    </row>
    <row r="18945" spans="16:23" s="1" customFormat="1" x14ac:dyDescent="0.2">
      <c r="P18945" s="95"/>
      <c r="R18945"/>
      <c r="S18945"/>
      <c r="T18945"/>
      <c r="U18945"/>
      <c r="V18945"/>
      <c r="W18945"/>
    </row>
    <row r="18946" spans="16:23" s="1" customFormat="1" x14ac:dyDescent="0.2">
      <c r="P18946" s="95"/>
      <c r="R18946"/>
      <c r="S18946"/>
      <c r="T18946"/>
      <c r="U18946"/>
      <c r="V18946"/>
      <c r="W18946"/>
    </row>
    <row r="18947" spans="16:23" s="1" customFormat="1" x14ac:dyDescent="0.2">
      <c r="P18947" s="95"/>
      <c r="R18947"/>
      <c r="S18947"/>
      <c r="T18947"/>
      <c r="U18947"/>
      <c r="V18947"/>
      <c r="W18947"/>
    </row>
    <row r="18948" spans="16:23" s="1" customFormat="1" x14ac:dyDescent="0.2">
      <c r="P18948" s="95"/>
      <c r="R18948"/>
      <c r="S18948"/>
      <c r="T18948"/>
      <c r="U18948"/>
      <c r="V18948"/>
      <c r="W18948"/>
    </row>
    <row r="18949" spans="16:23" s="1" customFormat="1" x14ac:dyDescent="0.2">
      <c r="P18949" s="95"/>
      <c r="R18949"/>
      <c r="S18949"/>
      <c r="T18949"/>
      <c r="U18949"/>
      <c r="V18949"/>
      <c r="W18949"/>
    </row>
    <row r="18950" spans="16:23" s="1" customFormat="1" x14ac:dyDescent="0.2">
      <c r="P18950" s="95"/>
      <c r="R18950"/>
      <c r="S18950"/>
      <c r="T18950"/>
      <c r="U18950"/>
      <c r="V18950"/>
      <c r="W18950"/>
    </row>
    <row r="18951" spans="16:23" s="1" customFormat="1" x14ac:dyDescent="0.2">
      <c r="P18951" s="95"/>
      <c r="R18951"/>
      <c r="S18951"/>
      <c r="T18951"/>
      <c r="U18951"/>
      <c r="V18951"/>
      <c r="W18951"/>
    </row>
    <row r="18952" spans="16:23" s="1" customFormat="1" x14ac:dyDescent="0.2">
      <c r="P18952" s="95"/>
      <c r="R18952"/>
      <c r="S18952"/>
      <c r="T18952"/>
      <c r="U18952"/>
      <c r="V18952"/>
      <c r="W18952"/>
    </row>
    <row r="18953" spans="16:23" s="1" customFormat="1" x14ac:dyDescent="0.2">
      <c r="P18953" s="95"/>
      <c r="R18953"/>
      <c r="S18953"/>
      <c r="T18953"/>
      <c r="U18953"/>
      <c r="V18953"/>
      <c r="W18953"/>
    </row>
    <row r="18954" spans="16:23" s="1" customFormat="1" x14ac:dyDescent="0.2">
      <c r="P18954" s="95"/>
      <c r="R18954"/>
      <c r="S18954"/>
      <c r="T18954"/>
      <c r="U18954"/>
      <c r="V18954"/>
      <c r="W18954"/>
    </row>
    <row r="18955" spans="16:23" s="1" customFormat="1" x14ac:dyDescent="0.2">
      <c r="P18955" s="95"/>
      <c r="R18955"/>
      <c r="S18955"/>
      <c r="T18955"/>
      <c r="U18955"/>
      <c r="V18955"/>
      <c r="W18955"/>
    </row>
    <row r="18956" spans="16:23" s="1" customFormat="1" x14ac:dyDescent="0.2">
      <c r="P18956" s="95"/>
      <c r="R18956"/>
      <c r="S18956"/>
      <c r="T18956"/>
      <c r="U18956"/>
      <c r="V18956"/>
      <c r="W18956"/>
    </row>
    <row r="18957" spans="16:23" s="1" customFormat="1" x14ac:dyDescent="0.2">
      <c r="P18957" s="95"/>
      <c r="R18957"/>
      <c r="S18957"/>
      <c r="T18957"/>
      <c r="U18957"/>
      <c r="V18957"/>
      <c r="W18957"/>
    </row>
    <row r="18958" spans="16:23" s="1" customFormat="1" x14ac:dyDescent="0.2">
      <c r="P18958" s="95"/>
      <c r="R18958"/>
      <c r="S18958"/>
      <c r="T18958"/>
      <c r="U18958"/>
      <c r="V18958"/>
      <c r="W18958"/>
    </row>
    <row r="18959" spans="16:23" s="1" customFormat="1" x14ac:dyDescent="0.2">
      <c r="P18959" s="95"/>
      <c r="R18959"/>
      <c r="S18959"/>
      <c r="T18959"/>
      <c r="U18959"/>
      <c r="V18959"/>
      <c r="W18959"/>
    </row>
    <row r="18960" spans="16:23" s="1" customFormat="1" x14ac:dyDescent="0.2">
      <c r="P18960" s="95"/>
      <c r="R18960"/>
      <c r="S18960"/>
      <c r="T18960"/>
      <c r="U18960"/>
      <c r="V18960"/>
      <c r="W18960"/>
    </row>
    <row r="18961" spans="16:23" s="1" customFormat="1" x14ac:dyDescent="0.2">
      <c r="P18961" s="95"/>
      <c r="R18961"/>
      <c r="S18961"/>
      <c r="T18961"/>
      <c r="U18961"/>
      <c r="V18961"/>
      <c r="W18961"/>
    </row>
    <row r="18962" spans="16:23" s="1" customFormat="1" x14ac:dyDescent="0.2">
      <c r="P18962" s="95"/>
      <c r="R18962"/>
      <c r="S18962"/>
      <c r="T18962"/>
      <c r="U18962"/>
      <c r="V18962"/>
      <c r="W18962"/>
    </row>
    <row r="18963" spans="16:23" s="1" customFormat="1" x14ac:dyDescent="0.2">
      <c r="P18963" s="95"/>
      <c r="R18963"/>
      <c r="S18963"/>
      <c r="T18963"/>
      <c r="U18963"/>
      <c r="V18963"/>
      <c r="W18963"/>
    </row>
    <row r="18964" spans="16:23" s="1" customFormat="1" x14ac:dyDescent="0.2">
      <c r="P18964" s="95"/>
      <c r="R18964"/>
      <c r="S18964"/>
      <c r="T18964"/>
      <c r="U18964"/>
      <c r="V18964"/>
      <c r="W18964"/>
    </row>
    <row r="18965" spans="16:23" s="1" customFormat="1" x14ac:dyDescent="0.2">
      <c r="P18965" s="95"/>
      <c r="R18965"/>
      <c r="S18965"/>
      <c r="T18965"/>
      <c r="U18965"/>
      <c r="V18965"/>
      <c r="W18965"/>
    </row>
    <row r="18966" spans="16:23" s="1" customFormat="1" x14ac:dyDescent="0.2">
      <c r="P18966" s="95"/>
      <c r="R18966"/>
      <c r="S18966"/>
      <c r="T18966"/>
      <c r="U18966"/>
      <c r="V18966"/>
      <c r="W18966"/>
    </row>
    <row r="18967" spans="16:23" s="1" customFormat="1" x14ac:dyDescent="0.2">
      <c r="P18967" s="95"/>
      <c r="R18967"/>
      <c r="S18967"/>
      <c r="T18967"/>
      <c r="U18967"/>
      <c r="V18967"/>
      <c r="W18967"/>
    </row>
    <row r="18968" spans="16:23" s="1" customFormat="1" x14ac:dyDescent="0.2">
      <c r="P18968" s="95"/>
      <c r="R18968"/>
      <c r="S18968"/>
      <c r="T18968"/>
      <c r="U18968"/>
      <c r="V18968"/>
      <c r="W18968"/>
    </row>
    <row r="18969" spans="16:23" s="1" customFormat="1" x14ac:dyDescent="0.2">
      <c r="P18969" s="95"/>
      <c r="R18969"/>
      <c r="S18969"/>
      <c r="T18969"/>
      <c r="U18969"/>
      <c r="V18969"/>
      <c r="W18969"/>
    </row>
    <row r="18970" spans="16:23" s="1" customFormat="1" x14ac:dyDescent="0.2">
      <c r="P18970" s="95"/>
      <c r="R18970"/>
      <c r="S18970"/>
      <c r="T18970"/>
      <c r="U18970"/>
      <c r="V18970"/>
      <c r="W18970"/>
    </row>
    <row r="18971" spans="16:23" s="1" customFormat="1" x14ac:dyDescent="0.2">
      <c r="P18971" s="95"/>
      <c r="R18971"/>
      <c r="S18971"/>
      <c r="T18971"/>
      <c r="U18971"/>
      <c r="V18971"/>
      <c r="W18971"/>
    </row>
    <row r="18972" spans="16:23" s="1" customFormat="1" x14ac:dyDescent="0.2">
      <c r="P18972" s="95"/>
      <c r="R18972"/>
      <c r="S18972"/>
      <c r="T18972"/>
      <c r="U18972"/>
      <c r="V18972"/>
      <c r="W18972"/>
    </row>
    <row r="18973" spans="16:23" s="1" customFormat="1" x14ac:dyDescent="0.2">
      <c r="P18973" s="95"/>
      <c r="R18973"/>
      <c r="S18973"/>
      <c r="T18973"/>
      <c r="U18973"/>
      <c r="V18973"/>
      <c r="W18973"/>
    </row>
    <row r="18974" spans="16:23" s="1" customFormat="1" x14ac:dyDescent="0.2">
      <c r="P18974" s="95"/>
      <c r="R18974"/>
      <c r="S18974"/>
      <c r="T18974"/>
      <c r="U18974"/>
      <c r="V18974"/>
      <c r="W18974"/>
    </row>
    <row r="18975" spans="16:23" s="1" customFormat="1" x14ac:dyDescent="0.2">
      <c r="P18975" s="95"/>
      <c r="R18975"/>
      <c r="S18975"/>
      <c r="T18975"/>
      <c r="U18975"/>
      <c r="V18975"/>
      <c r="W18975"/>
    </row>
    <row r="18976" spans="16:23" s="1" customFormat="1" x14ac:dyDescent="0.2">
      <c r="P18976" s="95"/>
      <c r="R18976"/>
      <c r="S18976"/>
      <c r="T18976"/>
      <c r="U18976"/>
      <c r="V18976"/>
      <c r="W18976"/>
    </row>
    <row r="18977" spans="16:23" s="1" customFormat="1" x14ac:dyDescent="0.2">
      <c r="P18977" s="95"/>
      <c r="R18977"/>
      <c r="S18977"/>
      <c r="T18977"/>
      <c r="U18977"/>
      <c r="V18977"/>
      <c r="W18977"/>
    </row>
    <row r="18978" spans="16:23" s="1" customFormat="1" x14ac:dyDescent="0.2">
      <c r="P18978" s="95"/>
      <c r="R18978"/>
      <c r="S18978"/>
      <c r="T18978"/>
      <c r="U18978"/>
      <c r="V18978"/>
      <c r="W18978"/>
    </row>
    <row r="18979" spans="16:23" s="1" customFormat="1" x14ac:dyDescent="0.2">
      <c r="P18979" s="95"/>
      <c r="R18979"/>
      <c r="S18979"/>
      <c r="T18979"/>
      <c r="U18979"/>
      <c r="V18979"/>
      <c r="W18979"/>
    </row>
    <row r="18980" spans="16:23" s="1" customFormat="1" x14ac:dyDescent="0.2">
      <c r="P18980" s="95"/>
      <c r="R18980"/>
      <c r="S18980"/>
      <c r="T18980"/>
      <c r="U18980"/>
      <c r="V18980"/>
      <c r="W18980"/>
    </row>
    <row r="18981" spans="16:23" s="1" customFormat="1" x14ac:dyDescent="0.2">
      <c r="P18981" s="95"/>
      <c r="R18981"/>
      <c r="S18981"/>
      <c r="T18981"/>
      <c r="U18981"/>
      <c r="V18981"/>
      <c r="W18981"/>
    </row>
    <row r="18982" spans="16:23" s="1" customFormat="1" x14ac:dyDescent="0.2">
      <c r="P18982" s="95"/>
      <c r="R18982"/>
      <c r="S18982"/>
      <c r="T18982"/>
      <c r="U18982"/>
      <c r="V18982"/>
      <c r="W18982"/>
    </row>
    <row r="18983" spans="16:23" s="1" customFormat="1" x14ac:dyDescent="0.2">
      <c r="P18983" s="95"/>
      <c r="R18983"/>
      <c r="S18983"/>
      <c r="T18983"/>
      <c r="U18983"/>
      <c r="V18983"/>
      <c r="W18983"/>
    </row>
    <row r="18984" spans="16:23" s="1" customFormat="1" x14ac:dyDescent="0.2">
      <c r="P18984" s="95"/>
      <c r="R18984"/>
      <c r="S18984"/>
      <c r="T18984"/>
      <c r="U18984"/>
      <c r="V18984"/>
      <c r="W18984"/>
    </row>
    <row r="18985" spans="16:23" s="1" customFormat="1" x14ac:dyDescent="0.2">
      <c r="P18985" s="95"/>
      <c r="R18985"/>
      <c r="S18985"/>
      <c r="T18985"/>
      <c r="U18985"/>
      <c r="V18985"/>
      <c r="W18985"/>
    </row>
    <row r="18986" spans="16:23" s="1" customFormat="1" x14ac:dyDescent="0.2">
      <c r="P18986" s="95"/>
      <c r="R18986"/>
      <c r="S18986"/>
      <c r="T18986"/>
      <c r="U18986"/>
      <c r="V18986"/>
      <c r="W18986"/>
    </row>
    <row r="18987" spans="16:23" s="1" customFormat="1" x14ac:dyDescent="0.2">
      <c r="P18987" s="95"/>
      <c r="R18987"/>
      <c r="S18987"/>
      <c r="T18987"/>
      <c r="U18987"/>
      <c r="V18987"/>
      <c r="W18987"/>
    </row>
    <row r="18988" spans="16:23" s="1" customFormat="1" x14ac:dyDescent="0.2">
      <c r="P18988" s="95"/>
      <c r="R18988"/>
      <c r="S18988"/>
      <c r="T18988"/>
      <c r="U18988"/>
      <c r="V18988"/>
      <c r="W18988"/>
    </row>
    <row r="18989" spans="16:23" s="1" customFormat="1" x14ac:dyDescent="0.2">
      <c r="P18989" s="95"/>
      <c r="R18989"/>
      <c r="S18989"/>
      <c r="T18989"/>
      <c r="U18989"/>
      <c r="V18989"/>
      <c r="W18989"/>
    </row>
    <row r="18990" spans="16:23" s="1" customFormat="1" x14ac:dyDescent="0.2">
      <c r="P18990" s="95"/>
      <c r="R18990"/>
      <c r="S18990"/>
      <c r="T18990"/>
      <c r="U18990"/>
      <c r="V18990"/>
      <c r="W18990"/>
    </row>
    <row r="18991" spans="16:23" s="1" customFormat="1" x14ac:dyDescent="0.2">
      <c r="P18991" s="95"/>
      <c r="R18991"/>
      <c r="S18991"/>
      <c r="T18991"/>
      <c r="U18991"/>
      <c r="V18991"/>
      <c r="W18991"/>
    </row>
    <row r="18992" spans="16:23" s="1" customFormat="1" x14ac:dyDescent="0.2">
      <c r="P18992" s="95"/>
      <c r="R18992"/>
      <c r="S18992"/>
      <c r="T18992"/>
      <c r="U18992"/>
      <c r="V18992"/>
      <c r="W18992"/>
    </row>
    <row r="18993" spans="16:23" s="1" customFormat="1" x14ac:dyDescent="0.2">
      <c r="P18993" s="95"/>
      <c r="R18993"/>
      <c r="S18993"/>
      <c r="T18993"/>
      <c r="U18993"/>
      <c r="V18993"/>
      <c r="W18993"/>
    </row>
    <row r="18994" spans="16:23" s="1" customFormat="1" x14ac:dyDescent="0.2">
      <c r="P18994" s="95"/>
      <c r="R18994"/>
      <c r="S18994"/>
      <c r="T18994"/>
      <c r="U18994"/>
      <c r="V18994"/>
      <c r="W18994"/>
    </row>
    <row r="18995" spans="16:23" s="1" customFormat="1" x14ac:dyDescent="0.2">
      <c r="P18995" s="95"/>
      <c r="R18995"/>
      <c r="S18995"/>
      <c r="T18995"/>
      <c r="U18995"/>
      <c r="V18995"/>
      <c r="W18995"/>
    </row>
    <row r="18996" spans="16:23" s="1" customFormat="1" x14ac:dyDescent="0.2">
      <c r="P18996" s="95"/>
      <c r="R18996"/>
      <c r="S18996"/>
      <c r="T18996"/>
      <c r="U18996"/>
      <c r="V18996"/>
      <c r="W18996"/>
    </row>
    <row r="18997" spans="16:23" s="1" customFormat="1" x14ac:dyDescent="0.2">
      <c r="P18997" s="95"/>
      <c r="R18997"/>
      <c r="S18997"/>
      <c r="T18997"/>
      <c r="U18997"/>
      <c r="V18997"/>
      <c r="W18997"/>
    </row>
    <row r="18998" spans="16:23" s="1" customFormat="1" x14ac:dyDescent="0.2">
      <c r="P18998" s="95"/>
      <c r="R18998"/>
      <c r="S18998"/>
      <c r="T18998"/>
      <c r="U18998"/>
      <c r="V18998"/>
      <c r="W18998"/>
    </row>
    <row r="18999" spans="16:23" s="1" customFormat="1" x14ac:dyDescent="0.2">
      <c r="P18999" s="95"/>
      <c r="R18999"/>
      <c r="S18999"/>
      <c r="T18999"/>
      <c r="U18999"/>
      <c r="V18999"/>
      <c r="W18999"/>
    </row>
    <row r="19000" spans="16:23" s="1" customFormat="1" x14ac:dyDescent="0.2">
      <c r="P19000" s="95"/>
      <c r="R19000"/>
      <c r="S19000"/>
      <c r="T19000"/>
      <c r="U19000"/>
      <c r="V19000"/>
      <c r="W19000"/>
    </row>
    <row r="19001" spans="16:23" s="1" customFormat="1" x14ac:dyDescent="0.2">
      <c r="P19001" s="95"/>
      <c r="R19001"/>
      <c r="S19001"/>
      <c r="T19001"/>
      <c r="U19001"/>
      <c r="V19001"/>
      <c r="W19001"/>
    </row>
    <row r="19002" spans="16:23" s="1" customFormat="1" x14ac:dyDescent="0.2">
      <c r="P19002" s="95"/>
      <c r="R19002"/>
      <c r="S19002"/>
      <c r="T19002"/>
      <c r="U19002"/>
      <c r="V19002"/>
      <c r="W19002"/>
    </row>
    <row r="19003" spans="16:23" s="1" customFormat="1" x14ac:dyDescent="0.2">
      <c r="P19003" s="95"/>
      <c r="R19003"/>
      <c r="S19003"/>
      <c r="T19003"/>
      <c r="U19003"/>
      <c r="V19003"/>
      <c r="W19003"/>
    </row>
    <row r="19004" spans="16:23" s="1" customFormat="1" x14ac:dyDescent="0.2">
      <c r="P19004" s="95"/>
      <c r="R19004"/>
      <c r="S19004"/>
      <c r="T19004"/>
      <c r="U19004"/>
      <c r="V19004"/>
      <c r="W19004"/>
    </row>
    <row r="19005" spans="16:23" s="1" customFormat="1" x14ac:dyDescent="0.2">
      <c r="P19005" s="95"/>
      <c r="R19005"/>
      <c r="S19005"/>
      <c r="T19005"/>
      <c r="U19005"/>
      <c r="V19005"/>
      <c r="W19005"/>
    </row>
    <row r="19006" spans="16:23" s="1" customFormat="1" x14ac:dyDescent="0.2">
      <c r="P19006" s="95"/>
      <c r="R19006"/>
      <c r="S19006"/>
      <c r="T19006"/>
      <c r="U19006"/>
      <c r="V19006"/>
      <c r="W19006"/>
    </row>
    <row r="19007" spans="16:23" s="1" customFormat="1" x14ac:dyDescent="0.2">
      <c r="P19007" s="95"/>
      <c r="R19007"/>
      <c r="S19007"/>
      <c r="T19007"/>
      <c r="U19007"/>
      <c r="V19007"/>
      <c r="W19007"/>
    </row>
    <row r="19008" spans="16:23" s="1" customFormat="1" x14ac:dyDescent="0.2">
      <c r="P19008" s="95"/>
      <c r="R19008"/>
      <c r="S19008"/>
      <c r="T19008"/>
      <c r="U19008"/>
      <c r="V19008"/>
      <c r="W19008"/>
    </row>
    <row r="19009" spans="16:23" s="1" customFormat="1" x14ac:dyDescent="0.2">
      <c r="P19009" s="95"/>
      <c r="R19009"/>
      <c r="S19009"/>
      <c r="T19009"/>
      <c r="U19009"/>
      <c r="V19009"/>
      <c r="W19009"/>
    </row>
    <row r="19010" spans="16:23" s="1" customFormat="1" x14ac:dyDescent="0.2">
      <c r="P19010" s="95"/>
      <c r="R19010"/>
      <c r="S19010"/>
      <c r="T19010"/>
      <c r="U19010"/>
      <c r="V19010"/>
      <c r="W19010"/>
    </row>
    <row r="19011" spans="16:23" s="1" customFormat="1" x14ac:dyDescent="0.2">
      <c r="P19011" s="95"/>
      <c r="R19011"/>
      <c r="S19011"/>
      <c r="T19011"/>
      <c r="U19011"/>
      <c r="V19011"/>
      <c r="W19011"/>
    </row>
    <row r="19012" spans="16:23" s="1" customFormat="1" x14ac:dyDescent="0.2">
      <c r="P19012" s="95"/>
      <c r="R19012"/>
      <c r="S19012"/>
      <c r="T19012"/>
      <c r="U19012"/>
      <c r="V19012"/>
      <c r="W19012"/>
    </row>
    <row r="19013" spans="16:23" s="1" customFormat="1" x14ac:dyDescent="0.2">
      <c r="P19013" s="95"/>
      <c r="R19013"/>
      <c r="S19013"/>
      <c r="T19013"/>
      <c r="U19013"/>
      <c r="V19013"/>
      <c r="W19013"/>
    </row>
    <row r="19014" spans="16:23" s="1" customFormat="1" x14ac:dyDescent="0.2">
      <c r="P19014" s="95"/>
      <c r="R19014"/>
      <c r="S19014"/>
      <c r="T19014"/>
      <c r="U19014"/>
      <c r="V19014"/>
      <c r="W19014"/>
    </row>
    <row r="19015" spans="16:23" s="1" customFormat="1" x14ac:dyDescent="0.2">
      <c r="P19015" s="95"/>
      <c r="R19015"/>
      <c r="S19015"/>
      <c r="T19015"/>
      <c r="U19015"/>
      <c r="V19015"/>
      <c r="W19015"/>
    </row>
    <row r="19016" spans="16:23" s="1" customFormat="1" x14ac:dyDescent="0.2">
      <c r="P19016" s="95"/>
      <c r="R19016"/>
      <c r="S19016"/>
      <c r="T19016"/>
      <c r="U19016"/>
      <c r="V19016"/>
      <c r="W19016"/>
    </row>
    <row r="19017" spans="16:23" s="1" customFormat="1" x14ac:dyDescent="0.2">
      <c r="P19017" s="95"/>
      <c r="R19017"/>
      <c r="S19017"/>
      <c r="T19017"/>
      <c r="U19017"/>
      <c r="V19017"/>
      <c r="W19017"/>
    </row>
    <row r="19018" spans="16:23" s="1" customFormat="1" x14ac:dyDescent="0.2">
      <c r="P19018" s="95"/>
      <c r="R19018"/>
      <c r="S19018"/>
      <c r="T19018"/>
      <c r="U19018"/>
      <c r="V19018"/>
      <c r="W19018"/>
    </row>
    <row r="19019" spans="16:23" s="1" customFormat="1" x14ac:dyDescent="0.2">
      <c r="P19019" s="95"/>
      <c r="R19019"/>
      <c r="S19019"/>
      <c r="T19019"/>
      <c r="U19019"/>
      <c r="V19019"/>
      <c r="W19019"/>
    </row>
    <row r="19020" spans="16:23" s="1" customFormat="1" x14ac:dyDescent="0.2">
      <c r="P19020" s="95"/>
      <c r="R19020"/>
      <c r="S19020"/>
      <c r="T19020"/>
      <c r="U19020"/>
      <c r="V19020"/>
      <c r="W19020"/>
    </row>
    <row r="19021" spans="16:23" s="1" customFormat="1" x14ac:dyDescent="0.2">
      <c r="P19021" s="95"/>
      <c r="R19021"/>
      <c r="S19021"/>
      <c r="T19021"/>
      <c r="U19021"/>
      <c r="V19021"/>
      <c r="W19021"/>
    </row>
    <row r="19022" spans="16:23" s="1" customFormat="1" x14ac:dyDescent="0.2">
      <c r="P19022" s="95"/>
      <c r="R19022"/>
      <c r="S19022"/>
      <c r="T19022"/>
      <c r="U19022"/>
      <c r="V19022"/>
      <c r="W19022"/>
    </row>
    <row r="19023" spans="16:23" s="1" customFormat="1" x14ac:dyDescent="0.2">
      <c r="P19023" s="95"/>
      <c r="R19023"/>
      <c r="S19023"/>
      <c r="T19023"/>
      <c r="U19023"/>
      <c r="V19023"/>
      <c r="W19023"/>
    </row>
    <row r="19024" spans="16:23" s="1" customFormat="1" x14ac:dyDescent="0.2">
      <c r="P19024" s="95"/>
      <c r="R19024"/>
      <c r="S19024"/>
      <c r="T19024"/>
      <c r="U19024"/>
      <c r="V19024"/>
      <c r="W19024"/>
    </row>
    <row r="19025" spans="16:23" s="1" customFormat="1" x14ac:dyDescent="0.2">
      <c r="P19025" s="95"/>
      <c r="R19025"/>
      <c r="S19025"/>
      <c r="T19025"/>
      <c r="U19025"/>
      <c r="V19025"/>
      <c r="W19025"/>
    </row>
    <row r="19026" spans="16:23" s="1" customFormat="1" x14ac:dyDescent="0.2">
      <c r="P19026" s="95"/>
      <c r="R19026"/>
      <c r="S19026"/>
      <c r="T19026"/>
      <c r="U19026"/>
      <c r="V19026"/>
      <c r="W19026"/>
    </row>
    <row r="19027" spans="16:23" s="1" customFormat="1" x14ac:dyDescent="0.2">
      <c r="P19027" s="95"/>
      <c r="R19027"/>
      <c r="S19027"/>
      <c r="T19027"/>
      <c r="U19027"/>
      <c r="V19027"/>
      <c r="W19027"/>
    </row>
    <row r="19028" spans="16:23" s="1" customFormat="1" x14ac:dyDescent="0.2">
      <c r="P19028" s="95"/>
      <c r="R19028"/>
      <c r="S19028"/>
      <c r="T19028"/>
      <c r="U19028"/>
      <c r="V19028"/>
      <c r="W19028"/>
    </row>
    <row r="19029" spans="16:23" s="1" customFormat="1" x14ac:dyDescent="0.2">
      <c r="P19029" s="95"/>
      <c r="R19029"/>
      <c r="S19029"/>
      <c r="T19029"/>
      <c r="U19029"/>
      <c r="V19029"/>
      <c r="W19029"/>
    </row>
    <row r="19030" spans="16:23" s="1" customFormat="1" x14ac:dyDescent="0.2">
      <c r="P19030" s="95"/>
      <c r="R19030"/>
      <c r="S19030"/>
      <c r="T19030"/>
      <c r="U19030"/>
      <c r="V19030"/>
      <c r="W19030"/>
    </row>
    <row r="19031" spans="16:23" s="1" customFormat="1" x14ac:dyDescent="0.2">
      <c r="P19031" s="95"/>
      <c r="R19031"/>
      <c r="S19031"/>
      <c r="T19031"/>
      <c r="U19031"/>
      <c r="V19031"/>
      <c r="W19031"/>
    </row>
    <row r="19032" spans="16:23" s="1" customFormat="1" x14ac:dyDescent="0.2">
      <c r="P19032" s="95"/>
      <c r="R19032"/>
      <c r="S19032"/>
      <c r="T19032"/>
      <c r="U19032"/>
      <c r="V19032"/>
      <c r="W19032"/>
    </row>
    <row r="19033" spans="16:23" s="1" customFormat="1" x14ac:dyDescent="0.2">
      <c r="P19033" s="95"/>
      <c r="R19033"/>
      <c r="S19033"/>
      <c r="T19033"/>
      <c r="U19033"/>
      <c r="V19033"/>
      <c r="W19033"/>
    </row>
    <row r="19034" spans="16:23" s="1" customFormat="1" x14ac:dyDescent="0.2">
      <c r="P19034" s="95"/>
      <c r="R19034"/>
      <c r="S19034"/>
      <c r="T19034"/>
      <c r="U19034"/>
      <c r="V19034"/>
      <c r="W19034"/>
    </row>
    <row r="19035" spans="16:23" s="1" customFormat="1" x14ac:dyDescent="0.2">
      <c r="P19035" s="95"/>
      <c r="R19035"/>
      <c r="S19035"/>
      <c r="T19035"/>
      <c r="U19035"/>
      <c r="V19035"/>
      <c r="W19035"/>
    </row>
    <row r="19036" spans="16:23" s="1" customFormat="1" x14ac:dyDescent="0.2">
      <c r="P19036" s="95"/>
      <c r="R19036"/>
      <c r="S19036"/>
      <c r="T19036"/>
      <c r="U19036"/>
      <c r="V19036"/>
      <c r="W19036"/>
    </row>
    <row r="19037" spans="16:23" s="1" customFormat="1" x14ac:dyDescent="0.2">
      <c r="P19037" s="95"/>
      <c r="R19037"/>
      <c r="S19037"/>
      <c r="T19037"/>
      <c r="U19037"/>
      <c r="V19037"/>
      <c r="W19037"/>
    </row>
    <row r="19038" spans="16:23" s="1" customFormat="1" x14ac:dyDescent="0.2">
      <c r="P19038" s="95"/>
      <c r="R19038"/>
      <c r="S19038"/>
      <c r="T19038"/>
      <c r="U19038"/>
      <c r="V19038"/>
      <c r="W19038"/>
    </row>
    <row r="19039" spans="16:23" s="1" customFormat="1" x14ac:dyDescent="0.2">
      <c r="P19039" s="95"/>
      <c r="R19039"/>
      <c r="S19039"/>
      <c r="T19039"/>
      <c r="U19039"/>
      <c r="V19039"/>
      <c r="W19039"/>
    </row>
    <row r="19040" spans="16:23" s="1" customFormat="1" x14ac:dyDescent="0.2">
      <c r="P19040" s="95"/>
      <c r="R19040"/>
      <c r="S19040"/>
      <c r="T19040"/>
      <c r="U19040"/>
      <c r="V19040"/>
      <c r="W19040"/>
    </row>
    <row r="19041" spans="16:23" s="1" customFormat="1" x14ac:dyDescent="0.2">
      <c r="P19041" s="95"/>
      <c r="R19041"/>
      <c r="S19041"/>
      <c r="T19041"/>
      <c r="U19041"/>
      <c r="V19041"/>
      <c r="W19041"/>
    </row>
    <row r="19042" spans="16:23" s="1" customFormat="1" x14ac:dyDescent="0.2">
      <c r="P19042" s="95"/>
      <c r="R19042"/>
      <c r="S19042"/>
      <c r="T19042"/>
      <c r="U19042"/>
      <c r="V19042"/>
      <c r="W19042"/>
    </row>
    <row r="19043" spans="16:23" s="1" customFormat="1" x14ac:dyDescent="0.2">
      <c r="P19043" s="95"/>
      <c r="R19043"/>
      <c r="S19043"/>
      <c r="T19043"/>
      <c r="U19043"/>
      <c r="V19043"/>
      <c r="W19043"/>
    </row>
    <row r="19044" spans="16:23" s="1" customFormat="1" x14ac:dyDescent="0.2">
      <c r="P19044" s="95"/>
      <c r="R19044"/>
      <c r="S19044"/>
      <c r="T19044"/>
      <c r="U19044"/>
      <c r="V19044"/>
      <c r="W19044"/>
    </row>
    <row r="19045" spans="16:23" s="1" customFormat="1" x14ac:dyDescent="0.2">
      <c r="P19045" s="95"/>
      <c r="R19045"/>
      <c r="S19045"/>
      <c r="T19045"/>
      <c r="U19045"/>
      <c r="V19045"/>
      <c r="W19045"/>
    </row>
    <row r="19046" spans="16:23" s="1" customFormat="1" x14ac:dyDescent="0.2">
      <c r="P19046" s="95"/>
      <c r="R19046"/>
      <c r="S19046"/>
      <c r="T19046"/>
      <c r="U19046"/>
      <c r="V19046"/>
      <c r="W19046"/>
    </row>
    <row r="19047" spans="16:23" s="1" customFormat="1" x14ac:dyDescent="0.2">
      <c r="P19047" s="95"/>
      <c r="R19047"/>
      <c r="S19047"/>
      <c r="T19047"/>
      <c r="U19047"/>
      <c r="V19047"/>
      <c r="W19047"/>
    </row>
    <row r="19048" spans="16:23" s="1" customFormat="1" x14ac:dyDescent="0.2">
      <c r="P19048" s="95"/>
      <c r="R19048"/>
      <c r="S19048"/>
      <c r="T19048"/>
      <c r="U19048"/>
      <c r="V19048"/>
      <c r="W19048"/>
    </row>
    <row r="19049" spans="16:23" s="1" customFormat="1" x14ac:dyDescent="0.2">
      <c r="P19049" s="95"/>
      <c r="R19049"/>
      <c r="S19049"/>
      <c r="T19049"/>
      <c r="U19049"/>
      <c r="V19049"/>
      <c r="W19049"/>
    </row>
    <row r="19050" spans="16:23" s="1" customFormat="1" x14ac:dyDescent="0.2">
      <c r="P19050" s="95"/>
      <c r="R19050"/>
      <c r="S19050"/>
      <c r="T19050"/>
      <c r="U19050"/>
      <c r="V19050"/>
      <c r="W19050"/>
    </row>
    <row r="19051" spans="16:23" s="1" customFormat="1" x14ac:dyDescent="0.2">
      <c r="P19051" s="95"/>
      <c r="R19051"/>
      <c r="S19051"/>
      <c r="T19051"/>
      <c r="U19051"/>
      <c r="V19051"/>
      <c r="W19051"/>
    </row>
    <row r="19052" spans="16:23" s="1" customFormat="1" x14ac:dyDescent="0.2">
      <c r="P19052" s="95"/>
      <c r="R19052"/>
      <c r="S19052"/>
      <c r="T19052"/>
      <c r="U19052"/>
      <c r="V19052"/>
      <c r="W19052"/>
    </row>
    <row r="19053" spans="16:23" s="1" customFormat="1" x14ac:dyDescent="0.2">
      <c r="P19053" s="95"/>
      <c r="R19053"/>
      <c r="S19053"/>
      <c r="T19053"/>
      <c r="U19053"/>
      <c r="V19053"/>
      <c r="W19053"/>
    </row>
    <row r="19054" spans="16:23" s="1" customFormat="1" x14ac:dyDescent="0.2">
      <c r="P19054" s="95"/>
      <c r="R19054"/>
      <c r="S19054"/>
      <c r="T19054"/>
      <c r="U19054"/>
      <c r="V19054"/>
      <c r="W19054"/>
    </row>
    <row r="19055" spans="16:23" s="1" customFormat="1" x14ac:dyDescent="0.2">
      <c r="P19055" s="95"/>
      <c r="R19055"/>
      <c r="S19055"/>
      <c r="T19055"/>
      <c r="U19055"/>
      <c r="V19055"/>
      <c r="W19055"/>
    </row>
    <row r="19056" spans="16:23" s="1" customFormat="1" x14ac:dyDescent="0.2">
      <c r="P19056" s="95"/>
      <c r="R19056"/>
      <c r="S19056"/>
      <c r="T19056"/>
      <c r="U19056"/>
      <c r="V19056"/>
      <c r="W19056"/>
    </row>
    <row r="19057" spans="16:23" s="1" customFormat="1" x14ac:dyDescent="0.2">
      <c r="P19057" s="95"/>
      <c r="R19057"/>
      <c r="S19057"/>
      <c r="T19057"/>
      <c r="U19057"/>
      <c r="V19057"/>
      <c r="W19057"/>
    </row>
    <row r="19058" spans="16:23" s="1" customFormat="1" x14ac:dyDescent="0.2">
      <c r="P19058" s="95"/>
      <c r="R19058"/>
      <c r="S19058"/>
      <c r="T19058"/>
      <c r="U19058"/>
      <c r="V19058"/>
      <c r="W19058"/>
    </row>
    <row r="19059" spans="16:23" s="1" customFormat="1" x14ac:dyDescent="0.2">
      <c r="P19059" s="95"/>
      <c r="R19059"/>
      <c r="S19059"/>
      <c r="T19059"/>
      <c r="U19059"/>
      <c r="V19059"/>
      <c r="W19059"/>
    </row>
    <row r="19060" spans="16:23" s="1" customFormat="1" x14ac:dyDescent="0.2">
      <c r="P19060" s="95"/>
      <c r="R19060"/>
      <c r="S19060"/>
      <c r="T19060"/>
      <c r="U19060"/>
      <c r="V19060"/>
      <c r="W19060"/>
    </row>
    <row r="19061" spans="16:23" s="1" customFormat="1" x14ac:dyDescent="0.2">
      <c r="P19061" s="95"/>
      <c r="R19061"/>
      <c r="S19061"/>
      <c r="T19061"/>
      <c r="U19061"/>
      <c r="V19061"/>
      <c r="W19061"/>
    </row>
    <row r="19062" spans="16:23" s="1" customFormat="1" x14ac:dyDescent="0.2">
      <c r="P19062" s="95"/>
      <c r="R19062"/>
      <c r="S19062"/>
      <c r="T19062"/>
      <c r="U19062"/>
      <c r="V19062"/>
      <c r="W19062"/>
    </row>
    <row r="19063" spans="16:23" s="1" customFormat="1" x14ac:dyDescent="0.2">
      <c r="P19063" s="95"/>
      <c r="R19063"/>
      <c r="S19063"/>
      <c r="T19063"/>
      <c r="U19063"/>
      <c r="V19063"/>
      <c r="W19063"/>
    </row>
    <row r="19064" spans="16:23" s="1" customFormat="1" x14ac:dyDescent="0.2">
      <c r="P19064" s="95"/>
      <c r="R19064"/>
      <c r="S19064"/>
      <c r="T19064"/>
      <c r="U19064"/>
      <c r="V19064"/>
      <c r="W19064"/>
    </row>
    <row r="19065" spans="16:23" s="1" customFormat="1" x14ac:dyDescent="0.2">
      <c r="P19065" s="95"/>
      <c r="R19065"/>
      <c r="S19065"/>
      <c r="T19065"/>
      <c r="U19065"/>
      <c r="V19065"/>
      <c r="W19065"/>
    </row>
    <row r="19066" spans="16:23" s="1" customFormat="1" x14ac:dyDescent="0.2">
      <c r="P19066" s="95"/>
      <c r="R19066"/>
      <c r="S19066"/>
      <c r="T19066"/>
      <c r="U19066"/>
      <c r="V19066"/>
      <c r="W19066"/>
    </row>
    <row r="19067" spans="16:23" s="1" customFormat="1" x14ac:dyDescent="0.2">
      <c r="P19067" s="95"/>
      <c r="R19067"/>
      <c r="S19067"/>
      <c r="T19067"/>
      <c r="U19067"/>
      <c r="V19067"/>
      <c r="W19067"/>
    </row>
    <row r="19068" spans="16:23" s="1" customFormat="1" x14ac:dyDescent="0.2">
      <c r="P19068" s="95"/>
      <c r="R19068"/>
      <c r="S19068"/>
      <c r="T19068"/>
      <c r="U19068"/>
      <c r="V19068"/>
      <c r="W19068"/>
    </row>
    <row r="19069" spans="16:23" s="1" customFormat="1" x14ac:dyDescent="0.2">
      <c r="P19069" s="95"/>
      <c r="R19069"/>
      <c r="S19069"/>
      <c r="T19069"/>
      <c r="U19069"/>
      <c r="V19069"/>
      <c r="W19069"/>
    </row>
    <row r="19070" spans="16:23" s="1" customFormat="1" x14ac:dyDescent="0.2">
      <c r="P19070" s="95"/>
      <c r="R19070"/>
      <c r="S19070"/>
      <c r="T19070"/>
      <c r="U19070"/>
      <c r="V19070"/>
      <c r="W19070"/>
    </row>
    <row r="19071" spans="16:23" s="1" customFormat="1" x14ac:dyDescent="0.2">
      <c r="P19071" s="95"/>
      <c r="R19071"/>
      <c r="S19071"/>
      <c r="T19071"/>
      <c r="U19071"/>
      <c r="V19071"/>
      <c r="W19071"/>
    </row>
    <row r="19072" spans="16:23" s="1" customFormat="1" x14ac:dyDescent="0.2">
      <c r="P19072" s="95"/>
      <c r="R19072"/>
      <c r="S19072"/>
      <c r="T19072"/>
      <c r="U19072"/>
      <c r="V19072"/>
      <c r="W19072"/>
    </row>
    <row r="19073" spans="16:23" s="1" customFormat="1" x14ac:dyDescent="0.2">
      <c r="P19073" s="95"/>
      <c r="R19073"/>
      <c r="S19073"/>
      <c r="T19073"/>
      <c r="U19073"/>
      <c r="V19073"/>
      <c r="W19073"/>
    </row>
    <row r="19074" spans="16:23" s="1" customFormat="1" x14ac:dyDescent="0.2">
      <c r="P19074" s="95"/>
      <c r="R19074"/>
      <c r="S19074"/>
      <c r="T19074"/>
      <c r="U19074"/>
      <c r="V19074"/>
      <c r="W19074"/>
    </row>
    <row r="19075" spans="16:23" s="1" customFormat="1" x14ac:dyDescent="0.2">
      <c r="P19075" s="95"/>
      <c r="R19075"/>
      <c r="S19075"/>
      <c r="T19075"/>
      <c r="U19075"/>
      <c r="V19075"/>
      <c r="W19075"/>
    </row>
    <row r="19076" spans="16:23" s="1" customFormat="1" x14ac:dyDescent="0.2">
      <c r="P19076" s="95"/>
      <c r="R19076"/>
      <c r="S19076"/>
      <c r="T19076"/>
      <c r="U19076"/>
      <c r="V19076"/>
      <c r="W19076"/>
    </row>
    <row r="19077" spans="16:23" s="1" customFormat="1" x14ac:dyDescent="0.2">
      <c r="P19077" s="95"/>
      <c r="R19077"/>
      <c r="S19077"/>
      <c r="T19077"/>
      <c r="U19077"/>
      <c r="V19077"/>
      <c r="W19077"/>
    </row>
    <row r="19078" spans="16:23" s="1" customFormat="1" x14ac:dyDescent="0.2">
      <c r="P19078" s="95"/>
      <c r="R19078"/>
      <c r="S19078"/>
      <c r="T19078"/>
      <c r="U19078"/>
      <c r="V19078"/>
      <c r="W19078"/>
    </row>
    <row r="19079" spans="16:23" s="1" customFormat="1" x14ac:dyDescent="0.2">
      <c r="P19079" s="95"/>
      <c r="R19079"/>
      <c r="S19079"/>
      <c r="T19079"/>
      <c r="U19079"/>
      <c r="V19079"/>
      <c r="W19079"/>
    </row>
    <row r="19080" spans="16:23" s="1" customFormat="1" x14ac:dyDescent="0.2">
      <c r="P19080" s="95"/>
      <c r="R19080"/>
      <c r="S19080"/>
      <c r="T19080"/>
      <c r="U19080"/>
      <c r="V19080"/>
      <c r="W19080"/>
    </row>
    <row r="19081" spans="16:23" s="1" customFormat="1" x14ac:dyDescent="0.2">
      <c r="P19081" s="95"/>
      <c r="R19081"/>
      <c r="S19081"/>
      <c r="T19081"/>
      <c r="U19081"/>
      <c r="V19081"/>
      <c r="W19081"/>
    </row>
    <row r="19082" spans="16:23" s="1" customFormat="1" x14ac:dyDescent="0.2">
      <c r="P19082" s="95"/>
      <c r="R19082"/>
      <c r="S19082"/>
      <c r="T19082"/>
      <c r="U19082"/>
      <c r="V19082"/>
      <c r="W19082"/>
    </row>
    <row r="19083" spans="16:23" s="1" customFormat="1" x14ac:dyDescent="0.2">
      <c r="P19083" s="95"/>
      <c r="R19083"/>
      <c r="S19083"/>
      <c r="T19083"/>
      <c r="U19083"/>
      <c r="V19083"/>
      <c r="W19083"/>
    </row>
    <row r="19084" spans="16:23" s="1" customFormat="1" x14ac:dyDescent="0.2">
      <c r="P19084" s="95"/>
      <c r="R19084"/>
      <c r="S19084"/>
      <c r="T19084"/>
      <c r="U19084"/>
      <c r="V19084"/>
      <c r="W19084"/>
    </row>
    <row r="19085" spans="16:23" s="1" customFormat="1" x14ac:dyDescent="0.2">
      <c r="P19085" s="95"/>
      <c r="R19085"/>
      <c r="S19085"/>
      <c r="T19085"/>
      <c r="U19085"/>
      <c r="V19085"/>
      <c r="W19085"/>
    </row>
    <row r="19086" spans="16:23" s="1" customFormat="1" x14ac:dyDescent="0.2">
      <c r="P19086" s="95"/>
      <c r="R19086"/>
      <c r="S19086"/>
      <c r="T19086"/>
      <c r="U19086"/>
      <c r="V19086"/>
      <c r="W19086"/>
    </row>
    <row r="19087" spans="16:23" s="1" customFormat="1" x14ac:dyDescent="0.2">
      <c r="P19087" s="95"/>
      <c r="R19087"/>
      <c r="S19087"/>
      <c r="T19087"/>
      <c r="U19087"/>
      <c r="V19087"/>
      <c r="W19087"/>
    </row>
    <row r="19088" spans="16:23" s="1" customFormat="1" x14ac:dyDescent="0.2">
      <c r="P19088" s="95"/>
      <c r="R19088"/>
      <c r="S19088"/>
      <c r="T19088"/>
      <c r="U19088"/>
      <c r="V19088"/>
      <c r="W19088"/>
    </row>
    <row r="19089" spans="16:23" s="1" customFormat="1" x14ac:dyDescent="0.2">
      <c r="P19089" s="95"/>
      <c r="R19089"/>
      <c r="S19089"/>
      <c r="T19089"/>
      <c r="U19089"/>
      <c r="V19089"/>
      <c r="W19089"/>
    </row>
    <row r="19090" spans="16:23" s="1" customFormat="1" x14ac:dyDescent="0.2">
      <c r="P19090" s="95"/>
      <c r="R19090"/>
      <c r="S19090"/>
      <c r="T19090"/>
      <c r="U19090"/>
      <c r="V19090"/>
      <c r="W19090"/>
    </row>
    <row r="19091" spans="16:23" s="1" customFormat="1" x14ac:dyDescent="0.2">
      <c r="P19091" s="95"/>
      <c r="R19091"/>
      <c r="S19091"/>
      <c r="T19091"/>
      <c r="U19091"/>
      <c r="V19091"/>
      <c r="W19091"/>
    </row>
    <row r="19092" spans="16:23" s="1" customFormat="1" x14ac:dyDescent="0.2">
      <c r="P19092" s="95"/>
      <c r="R19092"/>
      <c r="S19092"/>
      <c r="T19092"/>
      <c r="U19092"/>
      <c r="V19092"/>
      <c r="W19092"/>
    </row>
    <row r="19093" spans="16:23" s="1" customFormat="1" x14ac:dyDescent="0.2">
      <c r="P19093" s="95"/>
      <c r="R19093"/>
      <c r="S19093"/>
      <c r="T19093"/>
      <c r="U19093"/>
      <c r="V19093"/>
      <c r="W19093"/>
    </row>
    <row r="19094" spans="16:23" s="1" customFormat="1" x14ac:dyDescent="0.2">
      <c r="P19094" s="95"/>
      <c r="R19094"/>
      <c r="S19094"/>
      <c r="T19094"/>
      <c r="U19094"/>
      <c r="V19094"/>
      <c r="W19094"/>
    </row>
    <row r="19095" spans="16:23" s="1" customFormat="1" x14ac:dyDescent="0.2">
      <c r="P19095" s="95"/>
      <c r="R19095"/>
      <c r="S19095"/>
      <c r="T19095"/>
      <c r="U19095"/>
      <c r="V19095"/>
      <c r="W19095"/>
    </row>
    <row r="19096" spans="16:23" s="1" customFormat="1" x14ac:dyDescent="0.2">
      <c r="P19096" s="95"/>
      <c r="R19096"/>
      <c r="S19096"/>
      <c r="T19096"/>
      <c r="U19096"/>
      <c r="V19096"/>
      <c r="W19096"/>
    </row>
    <row r="19097" spans="16:23" s="1" customFormat="1" x14ac:dyDescent="0.2">
      <c r="P19097" s="95"/>
      <c r="R19097"/>
      <c r="S19097"/>
      <c r="T19097"/>
      <c r="U19097"/>
      <c r="V19097"/>
      <c r="W19097"/>
    </row>
    <row r="19098" spans="16:23" s="1" customFormat="1" x14ac:dyDescent="0.2">
      <c r="P19098" s="95"/>
      <c r="R19098"/>
      <c r="S19098"/>
      <c r="T19098"/>
      <c r="U19098"/>
      <c r="V19098"/>
      <c r="W19098"/>
    </row>
    <row r="19099" spans="16:23" s="1" customFormat="1" x14ac:dyDescent="0.2">
      <c r="P19099" s="95"/>
      <c r="R19099"/>
      <c r="S19099"/>
      <c r="T19099"/>
      <c r="U19099"/>
      <c r="V19099"/>
      <c r="W19099"/>
    </row>
    <row r="19100" spans="16:23" s="1" customFormat="1" x14ac:dyDescent="0.2">
      <c r="P19100" s="95"/>
      <c r="R19100"/>
      <c r="S19100"/>
      <c r="T19100"/>
      <c r="U19100"/>
      <c r="V19100"/>
      <c r="W19100"/>
    </row>
    <row r="19101" spans="16:23" s="1" customFormat="1" x14ac:dyDescent="0.2">
      <c r="P19101" s="95"/>
      <c r="R19101"/>
      <c r="S19101"/>
      <c r="T19101"/>
      <c r="U19101"/>
      <c r="V19101"/>
      <c r="W19101"/>
    </row>
    <row r="19102" spans="16:23" s="1" customFormat="1" x14ac:dyDescent="0.2">
      <c r="P19102" s="95"/>
      <c r="R19102"/>
      <c r="S19102"/>
      <c r="T19102"/>
      <c r="U19102"/>
      <c r="V19102"/>
      <c r="W19102"/>
    </row>
    <row r="19103" spans="16:23" s="1" customFormat="1" x14ac:dyDescent="0.2">
      <c r="P19103" s="95"/>
      <c r="R19103"/>
      <c r="S19103"/>
      <c r="T19103"/>
      <c r="U19103"/>
      <c r="V19103"/>
      <c r="W19103"/>
    </row>
    <row r="19104" spans="16:23" s="1" customFormat="1" x14ac:dyDescent="0.2">
      <c r="P19104" s="95"/>
      <c r="R19104"/>
      <c r="S19104"/>
      <c r="T19104"/>
      <c r="U19104"/>
      <c r="V19104"/>
      <c r="W19104"/>
    </row>
    <row r="19105" spans="16:23" s="1" customFormat="1" x14ac:dyDescent="0.2">
      <c r="P19105" s="95"/>
      <c r="R19105"/>
      <c r="S19105"/>
      <c r="T19105"/>
      <c r="U19105"/>
      <c r="V19105"/>
      <c r="W19105"/>
    </row>
    <row r="19106" spans="16:23" s="1" customFormat="1" x14ac:dyDescent="0.2">
      <c r="P19106" s="95"/>
      <c r="R19106"/>
      <c r="S19106"/>
      <c r="T19106"/>
      <c r="U19106"/>
      <c r="V19106"/>
      <c r="W19106"/>
    </row>
    <row r="19107" spans="16:23" s="1" customFormat="1" x14ac:dyDescent="0.2">
      <c r="P19107" s="95"/>
      <c r="R19107"/>
      <c r="S19107"/>
      <c r="T19107"/>
      <c r="U19107"/>
      <c r="V19107"/>
      <c r="W19107"/>
    </row>
    <row r="19108" spans="16:23" s="1" customFormat="1" x14ac:dyDescent="0.2">
      <c r="P19108" s="95"/>
      <c r="R19108"/>
      <c r="S19108"/>
      <c r="T19108"/>
      <c r="U19108"/>
      <c r="V19108"/>
      <c r="W19108"/>
    </row>
    <row r="19109" spans="16:23" s="1" customFormat="1" x14ac:dyDescent="0.2">
      <c r="P19109" s="95"/>
      <c r="R19109"/>
      <c r="S19109"/>
      <c r="T19109"/>
      <c r="U19109"/>
      <c r="V19109"/>
      <c r="W19109"/>
    </row>
    <row r="19110" spans="16:23" s="1" customFormat="1" x14ac:dyDescent="0.2">
      <c r="P19110" s="95"/>
      <c r="R19110"/>
      <c r="S19110"/>
      <c r="T19110"/>
      <c r="U19110"/>
      <c r="V19110"/>
      <c r="W19110"/>
    </row>
    <row r="19111" spans="16:23" s="1" customFormat="1" x14ac:dyDescent="0.2">
      <c r="P19111" s="95"/>
      <c r="R19111"/>
      <c r="S19111"/>
      <c r="T19111"/>
      <c r="U19111"/>
      <c r="V19111"/>
      <c r="W19111"/>
    </row>
    <row r="19112" spans="16:23" s="1" customFormat="1" x14ac:dyDescent="0.2">
      <c r="P19112" s="95"/>
      <c r="R19112"/>
      <c r="S19112"/>
      <c r="T19112"/>
      <c r="U19112"/>
      <c r="V19112"/>
      <c r="W19112"/>
    </row>
    <row r="19113" spans="16:23" s="1" customFormat="1" x14ac:dyDescent="0.2">
      <c r="P19113" s="95"/>
      <c r="R19113"/>
      <c r="S19113"/>
      <c r="T19113"/>
      <c r="U19113"/>
      <c r="V19113"/>
      <c r="W19113"/>
    </row>
    <row r="19114" spans="16:23" s="1" customFormat="1" x14ac:dyDescent="0.2">
      <c r="P19114" s="95"/>
      <c r="R19114"/>
      <c r="S19114"/>
      <c r="T19114"/>
      <c r="U19114"/>
      <c r="V19114"/>
      <c r="W19114"/>
    </row>
    <row r="19115" spans="16:23" s="1" customFormat="1" x14ac:dyDescent="0.2">
      <c r="P19115" s="95"/>
      <c r="R19115"/>
      <c r="S19115"/>
      <c r="T19115"/>
      <c r="U19115"/>
      <c r="V19115"/>
      <c r="W19115"/>
    </row>
    <row r="19116" spans="16:23" s="1" customFormat="1" x14ac:dyDescent="0.2">
      <c r="P19116" s="95"/>
      <c r="R19116"/>
      <c r="S19116"/>
      <c r="T19116"/>
      <c r="U19116"/>
      <c r="V19116"/>
      <c r="W19116"/>
    </row>
    <row r="19117" spans="16:23" s="1" customFormat="1" x14ac:dyDescent="0.2">
      <c r="P19117" s="95"/>
      <c r="R19117"/>
      <c r="S19117"/>
      <c r="T19117"/>
      <c r="U19117"/>
      <c r="V19117"/>
      <c r="W19117"/>
    </row>
    <row r="19118" spans="16:23" s="1" customFormat="1" x14ac:dyDescent="0.2">
      <c r="P19118" s="95"/>
      <c r="R19118"/>
      <c r="S19118"/>
      <c r="T19118"/>
      <c r="U19118"/>
      <c r="V19118"/>
      <c r="W19118"/>
    </row>
    <row r="19119" spans="16:23" s="1" customFormat="1" x14ac:dyDescent="0.2">
      <c r="P19119" s="95"/>
      <c r="R19119"/>
      <c r="S19119"/>
      <c r="T19119"/>
      <c r="U19119"/>
      <c r="V19119"/>
      <c r="W19119"/>
    </row>
    <row r="19120" spans="16:23" s="1" customFormat="1" x14ac:dyDescent="0.2">
      <c r="P19120" s="95"/>
      <c r="R19120"/>
      <c r="S19120"/>
      <c r="T19120"/>
      <c r="U19120"/>
      <c r="V19120"/>
      <c r="W19120"/>
    </row>
    <row r="19121" spans="16:23" s="1" customFormat="1" x14ac:dyDescent="0.2">
      <c r="P19121" s="95"/>
      <c r="R19121"/>
      <c r="S19121"/>
      <c r="T19121"/>
      <c r="U19121"/>
      <c r="V19121"/>
      <c r="W19121"/>
    </row>
    <row r="19122" spans="16:23" s="1" customFormat="1" x14ac:dyDescent="0.2">
      <c r="P19122" s="95"/>
      <c r="R19122"/>
      <c r="S19122"/>
      <c r="T19122"/>
      <c r="U19122"/>
      <c r="V19122"/>
      <c r="W19122"/>
    </row>
    <row r="19123" spans="16:23" s="1" customFormat="1" x14ac:dyDescent="0.2">
      <c r="P19123" s="95"/>
      <c r="R19123"/>
      <c r="S19123"/>
      <c r="T19123"/>
      <c r="U19123"/>
      <c r="V19123"/>
      <c r="W19123"/>
    </row>
    <row r="19124" spans="16:23" s="1" customFormat="1" x14ac:dyDescent="0.2">
      <c r="P19124" s="95"/>
      <c r="R19124"/>
      <c r="S19124"/>
      <c r="T19124"/>
      <c r="U19124"/>
      <c r="V19124"/>
      <c r="W19124"/>
    </row>
    <row r="19125" spans="16:23" s="1" customFormat="1" x14ac:dyDescent="0.2">
      <c r="P19125" s="95"/>
      <c r="R19125"/>
      <c r="S19125"/>
      <c r="T19125"/>
      <c r="U19125"/>
      <c r="V19125"/>
      <c r="W19125"/>
    </row>
    <row r="19126" spans="16:23" s="1" customFormat="1" x14ac:dyDescent="0.2">
      <c r="P19126" s="95"/>
      <c r="R19126"/>
      <c r="S19126"/>
      <c r="T19126"/>
      <c r="U19126"/>
      <c r="V19126"/>
      <c r="W19126"/>
    </row>
    <row r="19127" spans="16:23" s="1" customFormat="1" x14ac:dyDescent="0.2">
      <c r="P19127" s="95"/>
      <c r="R19127"/>
      <c r="S19127"/>
      <c r="T19127"/>
      <c r="U19127"/>
      <c r="V19127"/>
      <c r="W19127"/>
    </row>
    <row r="19128" spans="16:23" s="1" customFormat="1" x14ac:dyDescent="0.2">
      <c r="P19128" s="95"/>
      <c r="R19128"/>
      <c r="S19128"/>
      <c r="T19128"/>
      <c r="U19128"/>
      <c r="V19128"/>
      <c r="W19128"/>
    </row>
    <row r="19129" spans="16:23" s="1" customFormat="1" x14ac:dyDescent="0.2">
      <c r="P19129" s="95"/>
      <c r="R19129"/>
      <c r="S19129"/>
      <c r="T19129"/>
      <c r="U19129"/>
      <c r="V19129"/>
      <c r="W19129"/>
    </row>
    <row r="19130" spans="16:23" s="1" customFormat="1" x14ac:dyDescent="0.2">
      <c r="P19130" s="95"/>
      <c r="R19130"/>
      <c r="S19130"/>
      <c r="T19130"/>
      <c r="U19130"/>
      <c r="V19130"/>
      <c r="W19130"/>
    </row>
    <row r="19131" spans="16:23" s="1" customFormat="1" x14ac:dyDescent="0.2">
      <c r="P19131" s="95"/>
      <c r="R19131"/>
      <c r="S19131"/>
      <c r="T19131"/>
      <c r="U19131"/>
      <c r="V19131"/>
      <c r="W19131"/>
    </row>
    <row r="19132" spans="16:23" s="1" customFormat="1" x14ac:dyDescent="0.2">
      <c r="P19132" s="95"/>
      <c r="R19132"/>
      <c r="S19132"/>
      <c r="T19132"/>
      <c r="U19132"/>
      <c r="V19132"/>
      <c r="W19132"/>
    </row>
    <row r="19133" spans="16:23" s="1" customFormat="1" x14ac:dyDescent="0.2">
      <c r="P19133" s="95"/>
      <c r="R19133"/>
      <c r="S19133"/>
      <c r="T19133"/>
      <c r="U19133"/>
      <c r="V19133"/>
      <c r="W19133"/>
    </row>
    <row r="19134" spans="16:23" s="1" customFormat="1" x14ac:dyDescent="0.2">
      <c r="P19134" s="95"/>
      <c r="R19134"/>
      <c r="S19134"/>
      <c r="T19134"/>
      <c r="U19134"/>
      <c r="V19134"/>
      <c r="W19134"/>
    </row>
    <row r="19135" spans="16:23" s="1" customFormat="1" x14ac:dyDescent="0.2">
      <c r="P19135" s="95"/>
      <c r="R19135"/>
      <c r="S19135"/>
      <c r="T19135"/>
      <c r="U19135"/>
      <c r="V19135"/>
      <c r="W19135"/>
    </row>
    <row r="19136" spans="16:23" s="1" customFormat="1" x14ac:dyDescent="0.2">
      <c r="P19136" s="95"/>
      <c r="R19136"/>
      <c r="S19136"/>
      <c r="T19136"/>
      <c r="U19136"/>
      <c r="V19136"/>
      <c r="W19136"/>
    </row>
    <row r="19137" spans="16:23" s="1" customFormat="1" x14ac:dyDescent="0.2">
      <c r="P19137" s="95"/>
      <c r="R19137"/>
      <c r="S19137"/>
      <c r="T19137"/>
      <c r="U19137"/>
      <c r="V19137"/>
      <c r="W19137"/>
    </row>
    <row r="19138" spans="16:23" s="1" customFormat="1" x14ac:dyDescent="0.2">
      <c r="P19138" s="95"/>
      <c r="R19138"/>
      <c r="S19138"/>
      <c r="T19138"/>
      <c r="U19138"/>
      <c r="V19138"/>
      <c r="W19138"/>
    </row>
    <row r="19139" spans="16:23" s="1" customFormat="1" x14ac:dyDescent="0.2">
      <c r="P19139" s="95"/>
      <c r="R19139"/>
      <c r="S19139"/>
      <c r="T19139"/>
      <c r="U19139"/>
      <c r="V19139"/>
      <c r="W19139"/>
    </row>
    <row r="19140" spans="16:23" s="1" customFormat="1" x14ac:dyDescent="0.2">
      <c r="P19140" s="95"/>
      <c r="R19140"/>
      <c r="S19140"/>
      <c r="T19140"/>
      <c r="U19140"/>
      <c r="V19140"/>
      <c r="W19140"/>
    </row>
    <row r="19141" spans="16:23" s="1" customFormat="1" x14ac:dyDescent="0.2">
      <c r="P19141" s="95"/>
      <c r="R19141"/>
      <c r="S19141"/>
      <c r="T19141"/>
      <c r="U19141"/>
      <c r="V19141"/>
      <c r="W19141"/>
    </row>
    <row r="19142" spans="16:23" s="1" customFormat="1" x14ac:dyDescent="0.2">
      <c r="P19142" s="95"/>
      <c r="R19142"/>
      <c r="S19142"/>
      <c r="T19142"/>
      <c r="U19142"/>
      <c r="V19142"/>
      <c r="W19142"/>
    </row>
    <row r="19143" spans="16:23" s="1" customFormat="1" x14ac:dyDescent="0.2">
      <c r="P19143" s="95"/>
      <c r="R19143"/>
      <c r="S19143"/>
      <c r="T19143"/>
      <c r="U19143"/>
      <c r="V19143"/>
      <c r="W19143"/>
    </row>
    <row r="19144" spans="16:23" s="1" customFormat="1" x14ac:dyDescent="0.2">
      <c r="P19144" s="95"/>
      <c r="R19144"/>
      <c r="S19144"/>
      <c r="T19144"/>
      <c r="U19144"/>
      <c r="V19144"/>
      <c r="W19144"/>
    </row>
    <row r="19145" spans="16:23" s="1" customFormat="1" x14ac:dyDescent="0.2">
      <c r="P19145" s="95"/>
      <c r="R19145"/>
      <c r="S19145"/>
      <c r="T19145"/>
      <c r="U19145"/>
      <c r="V19145"/>
      <c r="W19145"/>
    </row>
    <row r="19146" spans="16:23" s="1" customFormat="1" x14ac:dyDescent="0.2">
      <c r="P19146" s="95"/>
      <c r="R19146"/>
      <c r="S19146"/>
      <c r="T19146"/>
      <c r="U19146"/>
      <c r="V19146"/>
      <c r="W19146"/>
    </row>
    <row r="19147" spans="16:23" s="1" customFormat="1" x14ac:dyDescent="0.2">
      <c r="P19147" s="95"/>
      <c r="R19147"/>
      <c r="S19147"/>
      <c r="T19147"/>
      <c r="U19147"/>
      <c r="V19147"/>
      <c r="W19147"/>
    </row>
    <row r="19148" spans="16:23" s="1" customFormat="1" x14ac:dyDescent="0.2">
      <c r="P19148" s="95"/>
      <c r="R19148"/>
      <c r="S19148"/>
      <c r="T19148"/>
      <c r="U19148"/>
      <c r="V19148"/>
      <c r="W19148"/>
    </row>
    <row r="19149" spans="16:23" s="1" customFormat="1" x14ac:dyDescent="0.2">
      <c r="P19149" s="95"/>
      <c r="R19149"/>
      <c r="S19149"/>
      <c r="T19149"/>
      <c r="U19149"/>
      <c r="V19149"/>
      <c r="W19149"/>
    </row>
    <row r="19150" spans="16:23" s="1" customFormat="1" x14ac:dyDescent="0.2">
      <c r="P19150" s="95"/>
      <c r="R19150"/>
      <c r="S19150"/>
      <c r="T19150"/>
      <c r="U19150"/>
      <c r="V19150"/>
      <c r="W19150"/>
    </row>
    <row r="19151" spans="16:23" s="1" customFormat="1" x14ac:dyDescent="0.2">
      <c r="P19151" s="95"/>
      <c r="R19151"/>
      <c r="S19151"/>
      <c r="T19151"/>
      <c r="U19151"/>
      <c r="V19151"/>
      <c r="W19151"/>
    </row>
    <row r="19152" spans="16:23" s="1" customFormat="1" x14ac:dyDescent="0.2">
      <c r="P19152" s="95"/>
      <c r="R19152"/>
      <c r="S19152"/>
      <c r="T19152"/>
      <c r="U19152"/>
      <c r="V19152"/>
      <c r="W19152"/>
    </row>
    <row r="19153" spans="16:23" s="1" customFormat="1" x14ac:dyDescent="0.2">
      <c r="P19153" s="95"/>
      <c r="R19153"/>
      <c r="S19153"/>
      <c r="T19153"/>
      <c r="U19153"/>
      <c r="V19153"/>
      <c r="W19153"/>
    </row>
    <row r="19154" spans="16:23" s="1" customFormat="1" x14ac:dyDescent="0.2">
      <c r="P19154" s="95"/>
      <c r="R19154"/>
      <c r="S19154"/>
      <c r="T19154"/>
      <c r="U19154"/>
      <c r="V19154"/>
      <c r="W19154"/>
    </row>
    <row r="19155" spans="16:23" s="1" customFormat="1" x14ac:dyDescent="0.2">
      <c r="P19155" s="95"/>
      <c r="R19155"/>
      <c r="S19155"/>
      <c r="T19155"/>
      <c r="U19155"/>
      <c r="V19155"/>
      <c r="W19155"/>
    </row>
    <row r="19156" spans="16:23" s="1" customFormat="1" x14ac:dyDescent="0.2">
      <c r="P19156" s="95"/>
      <c r="R19156"/>
      <c r="S19156"/>
      <c r="T19156"/>
      <c r="U19156"/>
      <c r="V19156"/>
      <c r="W19156"/>
    </row>
    <row r="19157" spans="16:23" s="1" customFormat="1" x14ac:dyDescent="0.2">
      <c r="P19157" s="95"/>
      <c r="R19157"/>
      <c r="S19157"/>
      <c r="T19157"/>
      <c r="U19157"/>
      <c r="V19157"/>
      <c r="W19157"/>
    </row>
    <row r="19158" spans="16:23" s="1" customFormat="1" x14ac:dyDescent="0.2">
      <c r="P19158" s="95"/>
      <c r="R19158"/>
      <c r="S19158"/>
      <c r="T19158"/>
      <c r="U19158"/>
      <c r="V19158"/>
      <c r="W19158"/>
    </row>
    <row r="19159" spans="16:23" s="1" customFormat="1" x14ac:dyDescent="0.2">
      <c r="P19159" s="95"/>
      <c r="R19159"/>
      <c r="S19159"/>
      <c r="T19159"/>
      <c r="U19159"/>
      <c r="V19159"/>
      <c r="W19159"/>
    </row>
    <row r="19160" spans="16:23" s="1" customFormat="1" x14ac:dyDescent="0.2">
      <c r="P19160" s="95"/>
      <c r="R19160"/>
      <c r="S19160"/>
      <c r="T19160"/>
      <c r="U19160"/>
      <c r="V19160"/>
      <c r="W19160"/>
    </row>
    <row r="19161" spans="16:23" s="1" customFormat="1" x14ac:dyDescent="0.2">
      <c r="P19161" s="95"/>
      <c r="R19161"/>
      <c r="S19161"/>
      <c r="T19161"/>
      <c r="U19161"/>
      <c r="V19161"/>
      <c r="W19161"/>
    </row>
    <row r="19162" spans="16:23" s="1" customFormat="1" x14ac:dyDescent="0.2">
      <c r="P19162" s="95"/>
      <c r="R19162"/>
      <c r="S19162"/>
      <c r="T19162"/>
      <c r="U19162"/>
      <c r="V19162"/>
      <c r="W19162"/>
    </row>
    <row r="19163" spans="16:23" s="1" customFormat="1" x14ac:dyDescent="0.2">
      <c r="P19163" s="95"/>
      <c r="R19163"/>
      <c r="S19163"/>
      <c r="T19163"/>
      <c r="U19163"/>
      <c r="V19163"/>
      <c r="W19163"/>
    </row>
    <row r="19164" spans="16:23" s="1" customFormat="1" x14ac:dyDescent="0.2">
      <c r="P19164" s="95"/>
      <c r="R19164"/>
      <c r="S19164"/>
      <c r="T19164"/>
      <c r="U19164"/>
      <c r="V19164"/>
      <c r="W19164"/>
    </row>
    <row r="19165" spans="16:23" s="1" customFormat="1" x14ac:dyDescent="0.2">
      <c r="P19165" s="95"/>
      <c r="R19165"/>
      <c r="S19165"/>
      <c r="T19165"/>
      <c r="U19165"/>
      <c r="V19165"/>
      <c r="W19165"/>
    </row>
    <row r="19166" spans="16:23" s="1" customFormat="1" x14ac:dyDescent="0.2">
      <c r="P19166" s="95"/>
      <c r="R19166"/>
      <c r="S19166"/>
      <c r="T19166"/>
      <c r="U19166"/>
      <c r="V19166"/>
      <c r="W19166"/>
    </row>
    <row r="19167" spans="16:23" s="1" customFormat="1" x14ac:dyDescent="0.2">
      <c r="P19167" s="95"/>
      <c r="R19167"/>
      <c r="S19167"/>
      <c r="T19167"/>
      <c r="U19167"/>
      <c r="V19167"/>
      <c r="W19167"/>
    </row>
    <row r="19168" spans="16:23" s="1" customFormat="1" x14ac:dyDescent="0.2">
      <c r="P19168" s="95"/>
      <c r="R19168"/>
      <c r="S19168"/>
      <c r="T19168"/>
      <c r="U19168"/>
      <c r="V19168"/>
      <c r="W19168"/>
    </row>
    <row r="19169" spans="16:23" s="1" customFormat="1" x14ac:dyDescent="0.2">
      <c r="P19169" s="95"/>
      <c r="R19169"/>
      <c r="S19169"/>
      <c r="T19169"/>
      <c r="U19169"/>
      <c r="V19169"/>
      <c r="W19169"/>
    </row>
    <row r="19170" spans="16:23" s="1" customFormat="1" x14ac:dyDescent="0.2">
      <c r="P19170" s="95"/>
      <c r="R19170"/>
      <c r="S19170"/>
      <c r="T19170"/>
      <c r="U19170"/>
      <c r="V19170"/>
      <c r="W19170"/>
    </row>
    <row r="19171" spans="16:23" s="1" customFormat="1" x14ac:dyDescent="0.2">
      <c r="P19171" s="95"/>
      <c r="R19171"/>
      <c r="S19171"/>
      <c r="T19171"/>
      <c r="U19171"/>
      <c r="V19171"/>
      <c r="W19171"/>
    </row>
    <row r="19172" spans="16:23" s="1" customFormat="1" x14ac:dyDescent="0.2">
      <c r="P19172" s="95"/>
      <c r="R19172"/>
      <c r="S19172"/>
      <c r="T19172"/>
      <c r="U19172"/>
      <c r="V19172"/>
      <c r="W19172"/>
    </row>
    <row r="19173" spans="16:23" s="1" customFormat="1" x14ac:dyDescent="0.2">
      <c r="P19173" s="95"/>
      <c r="R19173"/>
      <c r="S19173"/>
      <c r="T19173"/>
      <c r="U19173"/>
      <c r="V19173"/>
      <c r="W19173"/>
    </row>
    <row r="19174" spans="16:23" s="1" customFormat="1" x14ac:dyDescent="0.2">
      <c r="P19174" s="95"/>
      <c r="R19174"/>
      <c r="S19174"/>
      <c r="T19174"/>
      <c r="U19174"/>
      <c r="V19174"/>
      <c r="W19174"/>
    </row>
    <row r="19175" spans="16:23" s="1" customFormat="1" x14ac:dyDescent="0.2">
      <c r="P19175" s="95"/>
      <c r="R19175"/>
      <c r="S19175"/>
      <c r="T19175"/>
      <c r="U19175"/>
      <c r="V19175"/>
      <c r="W19175"/>
    </row>
    <row r="19176" spans="16:23" s="1" customFormat="1" x14ac:dyDescent="0.2">
      <c r="P19176" s="95"/>
      <c r="R19176"/>
      <c r="S19176"/>
      <c r="T19176"/>
      <c r="U19176"/>
      <c r="V19176"/>
      <c r="W19176"/>
    </row>
    <row r="19177" spans="16:23" s="1" customFormat="1" x14ac:dyDescent="0.2">
      <c r="P19177" s="95"/>
      <c r="R19177"/>
      <c r="S19177"/>
      <c r="T19177"/>
      <c r="U19177"/>
      <c r="V19177"/>
      <c r="W19177"/>
    </row>
    <row r="19178" spans="16:23" s="1" customFormat="1" x14ac:dyDescent="0.2">
      <c r="P19178" s="95"/>
      <c r="R19178"/>
      <c r="S19178"/>
      <c r="T19178"/>
      <c r="U19178"/>
      <c r="V19178"/>
      <c r="W19178"/>
    </row>
    <row r="19179" spans="16:23" s="1" customFormat="1" x14ac:dyDescent="0.2">
      <c r="P19179" s="95"/>
      <c r="R19179"/>
      <c r="S19179"/>
      <c r="T19179"/>
      <c r="U19179"/>
      <c r="V19179"/>
      <c r="W19179"/>
    </row>
    <row r="19180" spans="16:23" s="1" customFormat="1" x14ac:dyDescent="0.2">
      <c r="P19180" s="95"/>
      <c r="R19180"/>
      <c r="S19180"/>
      <c r="T19180"/>
      <c r="U19180"/>
      <c r="V19180"/>
      <c r="W19180"/>
    </row>
    <row r="19181" spans="16:23" s="1" customFormat="1" x14ac:dyDescent="0.2">
      <c r="P19181" s="95"/>
      <c r="R19181"/>
      <c r="S19181"/>
      <c r="T19181"/>
      <c r="U19181"/>
      <c r="V19181"/>
      <c r="W19181"/>
    </row>
    <row r="19182" spans="16:23" s="1" customFormat="1" x14ac:dyDescent="0.2">
      <c r="P19182" s="95"/>
      <c r="R19182"/>
      <c r="S19182"/>
      <c r="T19182"/>
      <c r="U19182"/>
      <c r="V19182"/>
      <c r="W19182"/>
    </row>
    <row r="19183" spans="16:23" s="1" customFormat="1" x14ac:dyDescent="0.2">
      <c r="P19183" s="95"/>
      <c r="R19183"/>
      <c r="S19183"/>
      <c r="T19183"/>
      <c r="U19183"/>
      <c r="V19183"/>
      <c r="W19183"/>
    </row>
    <row r="19184" spans="16:23" s="1" customFormat="1" x14ac:dyDescent="0.2">
      <c r="P19184" s="95"/>
      <c r="R19184"/>
      <c r="S19184"/>
      <c r="T19184"/>
      <c r="U19184"/>
      <c r="V19184"/>
      <c r="W19184"/>
    </row>
    <row r="19185" spans="16:23" s="1" customFormat="1" x14ac:dyDescent="0.2">
      <c r="P19185" s="95"/>
      <c r="R19185"/>
      <c r="S19185"/>
      <c r="T19185"/>
      <c r="U19185"/>
      <c r="V19185"/>
      <c r="W19185"/>
    </row>
    <row r="19186" spans="16:23" s="1" customFormat="1" x14ac:dyDescent="0.2">
      <c r="P19186" s="95"/>
      <c r="R19186"/>
      <c r="S19186"/>
      <c r="T19186"/>
      <c r="U19186"/>
      <c r="V19186"/>
      <c r="W19186"/>
    </row>
    <row r="19187" spans="16:23" s="1" customFormat="1" x14ac:dyDescent="0.2">
      <c r="P19187" s="95"/>
      <c r="R19187"/>
      <c r="S19187"/>
      <c r="T19187"/>
      <c r="U19187"/>
      <c r="V19187"/>
      <c r="W19187"/>
    </row>
    <row r="19188" spans="16:23" s="1" customFormat="1" x14ac:dyDescent="0.2">
      <c r="P19188" s="95"/>
      <c r="R19188"/>
      <c r="S19188"/>
      <c r="T19188"/>
      <c r="U19188"/>
      <c r="V19188"/>
      <c r="W19188"/>
    </row>
    <row r="19189" spans="16:23" s="1" customFormat="1" x14ac:dyDescent="0.2">
      <c r="P19189" s="95"/>
      <c r="R19189"/>
      <c r="S19189"/>
      <c r="T19189"/>
      <c r="U19189"/>
      <c r="V19189"/>
      <c r="W19189"/>
    </row>
    <row r="19190" spans="16:23" s="1" customFormat="1" x14ac:dyDescent="0.2">
      <c r="P19190" s="95"/>
      <c r="R19190"/>
      <c r="S19190"/>
      <c r="T19190"/>
      <c r="U19190"/>
      <c r="V19190"/>
      <c r="W19190"/>
    </row>
    <row r="19191" spans="16:23" s="1" customFormat="1" x14ac:dyDescent="0.2">
      <c r="P19191" s="95"/>
      <c r="R19191"/>
      <c r="S19191"/>
      <c r="T19191"/>
      <c r="U19191"/>
      <c r="V19191"/>
      <c r="W19191"/>
    </row>
    <row r="19192" spans="16:23" s="1" customFormat="1" x14ac:dyDescent="0.2">
      <c r="P19192" s="95"/>
      <c r="R19192"/>
      <c r="S19192"/>
      <c r="T19192"/>
      <c r="U19192"/>
      <c r="V19192"/>
      <c r="W19192"/>
    </row>
    <row r="19193" spans="16:23" s="1" customFormat="1" x14ac:dyDescent="0.2">
      <c r="P19193" s="95"/>
      <c r="R19193"/>
      <c r="S19193"/>
      <c r="T19193"/>
      <c r="U19193"/>
      <c r="V19193"/>
      <c r="W19193"/>
    </row>
    <row r="19194" spans="16:23" s="1" customFormat="1" x14ac:dyDescent="0.2">
      <c r="P19194" s="95"/>
      <c r="R19194"/>
      <c r="S19194"/>
      <c r="T19194"/>
      <c r="U19194"/>
      <c r="V19194"/>
      <c r="W19194"/>
    </row>
    <row r="19195" spans="16:23" s="1" customFormat="1" x14ac:dyDescent="0.2">
      <c r="P19195" s="95"/>
      <c r="R19195"/>
      <c r="S19195"/>
      <c r="T19195"/>
      <c r="U19195"/>
      <c r="V19195"/>
      <c r="W19195"/>
    </row>
    <row r="19196" spans="16:23" s="1" customFormat="1" x14ac:dyDescent="0.2">
      <c r="P19196" s="95"/>
      <c r="R19196"/>
      <c r="S19196"/>
      <c r="T19196"/>
      <c r="U19196"/>
      <c r="V19196"/>
      <c r="W19196"/>
    </row>
    <row r="19197" spans="16:23" s="1" customFormat="1" x14ac:dyDescent="0.2">
      <c r="P19197" s="95"/>
      <c r="R19197"/>
      <c r="S19197"/>
      <c r="T19197"/>
      <c r="U19197"/>
      <c r="V19197"/>
      <c r="W19197"/>
    </row>
    <row r="19198" spans="16:23" s="1" customFormat="1" x14ac:dyDescent="0.2">
      <c r="P19198" s="95"/>
      <c r="R19198"/>
      <c r="S19198"/>
      <c r="T19198"/>
      <c r="U19198"/>
      <c r="V19198"/>
      <c r="W19198"/>
    </row>
    <row r="19199" spans="16:23" s="1" customFormat="1" x14ac:dyDescent="0.2">
      <c r="P19199" s="95"/>
      <c r="R19199"/>
      <c r="S19199"/>
      <c r="T19199"/>
      <c r="U19199"/>
      <c r="V19199"/>
      <c r="W19199"/>
    </row>
    <row r="19200" spans="16:23" s="1" customFormat="1" x14ac:dyDescent="0.2">
      <c r="P19200" s="95"/>
      <c r="R19200"/>
      <c r="S19200"/>
      <c r="T19200"/>
      <c r="U19200"/>
      <c r="V19200"/>
      <c r="W19200"/>
    </row>
    <row r="19201" spans="16:23" s="1" customFormat="1" x14ac:dyDescent="0.2">
      <c r="P19201" s="95"/>
      <c r="R19201"/>
      <c r="S19201"/>
      <c r="T19201"/>
      <c r="U19201"/>
      <c r="V19201"/>
      <c r="W19201"/>
    </row>
    <row r="19202" spans="16:23" s="1" customFormat="1" x14ac:dyDescent="0.2">
      <c r="P19202" s="95"/>
      <c r="R19202"/>
      <c r="S19202"/>
      <c r="T19202"/>
      <c r="U19202"/>
      <c r="V19202"/>
      <c r="W19202"/>
    </row>
    <row r="19203" spans="16:23" s="1" customFormat="1" x14ac:dyDescent="0.2">
      <c r="P19203" s="95"/>
      <c r="R19203"/>
      <c r="S19203"/>
      <c r="T19203"/>
      <c r="U19203"/>
      <c r="V19203"/>
      <c r="W19203"/>
    </row>
    <row r="19204" spans="16:23" s="1" customFormat="1" x14ac:dyDescent="0.2">
      <c r="P19204" s="95"/>
      <c r="R19204"/>
      <c r="S19204"/>
      <c r="T19204"/>
      <c r="U19204"/>
      <c r="V19204"/>
      <c r="W19204"/>
    </row>
    <row r="19205" spans="16:23" s="1" customFormat="1" x14ac:dyDescent="0.2">
      <c r="P19205" s="95"/>
      <c r="R19205"/>
      <c r="S19205"/>
      <c r="T19205"/>
      <c r="U19205"/>
      <c r="V19205"/>
      <c r="W19205"/>
    </row>
    <row r="19206" spans="16:23" s="1" customFormat="1" x14ac:dyDescent="0.2">
      <c r="P19206" s="95"/>
      <c r="R19206"/>
      <c r="S19206"/>
      <c r="T19206"/>
      <c r="U19206"/>
      <c r="V19206"/>
      <c r="W19206"/>
    </row>
    <row r="19207" spans="16:23" s="1" customFormat="1" x14ac:dyDescent="0.2">
      <c r="P19207" s="95"/>
      <c r="R19207"/>
      <c r="S19207"/>
      <c r="T19207"/>
      <c r="U19207"/>
      <c r="V19207"/>
      <c r="W19207"/>
    </row>
    <row r="19208" spans="16:23" s="1" customFormat="1" x14ac:dyDescent="0.2">
      <c r="P19208" s="95"/>
      <c r="R19208"/>
      <c r="S19208"/>
      <c r="T19208"/>
      <c r="U19208"/>
      <c r="V19208"/>
      <c r="W19208"/>
    </row>
    <row r="19209" spans="16:23" s="1" customFormat="1" x14ac:dyDescent="0.2">
      <c r="P19209" s="95"/>
      <c r="R19209"/>
      <c r="S19209"/>
      <c r="T19209"/>
      <c r="U19209"/>
      <c r="V19209"/>
      <c r="W19209"/>
    </row>
    <row r="19210" spans="16:23" s="1" customFormat="1" x14ac:dyDescent="0.2">
      <c r="P19210" s="95"/>
      <c r="R19210"/>
      <c r="S19210"/>
      <c r="T19210"/>
      <c r="U19210"/>
      <c r="V19210"/>
      <c r="W19210"/>
    </row>
    <row r="19211" spans="16:23" s="1" customFormat="1" x14ac:dyDescent="0.2">
      <c r="P19211" s="95"/>
      <c r="R19211"/>
      <c r="S19211"/>
      <c r="T19211"/>
      <c r="U19211"/>
      <c r="V19211"/>
      <c r="W19211"/>
    </row>
    <row r="19212" spans="16:23" s="1" customFormat="1" x14ac:dyDescent="0.2">
      <c r="P19212" s="95"/>
      <c r="R19212"/>
      <c r="S19212"/>
      <c r="T19212"/>
      <c r="U19212"/>
      <c r="V19212"/>
      <c r="W19212"/>
    </row>
    <row r="19213" spans="16:23" s="1" customFormat="1" x14ac:dyDescent="0.2">
      <c r="P19213" s="95"/>
      <c r="R19213"/>
      <c r="S19213"/>
      <c r="T19213"/>
      <c r="U19213"/>
      <c r="V19213"/>
      <c r="W19213"/>
    </row>
    <row r="19214" spans="16:23" s="1" customFormat="1" x14ac:dyDescent="0.2">
      <c r="P19214" s="95"/>
      <c r="R19214"/>
      <c r="S19214"/>
      <c r="T19214"/>
      <c r="U19214"/>
      <c r="V19214"/>
      <c r="W19214"/>
    </row>
    <row r="19215" spans="16:23" s="1" customFormat="1" x14ac:dyDescent="0.2">
      <c r="P19215" s="95"/>
      <c r="R19215"/>
      <c r="S19215"/>
      <c r="T19215"/>
      <c r="U19215"/>
      <c r="V19215"/>
      <c r="W19215"/>
    </row>
    <row r="19216" spans="16:23" s="1" customFormat="1" x14ac:dyDescent="0.2">
      <c r="P19216" s="95"/>
      <c r="R19216"/>
      <c r="S19216"/>
      <c r="T19216"/>
      <c r="U19216"/>
      <c r="V19216"/>
      <c r="W19216"/>
    </row>
    <row r="19217" spans="16:23" s="1" customFormat="1" x14ac:dyDescent="0.2">
      <c r="P19217" s="95"/>
      <c r="R19217"/>
      <c r="S19217"/>
      <c r="T19217"/>
      <c r="U19217"/>
      <c r="V19217"/>
      <c r="W19217"/>
    </row>
    <row r="19218" spans="16:23" s="1" customFormat="1" x14ac:dyDescent="0.2">
      <c r="P19218" s="95"/>
      <c r="R19218"/>
      <c r="S19218"/>
      <c r="T19218"/>
      <c r="U19218"/>
      <c r="V19218"/>
      <c r="W19218"/>
    </row>
    <row r="19219" spans="16:23" s="1" customFormat="1" x14ac:dyDescent="0.2">
      <c r="P19219" s="95"/>
      <c r="R19219"/>
      <c r="S19219"/>
      <c r="T19219"/>
      <c r="U19219"/>
      <c r="V19219"/>
      <c r="W19219"/>
    </row>
    <row r="19220" spans="16:23" s="1" customFormat="1" x14ac:dyDescent="0.2">
      <c r="P19220" s="95"/>
      <c r="R19220"/>
      <c r="S19220"/>
      <c r="T19220"/>
      <c r="U19220"/>
      <c r="V19220"/>
      <c r="W19220"/>
    </row>
    <row r="19221" spans="16:23" s="1" customFormat="1" x14ac:dyDescent="0.2">
      <c r="P19221" s="95"/>
      <c r="R19221"/>
      <c r="S19221"/>
      <c r="T19221"/>
      <c r="U19221"/>
      <c r="V19221"/>
      <c r="W19221"/>
    </row>
    <row r="19222" spans="16:23" s="1" customFormat="1" x14ac:dyDescent="0.2">
      <c r="P19222" s="95"/>
      <c r="R19222"/>
      <c r="S19222"/>
      <c r="T19222"/>
      <c r="U19222"/>
      <c r="V19222"/>
      <c r="W19222"/>
    </row>
    <row r="19223" spans="16:23" s="1" customFormat="1" x14ac:dyDescent="0.2">
      <c r="P19223" s="95"/>
      <c r="R19223"/>
      <c r="S19223"/>
      <c r="T19223"/>
      <c r="U19223"/>
      <c r="V19223"/>
      <c r="W19223"/>
    </row>
    <row r="19224" spans="16:23" s="1" customFormat="1" x14ac:dyDescent="0.2">
      <c r="P19224" s="95"/>
      <c r="R19224"/>
      <c r="S19224"/>
      <c r="T19224"/>
      <c r="U19224"/>
      <c r="V19224"/>
      <c r="W19224"/>
    </row>
    <row r="19225" spans="16:23" s="1" customFormat="1" x14ac:dyDescent="0.2">
      <c r="P19225" s="95"/>
      <c r="R19225"/>
      <c r="S19225"/>
      <c r="T19225"/>
      <c r="U19225"/>
      <c r="V19225"/>
      <c r="W19225"/>
    </row>
    <row r="19226" spans="16:23" s="1" customFormat="1" x14ac:dyDescent="0.2">
      <c r="P19226" s="95"/>
      <c r="R19226"/>
      <c r="S19226"/>
      <c r="T19226"/>
      <c r="U19226"/>
      <c r="V19226"/>
      <c r="W19226"/>
    </row>
    <row r="19227" spans="16:23" s="1" customFormat="1" x14ac:dyDescent="0.2">
      <c r="P19227" s="95"/>
      <c r="R19227"/>
      <c r="S19227"/>
      <c r="T19227"/>
      <c r="U19227"/>
      <c r="V19227"/>
      <c r="W19227"/>
    </row>
    <row r="19228" spans="16:23" s="1" customFormat="1" x14ac:dyDescent="0.2">
      <c r="P19228" s="95"/>
      <c r="R19228"/>
      <c r="S19228"/>
      <c r="T19228"/>
      <c r="U19228"/>
      <c r="V19228"/>
      <c r="W19228"/>
    </row>
    <row r="19229" spans="16:23" s="1" customFormat="1" x14ac:dyDescent="0.2">
      <c r="P19229" s="95"/>
      <c r="R19229"/>
      <c r="S19229"/>
      <c r="T19229"/>
      <c r="U19229"/>
      <c r="V19229"/>
      <c r="W19229"/>
    </row>
    <row r="19230" spans="16:23" s="1" customFormat="1" x14ac:dyDescent="0.2">
      <c r="P19230" s="95"/>
      <c r="R19230"/>
      <c r="S19230"/>
      <c r="T19230"/>
      <c r="U19230"/>
      <c r="V19230"/>
      <c r="W19230"/>
    </row>
    <row r="19231" spans="16:23" s="1" customFormat="1" x14ac:dyDescent="0.2">
      <c r="P19231" s="95"/>
      <c r="R19231"/>
      <c r="S19231"/>
      <c r="T19231"/>
      <c r="U19231"/>
      <c r="V19231"/>
      <c r="W19231"/>
    </row>
    <row r="19232" spans="16:23" s="1" customFormat="1" x14ac:dyDescent="0.2">
      <c r="P19232" s="95"/>
      <c r="R19232"/>
      <c r="S19232"/>
      <c r="T19232"/>
      <c r="U19232"/>
      <c r="V19232"/>
      <c r="W19232"/>
    </row>
    <row r="19233" spans="16:23" s="1" customFormat="1" x14ac:dyDescent="0.2">
      <c r="P19233" s="95"/>
      <c r="R19233"/>
      <c r="S19233"/>
      <c r="T19233"/>
      <c r="U19233"/>
      <c r="V19233"/>
      <c r="W19233"/>
    </row>
    <row r="19234" spans="16:23" s="1" customFormat="1" x14ac:dyDescent="0.2">
      <c r="P19234" s="95"/>
      <c r="R19234"/>
      <c r="S19234"/>
      <c r="T19234"/>
      <c r="U19234"/>
      <c r="V19234"/>
      <c r="W19234"/>
    </row>
    <row r="19235" spans="16:23" s="1" customFormat="1" x14ac:dyDescent="0.2">
      <c r="P19235" s="95"/>
      <c r="R19235"/>
      <c r="S19235"/>
      <c r="T19235"/>
      <c r="U19235"/>
      <c r="V19235"/>
      <c r="W19235"/>
    </row>
    <row r="19236" spans="16:23" s="1" customFormat="1" x14ac:dyDescent="0.2">
      <c r="P19236" s="95"/>
      <c r="R19236"/>
      <c r="S19236"/>
      <c r="T19236"/>
      <c r="U19236"/>
      <c r="V19236"/>
      <c r="W19236"/>
    </row>
    <row r="19237" spans="16:23" s="1" customFormat="1" x14ac:dyDescent="0.2">
      <c r="P19237" s="95"/>
      <c r="R19237"/>
      <c r="S19237"/>
      <c r="T19237"/>
      <c r="U19237"/>
      <c r="V19237"/>
      <c r="W19237"/>
    </row>
    <row r="19238" spans="16:23" s="1" customFormat="1" x14ac:dyDescent="0.2">
      <c r="P19238" s="95"/>
      <c r="R19238"/>
      <c r="S19238"/>
      <c r="T19238"/>
      <c r="U19238"/>
      <c r="V19238"/>
      <c r="W19238"/>
    </row>
    <row r="19239" spans="16:23" s="1" customFormat="1" x14ac:dyDescent="0.2">
      <c r="P19239" s="95"/>
      <c r="R19239"/>
      <c r="S19239"/>
      <c r="T19239"/>
      <c r="U19239"/>
      <c r="V19239"/>
      <c r="W19239"/>
    </row>
    <row r="19240" spans="16:23" s="1" customFormat="1" x14ac:dyDescent="0.2">
      <c r="P19240" s="95"/>
      <c r="R19240"/>
      <c r="S19240"/>
      <c r="T19240"/>
      <c r="U19240"/>
      <c r="V19240"/>
      <c r="W19240"/>
    </row>
    <row r="19241" spans="16:23" s="1" customFormat="1" x14ac:dyDescent="0.2">
      <c r="P19241" s="95"/>
      <c r="R19241"/>
      <c r="S19241"/>
      <c r="T19241"/>
      <c r="U19241"/>
      <c r="V19241"/>
      <c r="W19241"/>
    </row>
    <row r="19242" spans="16:23" s="1" customFormat="1" x14ac:dyDescent="0.2">
      <c r="P19242" s="95"/>
      <c r="R19242"/>
      <c r="S19242"/>
      <c r="T19242"/>
      <c r="U19242"/>
      <c r="V19242"/>
      <c r="W19242"/>
    </row>
    <row r="19243" spans="16:23" s="1" customFormat="1" x14ac:dyDescent="0.2">
      <c r="P19243" s="95"/>
      <c r="R19243"/>
      <c r="S19243"/>
      <c r="T19243"/>
      <c r="U19243"/>
      <c r="V19243"/>
      <c r="W19243"/>
    </row>
    <row r="19244" spans="16:23" s="1" customFormat="1" x14ac:dyDescent="0.2">
      <c r="P19244" s="95"/>
      <c r="R19244"/>
      <c r="S19244"/>
      <c r="T19244"/>
      <c r="U19244"/>
      <c r="V19244"/>
      <c r="W19244"/>
    </row>
    <row r="19245" spans="16:23" s="1" customFormat="1" x14ac:dyDescent="0.2">
      <c r="P19245" s="95"/>
      <c r="R19245"/>
      <c r="S19245"/>
      <c r="T19245"/>
      <c r="U19245"/>
      <c r="V19245"/>
      <c r="W19245"/>
    </row>
    <row r="19246" spans="16:23" s="1" customFormat="1" x14ac:dyDescent="0.2">
      <c r="P19246" s="95"/>
      <c r="R19246"/>
      <c r="S19246"/>
      <c r="T19246"/>
      <c r="U19246"/>
      <c r="V19246"/>
      <c r="W19246"/>
    </row>
    <row r="19247" spans="16:23" s="1" customFormat="1" x14ac:dyDescent="0.2">
      <c r="P19247" s="95"/>
      <c r="R19247"/>
      <c r="S19247"/>
      <c r="T19247"/>
      <c r="U19247"/>
      <c r="V19247"/>
      <c r="W19247"/>
    </row>
    <row r="19248" spans="16:23" s="1" customFormat="1" x14ac:dyDescent="0.2">
      <c r="P19248" s="95"/>
      <c r="R19248"/>
      <c r="S19248"/>
      <c r="T19248"/>
      <c r="U19248"/>
      <c r="V19248"/>
      <c r="W19248"/>
    </row>
    <row r="19249" spans="16:23" s="1" customFormat="1" x14ac:dyDescent="0.2">
      <c r="P19249" s="95"/>
      <c r="R19249"/>
      <c r="S19249"/>
      <c r="T19249"/>
      <c r="U19249"/>
      <c r="V19249"/>
      <c r="W19249"/>
    </row>
    <row r="19250" spans="16:23" s="1" customFormat="1" x14ac:dyDescent="0.2">
      <c r="P19250" s="95"/>
      <c r="R19250"/>
      <c r="S19250"/>
      <c r="T19250"/>
      <c r="U19250"/>
      <c r="V19250"/>
      <c r="W19250"/>
    </row>
    <row r="19251" spans="16:23" s="1" customFormat="1" x14ac:dyDescent="0.2">
      <c r="P19251" s="95"/>
      <c r="R19251"/>
      <c r="S19251"/>
      <c r="T19251"/>
      <c r="U19251"/>
      <c r="V19251"/>
      <c r="W19251"/>
    </row>
    <row r="19252" spans="16:23" s="1" customFormat="1" x14ac:dyDescent="0.2">
      <c r="P19252" s="95"/>
      <c r="R19252"/>
      <c r="S19252"/>
      <c r="T19252"/>
      <c r="U19252"/>
      <c r="V19252"/>
      <c r="W19252"/>
    </row>
    <row r="19253" spans="16:23" s="1" customFormat="1" x14ac:dyDescent="0.2">
      <c r="P19253" s="95"/>
      <c r="R19253"/>
      <c r="S19253"/>
      <c r="T19253"/>
      <c r="U19253"/>
      <c r="V19253"/>
      <c r="W19253"/>
    </row>
    <row r="19254" spans="16:23" s="1" customFormat="1" x14ac:dyDescent="0.2">
      <c r="P19254" s="95"/>
      <c r="R19254"/>
      <c r="S19254"/>
      <c r="T19254"/>
      <c r="U19254"/>
      <c r="V19254"/>
      <c r="W19254"/>
    </row>
    <row r="19255" spans="16:23" s="1" customFormat="1" x14ac:dyDescent="0.2">
      <c r="P19255" s="95"/>
      <c r="R19255"/>
      <c r="S19255"/>
      <c r="T19255"/>
      <c r="U19255"/>
      <c r="V19255"/>
      <c r="W19255"/>
    </row>
    <row r="19256" spans="16:23" s="1" customFormat="1" x14ac:dyDescent="0.2">
      <c r="P19256" s="95"/>
      <c r="R19256"/>
      <c r="S19256"/>
      <c r="T19256"/>
      <c r="U19256"/>
      <c r="V19256"/>
      <c r="W19256"/>
    </row>
    <row r="19257" spans="16:23" s="1" customFormat="1" x14ac:dyDescent="0.2">
      <c r="P19257" s="95"/>
      <c r="R19257"/>
      <c r="S19257"/>
      <c r="T19257"/>
      <c r="U19257"/>
      <c r="V19257"/>
      <c r="W19257"/>
    </row>
    <row r="19258" spans="16:23" s="1" customFormat="1" x14ac:dyDescent="0.2">
      <c r="P19258" s="95"/>
      <c r="R19258"/>
      <c r="S19258"/>
      <c r="T19258"/>
      <c r="U19258"/>
      <c r="V19258"/>
      <c r="W19258"/>
    </row>
    <row r="19259" spans="16:23" s="1" customFormat="1" x14ac:dyDescent="0.2">
      <c r="P19259" s="95"/>
      <c r="R19259"/>
      <c r="S19259"/>
      <c r="T19259"/>
      <c r="U19259"/>
      <c r="V19259"/>
      <c r="W19259"/>
    </row>
    <row r="19260" spans="16:23" s="1" customFormat="1" x14ac:dyDescent="0.2">
      <c r="P19260" s="95"/>
      <c r="R19260"/>
      <c r="S19260"/>
      <c r="T19260"/>
      <c r="U19260"/>
      <c r="V19260"/>
      <c r="W19260"/>
    </row>
    <row r="19261" spans="16:23" s="1" customFormat="1" x14ac:dyDescent="0.2">
      <c r="P19261" s="95"/>
      <c r="R19261"/>
      <c r="S19261"/>
      <c r="T19261"/>
      <c r="U19261"/>
      <c r="V19261"/>
      <c r="W19261"/>
    </row>
    <row r="19262" spans="16:23" s="1" customFormat="1" x14ac:dyDescent="0.2">
      <c r="P19262" s="95"/>
      <c r="R19262"/>
      <c r="S19262"/>
      <c r="T19262"/>
      <c r="U19262"/>
      <c r="V19262"/>
      <c r="W19262"/>
    </row>
    <row r="19263" spans="16:23" s="1" customFormat="1" x14ac:dyDescent="0.2">
      <c r="P19263" s="95"/>
      <c r="R19263"/>
      <c r="S19263"/>
      <c r="T19263"/>
      <c r="U19263"/>
      <c r="V19263"/>
      <c r="W19263"/>
    </row>
    <row r="19264" spans="16:23" s="1" customFormat="1" x14ac:dyDescent="0.2">
      <c r="P19264" s="95"/>
      <c r="R19264"/>
      <c r="S19264"/>
      <c r="T19264"/>
      <c r="U19264"/>
      <c r="V19264"/>
      <c r="W19264"/>
    </row>
    <row r="19265" spans="16:23" s="1" customFormat="1" x14ac:dyDescent="0.2">
      <c r="P19265" s="95"/>
      <c r="R19265"/>
      <c r="S19265"/>
      <c r="T19265"/>
      <c r="U19265"/>
      <c r="V19265"/>
      <c r="W19265"/>
    </row>
    <row r="19266" spans="16:23" s="1" customFormat="1" x14ac:dyDescent="0.2">
      <c r="P19266" s="95"/>
      <c r="R19266"/>
      <c r="S19266"/>
      <c r="T19266"/>
      <c r="U19266"/>
      <c r="V19266"/>
      <c r="W19266"/>
    </row>
    <row r="19267" spans="16:23" s="1" customFormat="1" x14ac:dyDescent="0.2">
      <c r="P19267" s="95"/>
      <c r="R19267"/>
      <c r="S19267"/>
      <c r="T19267"/>
      <c r="U19267"/>
      <c r="V19267"/>
      <c r="W19267"/>
    </row>
    <row r="19268" spans="16:23" s="1" customFormat="1" x14ac:dyDescent="0.2">
      <c r="P19268" s="95"/>
      <c r="R19268"/>
      <c r="S19268"/>
      <c r="T19268"/>
      <c r="U19268"/>
      <c r="V19268"/>
      <c r="W19268"/>
    </row>
    <row r="19269" spans="16:23" s="1" customFormat="1" x14ac:dyDescent="0.2">
      <c r="P19269" s="95"/>
      <c r="R19269"/>
      <c r="S19269"/>
      <c r="T19269"/>
      <c r="U19269"/>
      <c r="V19269"/>
      <c r="W19269"/>
    </row>
    <row r="19270" spans="16:23" s="1" customFormat="1" x14ac:dyDescent="0.2">
      <c r="P19270" s="95"/>
      <c r="R19270"/>
      <c r="S19270"/>
      <c r="T19270"/>
      <c r="U19270"/>
      <c r="V19270"/>
      <c r="W19270"/>
    </row>
    <row r="19271" spans="16:23" s="1" customFormat="1" x14ac:dyDescent="0.2">
      <c r="P19271" s="95"/>
      <c r="R19271"/>
      <c r="S19271"/>
      <c r="T19271"/>
      <c r="U19271"/>
      <c r="V19271"/>
      <c r="W19271"/>
    </row>
    <row r="19272" spans="16:23" s="1" customFormat="1" x14ac:dyDescent="0.2">
      <c r="P19272" s="95"/>
      <c r="R19272"/>
      <c r="S19272"/>
      <c r="T19272"/>
      <c r="U19272"/>
      <c r="V19272"/>
      <c r="W19272"/>
    </row>
    <row r="19273" spans="16:23" s="1" customFormat="1" x14ac:dyDescent="0.2">
      <c r="P19273" s="95"/>
      <c r="R19273"/>
      <c r="S19273"/>
      <c r="T19273"/>
      <c r="U19273"/>
      <c r="V19273"/>
      <c r="W19273"/>
    </row>
    <row r="19274" spans="16:23" s="1" customFormat="1" x14ac:dyDescent="0.2">
      <c r="P19274" s="95"/>
      <c r="R19274"/>
      <c r="S19274"/>
      <c r="T19274"/>
      <c r="U19274"/>
      <c r="V19274"/>
      <c r="W19274"/>
    </row>
    <row r="19275" spans="16:23" s="1" customFormat="1" x14ac:dyDescent="0.2">
      <c r="P19275" s="95"/>
      <c r="R19275"/>
      <c r="S19275"/>
      <c r="T19275"/>
      <c r="U19275"/>
      <c r="V19275"/>
      <c r="W19275"/>
    </row>
    <row r="19276" spans="16:23" s="1" customFormat="1" x14ac:dyDescent="0.2">
      <c r="P19276" s="95"/>
      <c r="R19276"/>
      <c r="S19276"/>
      <c r="T19276"/>
      <c r="U19276"/>
      <c r="V19276"/>
      <c r="W19276"/>
    </row>
    <row r="19277" spans="16:23" s="1" customFormat="1" x14ac:dyDescent="0.2">
      <c r="P19277" s="95"/>
      <c r="R19277"/>
      <c r="S19277"/>
      <c r="T19277"/>
      <c r="U19277"/>
      <c r="V19277"/>
      <c r="W19277"/>
    </row>
    <row r="19278" spans="16:23" s="1" customFormat="1" x14ac:dyDescent="0.2">
      <c r="P19278" s="95"/>
      <c r="R19278"/>
      <c r="S19278"/>
      <c r="T19278"/>
      <c r="U19278"/>
      <c r="V19278"/>
      <c r="W19278"/>
    </row>
    <row r="19279" spans="16:23" s="1" customFormat="1" x14ac:dyDescent="0.2">
      <c r="P19279" s="95"/>
      <c r="R19279"/>
      <c r="S19279"/>
      <c r="T19279"/>
      <c r="U19279"/>
      <c r="V19279"/>
      <c r="W19279"/>
    </row>
    <row r="19280" spans="16:23" s="1" customFormat="1" x14ac:dyDescent="0.2">
      <c r="P19280" s="95"/>
      <c r="R19280"/>
      <c r="S19280"/>
      <c r="T19280"/>
      <c r="U19280"/>
      <c r="V19280"/>
      <c r="W19280"/>
    </row>
    <row r="19281" spans="16:23" s="1" customFormat="1" x14ac:dyDescent="0.2">
      <c r="P19281" s="95"/>
      <c r="R19281"/>
      <c r="S19281"/>
      <c r="T19281"/>
      <c r="U19281"/>
      <c r="V19281"/>
      <c r="W19281"/>
    </row>
    <row r="19282" spans="16:23" s="1" customFormat="1" x14ac:dyDescent="0.2">
      <c r="P19282" s="95"/>
      <c r="R19282"/>
      <c r="S19282"/>
      <c r="T19282"/>
      <c r="U19282"/>
      <c r="V19282"/>
      <c r="W19282"/>
    </row>
    <row r="19283" spans="16:23" s="1" customFormat="1" x14ac:dyDescent="0.2">
      <c r="P19283" s="95"/>
      <c r="R19283"/>
      <c r="S19283"/>
      <c r="T19283"/>
      <c r="U19283"/>
      <c r="V19283"/>
      <c r="W19283"/>
    </row>
    <row r="19284" spans="16:23" s="1" customFormat="1" x14ac:dyDescent="0.2">
      <c r="P19284" s="95"/>
      <c r="R19284"/>
      <c r="S19284"/>
      <c r="T19284"/>
      <c r="U19284"/>
      <c r="V19284"/>
      <c r="W19284"/>
    </row>
    <row r="19285" spans="16:23" s="1" customFormat="1" x14ac:dyDescent="0.2">
      <c r="P19285" s="95"/>
      <c r="R19285"/>
      <c r="S19285"/>
      <c r="T19285"/>
      <c r="U19285"/>
      <c r="V19285"/>
      <c r="W19285"/>
    </row>
    <row r="19286" spans="16:23" s="1" customFormat="1" x14ac:dyDescent="0.2">
      <c r="P19286" s="95"/>
      <c r="R19286"/>
      <c r="S19286"/>
      <c r="T19286"/>
      <c r="U19286"/>
      <c r="V19286"/>
      <c r="W19286"/>
    </row>
    <row r="19287" spans="16:23" s="1" customFormat="1" x14ac:dyDescent="0.2">
      <c r="P19287" s="95"/>
      <c r="R19287"/>
      <c r="S19287"/>
      <c r="T19287"/>
      <c r="U19287"/>
      <c r="V19287"/>
      <c r="W19287"/>
    </row>
    <row r="19288" spans="16:23" s="1" customFormat="1" x14ac:dyDescent="0.2">
      <c r="P19288" s="95"/>
      <c r="R19288"/>
      <c r="S19288"/>
      <c r="T19288"/>
      <c r="U19288"/>
      <c r="V19288"/>
      <c r="W19288"/>
    </row>
    <row r="19289" spans="16:23" s="1" customFormat="1" x14ac:dyDescent="0.2">
      <c r="P19289" s="95"/>
      <c r="R19289"/>
      <c r="S19289"/>
      <c r="T19289"/>
      <c r="U19289"/>
      <c r="V19289"/>
      <c r="W19289"/>
    </row>
    <row r="19290" spans="16:23" s="1" customFormat="1" x14ac:dyDescent="0.2">
      <c r="P19290" s="95"/>
      <c r="R19290"/>
      <c r="S19290"/>
      <c r="T19290"/>
      <c r="U19290"/>
      <c r="V19290"/>
      <c r="W19290"/>
    </row>
    <row r="19291" spans="16:23" s="1" customFormat="1" x14ac:dyDescent="0.2">
      <c r="P19291" s="95"/>
      <c r="R19291"/>
      <c r="S19291"/>
      <c r="T19291"/>
      <c r="U19291"/>
      <c r="V19291"/>
      <c r="W19291"/>
    </row>
    <row r="19292" spans="16:23" s="1" customFormat="1" x14ac:dyDescent="0.2">
      <c r="P19292" s="95"/>
      <c r="R19292"/>
      <c r="S19292"/>
      <c r="T19292"/>
      <c r="U19292"/>
      <c r="V19292"/>
      <c r="W19292"/>
    </row>
    <row r="19293" spans="16:23" s="1" customFormat="1" x14ac:dyDescent="0.2">
      <c r="P19293" s="95"/>
      <c r="R19293"/>
      <c r="S19293"/>
      <c r="T19293"/>
      <c r="U19293"/>
      <c r="V19293"/>
      <c r="W19293"/>
    </row>
    <row r="19294" spans="16:23" s="1" customFormat="1" x14ac:dyDescent="0.2">
      <c r="P19294" s="95"/>
      <c r="R19294"/>
      <c r="S19294"/>
      <c r="T19294"/>
      <c r="U19294"/>
      <c r="V19294"/>
      <c r="W19294"/>
    </row>
    <row r="19295" spans="16:23" s="1" customFormat="1" x14ac:dyDescent="0.2">
      <c r="P19295" s="95"/>
      <c r="R19295"/>
      <c r="S19295"/>
      <c r="T19295"/>
      <c r="U19295"/>
      <c r="V19295"/>
      <c r="W19295"/>
    </row>
    <row r="19296" spans="16:23" s="1" customFormat="1" x14ac:dyDescent="0.2">
      <c r="P19296" s="95"/>
      <c r="R19296"/>
      <c r="S19296"/>
      <c r="T19296"/>
      <c r="U19296"/>
      <c r="V19296"/>
      <c r="W19296"/>
    </row>
    <row r="19297" spans="16:23" s="1" customFormat="1" x14ac:dyDescent="0.2">
      <c r="P19297" s="95"/>
      <c r="R19297"/>
      <c r="S19297"/>
      <c r="T19297"/>
      <c r="U19297"/>
      <c r="V19297"/>
      <c r="W19297"/>
    </row>
    <row r="19298" spans="16:23" s="1" customFormat="1" x14ac:dyDescent="0.2">
      <c r="P19298" s="95"/>
      <c r="R19298"/>
      <c r="S19298"/>
      <c r="T19298"/>
      <c r="U19298"/>
      <c r="V19298"/>
      <c r="W19298"/>
    </row>
    <row r="19299" spans="16:23" s="1" customFormat="1" x14ac:dyDescent="0.2">
      <c r="P19299" s="95"/>
      <c r="R19299"/>
      <c r="S19299"/>
      <c r="T19299"/>
      <c r="U19299"/>
      <c r="V19299"/>
      <c r="W19299"/>
    </row>
    <row r="19300" spans="16:23" s="1" customFormat="1" x14ac:dyDescent="0.2">
      <c r="P19300" s="95"/>
      <c r="R19300"/>
      <c r="S19300"/>
      <c r="T19300"/>
      <c r="U19300"/>
      <c r="V19300"/>
      <c r="W19300"/>
    </row>
    <row r="19301" spans="16:23" s="1" customFormat="1" x14ac:dyDescent="0.2">
      <c r="P19301" s="95"/>
      <c r="R19301"/>
      <c r="S19301"/>
      <c r="T19301"/>
      <c r="U19301"/>
      <c r="V19301"/>
      <c r="W19301"/>
    </row>
    <row r="19302" spans="16:23" s="1" customFormat="1" x14ac:dyDescent="0.2">
      <c r="P19302" s="95"/>
      <c r="R19302"/>
      <c r="S19302"/>
      <c r="T19302"/>
      <c r="U19302"/>
      <c r="V19302"/>
      <c r="W19302"/>
    </row>
    <row r="19303" spans="16:23" s="1" customFormat="1" x14ac:dyDescent="0.2">
      <c r="P19303" s="95"/>
      <c r="R19303"/>
      <c r="S19303"/>
      <c r="T19303"/>
      <c r="U19303"/>
      <c r="V19303"/>
      <c r="W19303"/>
    </row>
    <row r="19304" spans="16:23" s="1" customFormat="1" x14ac:dyDescent="0.2">
      <c r="P19304" s="95"/>
      <c r="R19304"/>
      <c r="S19304"/>
      <c r="T19304"/>
      <c r="U19304"/>
      <c r="V19304"/>
      <c r="W19304"/>
    </row>
    <row r="19305" spans="16:23" s="1" customFormat="1" x14ac:dyDescent="0.2">
      <c r="P19305" s="95"/>
      <c r="R19305"/>
      <c r="S19305"/>
      <c r="T19305"/>
      <c r="U19305"/>
      <c r="V19305"/>
      <c r="W19305"/>
    </row>
    <row r="19306" spans="16:23" s="1" customFormat="1" x14ac:dyDescent="0.2">
      <c r="P19306" s="95"/>
      <c r="R19306"/>
      <c r="S19306"/>
      <c r="T19306"/>
      <c r="U19306"/>
      <c r="V19306"/>
      <c r="W19306"/>
    </row>
    <row r="19307" spans="16:23" s="1" customFormat="1" x14ac:dyDescent="0.2">
      <c r="P19307" s="95"/>
      <c r="R19307"/>
      <c r="S19307"/>
      <c r="T19307"/>
      <c r="U19307"/>
      <c r="V19307"/>
      <c r="W19307"/>
    </row>
    <row r="19308" spans="16:23" s="1" customFormat="1" x14ac:dyDescent="0.2">
      <c r="P19308" s="95"/>
      <c r="R19308"/>
      <c r="S19308"/>
      <c r="T19308"/>
      <c r="U19308"/>
      <c r="V19308"/>
      <c r="W19308"/>
    </row>
    <row r="19309" spans="16:23" s="1" customFormat="1" x14ac:dyDescent="0.2">
      <c r="P19309" s="95"/>
      <c r="R19309"/>
      <c r="S19309"/>
      <c r="T19309"/>
      <c r="U19309"/>
      <c r="V19309"/>
      <c r="W19309"/>
    </row>
    <row r="19310" spans="16:23" s="1" customFormat="1" x14ac:dyDescent="0.2">
      <c r="P19310" s="95"/>
      <c r="R19310"/>
      <c r="S19310"/>
      <c r="T19310"/>
      <c r="U19310"/>
      <c r="V19310"/>
      <c r="W19310"/>
    </row>
    <row r="19311" spans="16:23" s="1" customFormat="1" x14ac:dyDescent="0.2">
      <c r="P19311" s="95"/>
      <c r="R19311"/>
      <c r="S19311"/>
      <c r="T19311"/>
      <c r="U19311"/>
      <c r="V19311"/>
      <c r="W19311"/>
    </row>
    <row r="19312" spans="16:23" s="1" customFormat="1" x14ac:dyDescent="0.2">
      <c r="P19312" s="95"/>
      <c r="R19312"/>
      <c r="S19312"/>
      <c r="T19312"/>
      <c r="U19312"/>
      <c r="V19312"/>
      <c r="W19312"/>
    </row>
    <row r="19313" spans="16:23" s="1" customFormat="1" x14ac:dyDescent="0.2">
      <c r="P19313" s="95"/>
      <c r="R19313"/>
      <c r="S19313"/>
      <c r="T19313"/>
      <c r="U19313"/>
      <c r="V19313"/>
      <c r="W19313"/>
    </row>
    <row r="19314" spans="16:23" s="1" customFormat="1" x14ac:dyDescent="0.2">
      <c r="P19314" s="95"/>
      <c r="R19314"/>
      <c r="S19314"/>
      <c r="T19314"/>
      <c r="U19314"/>
      <c r="V19314"/>
      <c r="W19314"/>
    </row>
    <row r="19315" spans="16:23" s="1" customFormat="1" x14ac:dyDescent="0.2">
      <c r="P19315" s="95"/>
      <c r="R19315"/>
      <c r="S19315"/>
      <c r="T19315"/>
      <c r="U19315"/>
      <c r="V19315"/>
      <c r="W19315"/>
    </row>
    <row r="19316" spans="16:23" s="1" customFormat="1" x14ac:dyDescent="0.2">
      <c r="P19316" s="95"/>
      <c r="R19316"/>
      <c r="S19316"/>
      <c r="T19316"/>
      <c r="U19316"/>
      <c r="V19316"/>
      <c r="W19316"/>
    </row>
    <row r="19317" spans="16:23" s="1" customFormat="1" x14ac:dyDescent="0.2">
      <c r="P19317" s="95"/>
      <c r="R19317"/>
      <c r="S19317"/>
      <c r="T19317"/>
      <c r="U19317"/>
      <c r="V19317"/>
      <c r="W19317"/>
    </row>
    <row r="19318" spans="16:23" s="1" customFormat="1" x14ac:dyDescent="0.2">
      <c r="P19318" s="95"/>
      <c r="R19318"/>
      <c r="S19318"/>
      <c r="T19318"/>
      <c r="U19318"/>
      <c r="V19318"/>
      <c r="W19318"/>
    </row>
    <row r="19319" spans="16:23" s="1" customFormat="1" x14ac:dyDescent="0.2">
      <c r="P19319" s="95"/>
      <c r="R19319"/>
      <c r="S19319"/>
      <c r="T19319"/>
      <c r="U19319"/>
      <c r="V19319"/>
      <c r="W19319"/>
    </row>
    <row r="19320" spans="16:23" s="1" customFormat="1" x14ac:dyDescent="0.2">
      <c r="P19320" s="95"/>
      <c r="R19320"/>
      <c r="S19320"/>
      <c r="T19320"/>
      <c r="U19320"/>
      <c r="V19320"/>
      <c r="W19320"/>
    </row>
    <row r="19321" spans="16:23" s="1" customFormat="1" x14ac:dyDescent="0.2">
      <c r="P19321" s="95"/>
      <c r="R19321"/>
      <c r="S19321"/>
      <c r="T19321"/>
      <c r="U19321"/>
      <c r="V19321"/>
      <c r="W19321"/>
    </row>
    <row r="19322" spans="16:23" s="1" customFormat="1" x14ac:dyDescent="0.2">
      <c r="P19322" s="95"/>
      <c r="R19322"/>
      <c r="S19322"/>
      <c r="T19322"/>
      <c r="U19322"/>
      <c r="V19322"/>
      <c r="W19322"/>
    </row>
    <row r="19323" spans="16:23" s="1" customFormat="1" x14ac:dyDescent="0.2">
      <c r="P19323" s="95"/>
      <c r="R19323"/>
      <c r="S19323"/>
      <c r="T19323"/>
      <c r="U19323"/>
      <c r="V19323"/>
      <c r="W19323"/>
    </row>
    <row r="19324" spans="16:23" s="1" customFormat="1" x14ac:dyDescent="0.2">
      <c r="P19324" s="95"/>
      <c r="R19324"/>
      <c r="S19324"/>
      <c r="T19324"/>
      <c r="U19324"/>
      <c r="V19324"/>
      <c r="W19324"/>
    </row>
    <row r="19325" spans="16:23" s="1" customFormat="1" x14ac:dyDescent="0.2">
      <c r="P19325" s="95"/>
      <c r="R19325"/>
      <c r="S19325"/>
      <c r="T19325"/>
      <c r="U19325"/>
      <c r="V19325"/>
      <c r="W19325"/>
    </row>
    <row r="19326" spans="16:23" s="1" customFormat="1" x14ac:dyDescent="0.2">
      <c r="P19326" s="95"/>
      <c r="R19326"/>
      <c r="S19326"/>
      <c r="T19326"/>
      <c r="U19326"/>
      <c r="V19326"/>
      <c r="W19326"/>
    </row>
    <row r="19327" spans="16:23" s="1" customFormat="1" x14ac:dyDescent="0.2">
      <c r="P19327" s="95"/>
      <c r="R19327"/>
      <c r="S19327"/>
      <c r="T19327"/>
      <c r="U19327"/>
      <c r="V19327"/>
      <c r="W19327"/>
    </row>
    <row r="19328" spans="16:23" s="1" customFormat="1" x14ac:dyDescent="0.2">
      <c r="P19328" s="95"/>
      <c r="R19328"/>
      <c r="S19328"/>
      <c r="T19328"/>
      <c r="U19328"/>
      <c r="V19328"/>
      <c r="W19328"/>
    </row>
    <row r="19329" spans="16:23" s="1" customFormat="1" x14ac:dyDescent="0.2">
      <c r="P19329" s="95"/>
      <c r="R19329"/>
      <c r="S19329"/>
      <c r="T19329"/>
      <c r="U19329"/>
      <c r="V19329"/>
      <c r="W19329"/>
    </row>
    <row r="19330" spans="16:23" s="1" customFormat="1" x14ac:dyDescent="0.2">
      <c r="P19330" s="95"/>
      <c r="R19330"/>
      <c r="S19330"/>
      <c r="T19330"/>
      <c r="U19330"/>
      <c r="V19330"/>
      <c r="W19330"/>
    </row>
    <row r="19331" spans="16:23" s="1" customFormat="1" x14ac:dyDescent="0.2">
      <c r="P19331" s="95"/>
      <c r="R19331"/>
      <c r="S19331"/>
      <c r="T19331"/>
      <c r="U19331"/>
      <c r="V19331"/>
      <c r="W19331"/>
    </row>
    <row r="19332" spans="16:23" s="1" customFormat="1" x14ac:dyDescent="0.2">
      <c r="P19332" s="95"/>
      <c r="R19332"/>
      <c r="S19332"/>
      <c r="T19332"/>
      <c r="U19332"/>
      <c r="V19332"/>
      <c r="W19332"/>
    </row>
    <row r="19333" spans="16:23" s="1" customFormat="1" x14ac:dyDescent="0.2">
      <c r="P19333" s="95"/>
      <c r="R19333"/>
      <c r="S19333"/>
      <c r="T19333"/>
      <c r="U19333"/>
      <c r="V19333"/>
      <c r="W19333"/>
    </row>
    <row r="19334" spans="16:23" s="1" customFormat="1" x14ac:dyDescent="0.2">
      <c r="P19334" s="95"/>
      <c r="R19334"/>
      <c r="S19334"/>
      <c r="T19334"/>
      <c r="U19334"/>
      <c r="V19334"/>
      <c r="W19334"/>
    </row>
    <row r="19335" spans="16:23" s="1" customFormat="1" x14ac:dyDescent="0.2">
      <c r="P19335" s="95"/>
      <c r="R19335"/>
      <c r="S19335"/>
      <c r="T19335"/>
      <c r="U19335"/>
      <c r="V19335"/>
      <c r="W19335"/>
    </row>
    <row r="19336" spans="16:23" s="1" customFormat="1" x14ac:dyDescent="0.2">
      <c r="P19336" s="95"/>
      <c r="R19336"/>
      <c r="S19336"/>
      <c r="T19336"/>
      <c r="U19336"/>
      <c r="V19336"/>
      <c r="W19336"/>
    </row>
    <row r="19337" spans="16:23" s="1" customFormat="1" x14ac:dyDescent="0.2">
      <c r="P19337" s="95"/>
      <c r="R19337"/>
      <c r="S19337"/>
      <c r="T19337"/>
      <c r="U19337"/>
      <c r="V19337"/>
      <c r="W19337"/>
    </row>
    <row r="19338" spans="16:23" s="1" customFormat="1" x14ac:dyDescent="0.2">
      <c r="P19338" s="95"/>
      <c r="R19338"/>
      <c r="S19338"/>
      <c r="T19338"/>
      <c r="U19338"/>
      <c r="V19338"/>
      <c r="W19338"/>
    </row>
    <row r="19339" spans="16:23" s="1" customFormat="1" x14ac:dyDescent="0.2">
      <c r="P19339" s="95"/>
      <c r="R19339"/>
      <c r="S19339"/>
      <c r="T19339"/>
      <c r="U19339"/>
      <c r="V19339"/>
      <c r="W19339"/>
    </row>
    <row r="19340" spans="16:23" s="1" customFormat="1" x14ac:dyDescent="0.2">
      <c r="P19340" s="95"/>
      <c r="R19340"/>
      <c r="S19340"/>
      <c r="T19340"/>
      <c r="U19340"/>
      <c r="V19340"/>
      <c r="W19340"/>
    </row>
    <row r="19341" spans="16:23" s="1" customFormat="1" x14ac:dyDescent="0.2">
      <c r="P19341" s="95"/>
      <c r="R19341"/>
      <c r="S19341"/>
      <c r="T19341"/>
      <c r="U19341"/>
      <c r="V19341"/>
      <c r="W19341"/>
    </row>
    <row r="19342" spans="16:23" s="1" customFormat="1" x14ac:dyDescent="0.2">
      <c r="P19342" s="95"/>
      <c r="R19342"/>
      <c r="S19342"/>
      <c r="T19342"/>
      <c r="U19342"/>
      <c r="V19342"/>
      <c r="W19342"/>
    </row>
    <row r="19343" spans="16:23" s="1" customFormat="1" x14ac:dyDescent="0.2">
      <c r="P19343" s="95"/>
      <c r="R19343"/>
      <c r="S19343"/>
      <c r="T19343"/>
      <c r="U19343"/>
      <c r="V19343"/>
      <c r="W19343"/>
    </row>
    <row r="19344" spans="16:23" s="1" customFormat="1" x14ac:dyDescent="0.2">
      <c r="P19344" s="95"/>
      <c r="R19344"/>
      <c r="S19344"/>
      <c r="T19344"/>
      <c r="U19344"/>
      <c r="V19344"/>
      <c r="W19344"/>
    </row>
    <row r="19345" spans="16:23" s="1" customFormat="1" x14ac:dyDescent="0.2">
      <c r="P19345" s="95"/>
      <c r="R19345"/>
      <c r="S19345"/>
      <c r="T19345"/>
      <c r="U19345"/>
      <c r="V19345"/>
      <c r="W19345"/>
    </row>
    <row r="19346" spans="16:23" s="1" customFormat="1" x14ac:dyDescent="0.2">
      <c r="P19346" s="95"/>
      <c r="R19346"/>
      <c r="S19346"/>
      <c r="T19346"/>
      <c r="U19346"/>
      <c r="V19346"/>
      <c r="W19346"/>
    </row>
    <row r="19347" spans="16:23" s="1" customFormat="1" x14ac:dyDescent="0.2">
      <c r="P19347" s="95"/>
      <c r="R19347"/>
      <c r="S19347"/>
      <c r="T19347"/>
      <c r="U19347"/>
      <c r="V19347"/>
      <c r="W19347"/>
    </row>
    <row r="19348" spans="16:23" s="1" customFormat="1" x14ac:dyDescent="0.2">
      <c r="P19348" s="95"/>
      <c r="R19348"/>
      <c r="S19348"/>
      <c r="T19348"/>
      <c r="U19348"/>
      <c r="V19348"/>
      <c r="W19348"/>
    </row>
    <row r="19349" spans="16:23" s="1" customFormat="1" x14ac:dyDescent="0.2">
      <c r="P19349" s="95"/>
      <c r="R19349"/>
      <c r="S19349"/>
      <c r="T19349"/>
      <c r="U19349"/>
      <c r="V19349"/>
      <c r="W19349"/>
    </row>
    <row r="19350" spans="16:23" s="1" customFormat="1" x14ac:dyDescent="0.2">
      <c r="P19350" s="95"/>
      <c r="R19350"/>
      <c r="S19350"/>
      <c r="T19350"/>
      <c r="U19350"/>
      <c r="V19350"/>
      <c r="W19350"/>
    </row>
    <row r="19351" spans="16:23" s="1" customFormat="1" x14ac:dyDescent="0.2">
      <c r="P19351" s="95"/>
      <c r="R19351"/>
      <c r="S19351"/>
      <c r="T19351"/>
      <c r="U19351"/>
      <c r="V19351"/>
      <c r="W19351"/>
    </row>
    <row r="19352" spans="16:23" s="1" customFormat="1" x14ac:dyDescent="0.2">
      <c r="P19352" s="95"/>
      <c r="R19352"/>
      <c r="S19352"/>
      <c r="T19352"/>
      <c r="U19352"/>
      <c r="V19352"/>
      <c r="W19352"/>
    </row>
    <row r="19353" spans="16:23" s="1" customFormat="1" x14ac:dyDescent="0.2">
      <c r="P19353" s="95"/>
      <c r="R19353"/>
      <c r="S19353"/>
      <c r="T19353"/>
      <c r="U19353"/>
      <c r="V19353"/>
      <c r="W19353"/>
    </row>
    <row r="19354" spans="16:23" s="1" customFormat="1" x14ac:dyDescent="0.2">
      <c r="P19354" s="95"/>
      <c r="R19354"/>
      <c r="S19354"/>
      <c r="T19354"/>
      <c r="U19354"/>
      <c r="V19354"/>
      <c r="W19354"/>
    </row>
    <row r="19355" spans="16:23" s="1" customFormat="1" x14ac:dyDescent="0.2">
      <c r="P19355" s="95"/>
      <c r="R19355"/>
      <c r="S19355"/>
      <c r="T19355"/>
      <c r="U19355"/>
      <c r="V19355"/>
      <c r="W19355"/>
    </row>
    <row r="19356" spans="16:23" s="1" customFormat="1" x14ac:dyDescent="0.2">
      <c r="P19356" s="95"/>
      <c r="R19356"/>
      <c r="S19356"/>
      <c r="T19356"/>
      <c r="U19356"/>
      <c r="V19356"/>
      <c r="W19356"/>
    </row>
    <row r="19357" spans="16:23" s="1" customFormat="1" x14ac:dyDescent="0.2">
      <c r="P19357" s="95"/>
      <c r="R19357"/>
      <c r="S19357"/>
      <c r="T19357"/>
      <c r="U19357"/>
      <c r="V19357"/>
      <c r="W19357"/>
    </row>
    <row r="19358" spans="16:23" s="1" customFormat="1" x14ac:dyDescent="0.2">
      <c r="P19358" s="95"/>
      <c r="R19358"/>
      <c r="S19358"/>
      <c r="T19358"/>
      <c r="U19358"/>
      <c r="V19358"/>
      <c r="W19358"/>
    </row>
    <row r="19359" spans="16:23" s="1" customFormat="1" x14ac:dyDescent="0.2">
      <c r="P19359" s="95"/>
      <c r="R19359"/>
      <c r="S19359"/>
      <c r="T19359"/>
      <c r="U19359"/>
      <c r="V19359"/>
      <c r="W19359"/>
    </row>
    <row r="19360" spans="16:23" s="1" customFormat="1" x14ac:dyDescent="0.2">
      <c r="P19360" s="95"/>
      <c r="R19360"/>
      <c r="S19360"/>
      <c r="T19360"/>
      <c r="U19360"/>
      <c r="V19360"/>
      <c r="W19360"/>
    </row>
    <row r="19361" spans="16:23" s="1" customFormat="1" x14ac:dyDescent="0.2">
      <c r="P19361" s="95"/>
      <c r="R19361"/>
      <c r="S19361"/>
      <c r="T19361"/>
      <c r="U19361"/>
      <c r="V19361"/>
      <c r="W19361"/>
    </row>
    <row r="19362" spans="16:23" s="1" customFormat="1" x14ac:dyDescent="0.2">
      <c r="P19362" s="95"/>
      <c r="R19362"/>
      <c r="S19362"/>
      <c r="T19362"/>
      <c r="U19362"/>
      <c r="V19362"/>
      <c r="W19362"/>
    </row>
    <row r="19363" spans="16:23" s="1" customFormat="1" x14ac:dyDescent="0.2">
      <c r="P19363" s="95"/>
      <c r="R19363"/>
      <c r="S19363"/>
      <c r="T19363"/>
      <c r="U19363"/>
      <c r="V19363"/>
      <c r="W19363"/>
    </row>
    <row r="19364" spans="16:23" s="1" customFormat="1" x14ac:dyDescent="0.2">
      <c r="P19364" s="95"/>
      <c r="R19364"/>
      <c r="S19364"/>
      <c r="T19364"/>
      <c r="U19364"/>
      <c r="V19364"/>
      <c r="W19364"/>
    </row>
    <row r="19365" spans="16:23" s="1" customFormat="1" x14ac:dyDescent="0.2">
      <c r="P19365" s="95"/>
      <c r="R19365"/>
      <c r="S19365"/>
      <c r="T19365"/>
      <c r="U19365"/>
      <c r="V19365"/>
      <c r="W19365"/>
    </row>
    <row r="19366" spans="16:23" s="1" customFormat="1" x14ac:dyDescent="0.2">
      <c r="P19366" s="95"/>
      <c r="R19366"/>
      <c r="S19366"/>
      <c r="T19366"/>
      <c r="U19366"/>
      <c r="V19366"/>
      <c r="W19366"/>
    </row>
    <row r="19367" spans="16:23" s="1" customFormat="1" x14ac:dyDescent="0.2">
      <c r="P19367" s="95"/>
      <c r="R19367"/>
      <c r="S19367"/>
      <c r="T19367"/>
      <c r="U19367"/>
      <c r="V19367"/>
      <c r="W19367"/>
    </row>
    <row r="19368" spans="16:23" s="1" customFormat="1" x14ac:dyDescent="0.2">
      <c r="P19368" s="95"/>
      <c r="R19368"/>
      <c r="S19368"/>
      <c r="T19368"/>
      <c r="U19368"/>
      <c r="V19368"/>
      <c r="W19368"/>
    </row>
    <row r="19369" spans="16:23" s="1" customFormat="1" x14ac:dyDescent="0.2">
      <c r="P19369" s="95"/>
      <c r="R19369"/>
      <c r="S19369"/>
      <c r="T19369"/>
      <c r="U19369"/>
      <c r="V19369"/>
      <c r="W19369"/>
    </row>
    <row r="19370" spans="16:23" s="1" customFormat="1" x14ac:dyDescent="0.2">
      <c r="P19370" s="95"/>
      <c r="R19370"/>
      <c r="S19370"/>
      <c r="T19370"/>
      <c r="U19370"/>
      <c r="V19370"/>
      <c r="W19370"/>
    </row>
    <row r="19371" spans="16:23" s="1" customFormat="1" x14ac:dyDescent="0.2">
      <c r="P19371" s="95"/>
      <c r="R19371"/>
      <c r="S19371"/>
      <c r="T19371"/>
      <c r="U19371"/>
      <c r="V19371"/>
      <c r="W19371"/>
    </row>
    <row r="19372" spans="16:23" s="1" customFormat="1" x14ac:dyDescent="0.2">
      <c r="P19372" s="95"/>
      <c r="R19372"/>
      <c r="S19372"/>
      <c r="T19372"/>
      <c r="U19372"/>
      <c r="V19372"/>
      <c r="W19372"/>
    </row>
    <row r="19373" spans="16:23" s="1" customFormat="1" x14ac:dyDescent="0.2">
      <c r="P19373" s="95"/>
      <c r="R19373"/>
      <c r="S19373"/>
      <c r="T19373"/>
      <c r="U19373"/>
      <c r="V19373"/>
      <c r="W19373"/>
    </row>
    <row r="19374" spans="16:23" s="1" customFormat="1" x14ac:dyDescent="0.2">
      <c r="P19374" s="95"/>
      <c r="R19374"/>
      <c r="S19374"/>
      <c r="T19374"/>
      <c r="U19374"/>
      <c r="V19374"/>
      <c r="W19374"/>
    </row>
    <row r="19375" spans="16:23" s="1" customFormat="1" x14ac:dyDescent="0.2">
      <c r="P19375" s="95"/>
      <c r="R19375"/>
      <c r="S19375"/>
      <c r="T19375"/>
      <c r="U19375"/>
      <c r="V19375"/>
      <c r="W19375"/>
    </row>
    <row r="19376" spans="16:23" s="1" customFormat="1" x14ac:dyDescent="0.2">
      <c r="P19376" s="95"/>
      <c r="R19376"/>
      <c r="S19376"/>
      <c r="T19376"/>
      <c r="U19376"/>
      <c r="V19376"/>
      <c r="W19376"/>
    </row>
    <row r="19377" spans="16:23" s="1" customFormat="1" x14ac:dyDescent="0.2">
      <c r="P19377" s="95"/>
      <c r="R19377"/>
      <c r="S19377"/>
      <c r="T19377"/>
      <c r="U19377"/>
      <c r="V19377"/>
      <c r="W19377"/>
    </row>
    <row r="19378" spans="16:23" s="1" customFormat="1" x14ac:dyDescent="0.2">
      <c r="P19378" s="95"/>
      <c r="R19378"/>
      <c r="S19378"/>
      <c r="T19378"/>
      <c r="U19378"/>
      <c r="V19378"/>
      <c r="W19378"/>
    </row>
    <row r="19379" spans="16:23" s="1" customFormat="1" x14ac:dyDescent="0.2">
      <c r="P19379" s="95"/>
      <c r="R19379"/>
      <c r="S19379"/>
      <c r="T19379"/>
      <c r="U19379"/>
      <c r="V19379"/>
      <c r="W19379"/>
    </row>
    <row r="19380" spans="16:23" s="1" customFormat="1" x14ac:dyDescent="0.2">
      <c r="P19380" s="95"/>
      <c r="R19380"/>
      <c r="S19380"/>
      <c r="T19380"/>
      <c r="U19380"/>
      <c r="V19380"/>
      <c r="W19380"/>
    </row>
    <row r="19381" spans="16:23" s="1" customFormat="1" x14ac:dyDescent="0.2">
      <c r="P19381" s="95"/>
      <c r="R19381"/>
      <c r="S19381"/>
      <c r="T19381"/>
      <c r="U19381"/>
      <c r="V19381"/>
      <c r="W19381"/>
    </row>
    <row r="19382" spans="16:23" s="1" customFormat="1" x14ac:dyDescent="0.2">
      <c r="P19382" s="95"/>
      <c r="R19382"/>
      <c r="S19382"/>
      <c r="T19382"/>
      <c r="U19382"/>
      <c r="V19382"/>
      <c r="W19382"/>
    </row>
    <row r="19383" spans="16:23" s="1" customFormat="1" x14ac:dyDescent="0.2">
      <c r="P19383" s="95"/>
      <c r="R19383"/>
      <c r="S19383"/>
      <c r="T19383"/>
      <c r="U19383"/>
      <c r="V19383"/>
      <c r="W19383"/>
    </row>
    <row r="19384" spans="16:23" s="1" customFormat="1" x14ac:dyDescent="0.2">
      <c r="P19384" s="95"/>
      <c r="R19384"/>
      <c r="S19384"/>
      <c r="T19384"/>
      <c r="U19384"/>
      <c r="V19384"/>
      <c r="W19384"/>
    </row>
    <row r="19385" spans="16:23" s="1" customFormat="1" x14ac:dyDescent="0.2">
      <c r="P19385" s="95"/>
      <c r="R19385"/>
      <c r="S19385"/>
      <c r="T19385"/>
      <c r="U19385"/>
      <c r="V19385"/>
      <c r="W19385"/>
    </row>
    <row r="19386" spans="16:23" s="1" customFormat="1" x14ac:dyDescent="0.2">
      <c r="P19386" s="95"/>
      <c r="R19386"/>
      <c r="S19386"/>
      <c r="T19386"/>
      <c r="U19386"/>
      <c r="V19386"/>
      <c r="W19386"/>
    </row>
    <row r="19387" spans="16:23" s="1" customFormat="1" x14ac:dyDescent="0.2">
      <c r="P19387" s="95"/>
      <c r="R19387"/>
      <c r="S19387"/>
      <c r="T19387"/>
      <c r="U19387"/>
      <c r="V19387"/>
      <c r="W19387"/>
    </row>
    <row r="19388" spans="16:23" s="1" customFormat="1" x14ac:dyDescent="0.2">
      <c r="P19388" s="95"/>
      <c r="R19388"/>
      <c r="S19388"/>
      <c r="T19388"/>
      <c r="U19388"/>
      <c r="V19388"/>
      <c r="W19388"/>
    </row>
    <row r="19389" spans="16:23" s="1" customFormat="1" x14ac:dyDescent="0.2">
      <c r="P19389" s="95"/>
      <c r="R19389"/>
      <c r="S19389"/>
      <c r="T19389"/>
      <c r="U19389"/>
      <c r="V19389"/>
      <c r="W19389"/>
    </row>
    <row r="19390" spans="16:23" s="1" customFormat="1" x14ac:dyDescent="0.2">
      <c r="P19390" s="95"/>
      <c r="R19390"/>
      <c r="S19390"/>
      <c r="T19390"/>
      <c r="U19390"/>
      <c r="V19390"/>
      <c r="W19390"/>
    </row>
    <row r="19391" spans="16:23" s="1" customFormat="1" x14ac:dyDescent="0.2">
      <c r="P19391" s="95"/>
      <c r="R19391"/>
      <c r="S19391"/>
      <c r="T19391"/>
      <c r="U19391"/>
      <c r="V19391"/>
      <c r="W19391"/>
    </row>
    <row r="19392" spans="16:23" s="1" customFormat="1" x14ac:dyDescent="0.2">
      <c r="P19392" s="95"/>
      <c r="R19392"/>
      <c r="S19392"/>
      <c r="T19392"/>
      <c r="U19392"/>
      <c r="V19392"/>
      <c r="W19392"/>
    </row>
    <row r="19393" spans="16:23" s="1" customFormat="1" x14ac:dyDescent="0.2">
      <c r="P19393" s="95"/>
      <c r="R19393"/>
      <c r="S19393"/>
      <c r="T19393"/>
      <c r="U19393"/>
      <c r="V19393"/>
      <c r="W19393"/>
    </row>
    <row r="19394" spans="16:23" s="1" customFormat="1" x14ac:dyDescent="0.2">
      <c r="P19394" s="95"/>
      <c r="R19394"/>
      <c r="S19394"/>
      <c r="T19394"/>
      <c r="U19394"/>
      <c r="V19394"/>
      <c r="W19394"/>
    </row>
    <row r="19395" spans="16:23" s="1" customFormat="1" x14ac:dyDescent="0.2">
      <c r="P19395" s="95"/>
      <c r="R19395"/>
      <c r="S19395"/>
      <c r="T19395"/>
      <c r="U19395"/>
      <c r="V19395"/>
      <c r="W19395"/>
    </row>
    <row r="19396" spans="16:23" s="1" customFormat="1" x14ac:dyDescent="0.2">
      <c r="P19396" s="95"/>
      <c r="R19396"/>
      <c r="S19396"/>
      <c r="T19396"/>
      <c r="U19396"/>
      <c r="V19396"/>
      <c r="W19396"/>
    </row>
    <row r="19397" spans="16:23" s="1" customFormat="1" x14ac:dyDescent="0.2">
      <c r="P19397" s="95"/>
      <c r="R19397"/>
      <c r="S19397"/>
      <c r="T19397"/>
      <c r="U19397"/>
      <c r="V19397"/>
      <c r="W19397"/>
    </row>
    <row r="19398" spans="16:23" s="1" customFormat="1" x14ac:dyDescent="0.2">
      <c r="P19398" s="95"/>
      <c r="R19398"/>
      <c r="S19398"/>
      <c r="T19398"/>
      <c r="U19398"/>
      <c r="V19398"/>
      <c r="W19398"/>
    </row>
    <row r="19399" spans="16:23" s="1" customFormat="1" x14ac:dyDescent="0.2">
      <c r="P19399" s="95"/>
      <c r="R19399"/>
      <c r="S19399"/>
      <c r="T19399"/>
      <c r="U19399"/>
      <c r="V19399"/>
      <c r="W19399"/>
    </row>
    <row r="19400" spans="16:23" s="1" customFormat="1" x14ac:dyDescent="0.2">
      <c r="P19400" s="95"/>
      <c r="R19400"/>
      <c r="S19400"/>
      <c r="T19400"/>
      <c r="U19400"/>
      <c r="V19400"/>
      <c r="W19400"/>
    </row>
    <row r="19401" spans="16:23" s="1" customFormat="1" x14ac:dyDescent="0.2">
      <c r="P19401" s="95"/>
      <c r="R19401"/>
      <c r="S19401"/>
      <c r="T19401"/>
      <c r="U19401"/>
      <c r="V19401"/>
      <c r="W19401"/>
    </row>
    <row r="19402" spans="16:23" s="1" customFormat="1" x14ac:dyDescent="0.2">
      <c r="P19402" s="95"/>
      <c r="R19402"/>
      <c r="S19402"/>
      <c r="T19402"/>
      <c r="U19402"/>
      <c r="V19402"/>
      <c r="W19402"/>
    </row>
    <row r="19403" spans="16:23" s="1" customFormat="1" x14ac:dyDescent="0.2">
      <c r="P19403" s="95"/>
      <c r="R19403"/>
      <c r="S19403"/>
      <c r="T19403"/>
      <c r="U19403"/>
      <c r="V19403"/>
      <c r="W19403"/>
    </row>
    <row r="19404" spans="16:23" s="1" customFormat="1" x14ac:dyDescent="0.2">
      <c r="P19404" s="95"/>
      <c r="R19404"/>
      <c r="S19404"/>
      <c r="T19404"/>
      <c r="U19404"/>
      <c r="V19404"/>
      <c r="W19404"/>
    </row>
    <row r="19405" spans="16:23" s="1" customFormat="1" x14ac:dyDescent="0.2">
      <c r="P19405" s="95"/>
      <c r="R19405"/>
      <c r="S19405"/>
      <c r="T19405"/>
      <c r="U19405"/>
      <c r="V19405"/>
      <c r="W19405"/>
    </row>
    <row r="19406" spans="16:23" s="1" customFormat="1" x14ac:dyDescent="0.2">
      <c r="P19406" s="95"/>
      <c r="R19406"/>
      <c r="S19406"/>
      <c r="T19406"/>
      <c r="U19406"/>
      <c r="V19406"/>
      <c r="W19406"/>
    </row>
    <row r="19407" spans="16:23" s="1" customFormat="1" x14ac:dyDescent="0.2">
      <c r="P19407" s="95"/>
      <c r="R19407"/>
      <c r="S19407"/>
      <c r="T19407"/>
      <c r="U19407"/>
      <c r="V19407"/>
      <c r="W19407"/>
    </row>
    <row r="19408" spans="16:23" s="1" customFormat="1" x14ac:dyDescent="0.2">
      <c r="P19408" s="95"/>
      <c r="R19408"/>
      <c r="S19408"/>
      <c r="T19408"/>
      <c r="U19408"/>
      <c r="V19408"/>
      <c r="W19408"/>
    </row>
    <row r="19409" spans="16:23" s="1" customFormat="1" x14ac:dyDescent="0.2">
      <c r="P19409" s="95"/>
      <c r="R19409"/>
      <c r="S19409"/>
      <c r="T19409"/>
      <c r="U19409"/>
      <c r="V19409"/>
      <c r="W19409"/>
    </row>
    <row r="19410" spans="16:23" s="1" customFormat="1" x14ac:dyDescent="0.2">
      <c r="P19410" s="95"/>
      <c r="R19410"/>
      <c r="S19410"/>
      <c r="T19410"/>
      <c r="U19410"/>
      <c r="V19410"/>
      <c r="W19410"/>
    </row>
    <row r="19411" spans="16:23" s="1" customFormat="1" x14ac:dyDescent="0.2">
      <c r="P19411" s="95"/>
      <c r="R19411"/>
      <c r="S19411"/>
      <c r="T19411"/>
      <c r="U19411"/>
      <c r="V19411"/>
      <c r="W19411"/>
    </row>
    <row r="19412" spans="16:23" s="1" customFormat="1" x14ac:dyDescent="0.2">
      <c r="P19412" s="95"/>
      <c r="R19412"/>
      <c r="S19412"/>
      <c r="T19412"/>
      <c r="U19412"/>
      <c r="V19412"/>
      <c r="W19412"/>
    </row>
    <row r="19413" spans="16:23" s="1" customFormat="1" x14ac:dyDescent="0.2">
      <c r="P19413" s="95"/>
      <c r="R19413"/>
      <c r="S19413"/>
      <c r="T19413"/>
      <c r="U19413"/>
      <c r="V19413"/>
      <c r="W19413"/>
    </row>
    <row r="19414" spans="16:23" s="1" customFormat="1" x14ac:dyDescent="0.2">
      <c r="P19414" s="95"/>
      <c r="R19414"/>
      <c r="S19414"/>
      <c r="T19414"/>
      <c r="U19414"/>
      <c r="V19414"/>
      <c r="W19414"/>
    </row>
    <row r="19415" spans="16:23" s="1" customFormat="1" x14ac:dyDescent="0.2">
      <c r="P19415" s="95"/>
      <c r="R19415"/>
      <c r="S19415"/>
      <c r="T19415"/>
      <c r="U19415"/>
      <c r="V19415"/>
      <c r="W19415"/>
    </row>
    <row r="19416" spans="16:23" s="1" customFormat="1" x14ac:dyDescent="0.2">
      <c r="P19416" s="95"/>
      <c r="R19416"/>
      <c r="S19416"/>
      <c r="T19416"/>
      <c r="U19416"/>
      <c r="V19416"/>
      <c r="W19416"/>
    </row>
    <row r="19417" spans="16:23" s="1" customFormat="1" x14ac:dyDescent="0.2">
      <c r="P19417" s="95"/>
      <c r="R19417"/>
      <c r="S19417"/>
      <c r="T19417"/>
      <c r="U19417"/>
      <c r="V19417"/>
      <c r="W19417"/>
    </row>
    <row r="19418" spans="16:23" s="1" customFormat="1" x14ac:dyDescent="0.2">
      <c r="P19418" s="95"/>
      <c r="R19418"/>
      <c r="S19418"/>
      <c r="T19418"/>
      <c r="U19418"/>
      <c r="V19418"/>
      <c r="W19418"/>
    </row>
    <row r="19419" spans="16:23" s="1" customFormat="1" x14ac:dyDescent="0.2">
      <c r="P19419" s="95"/>
      <c r="R19419"/>
      <c r="S19419"/>
      <c r="T19419"/>
      <c r="U19419"/>
      <c r="V19419"/>
      <c r="W19419"/>
    </row>
    <row r="19420" spans="16:23" s="1" customFormat="1" x14ac:dyDescent="0.2">
      <c r="P19420" s="95"/>
      <c r="R19420"/>
      <c r="S19420"/>
      <c r="T19420"/>
      <c r="U19420"/>
      <c r="V19420"/>
      <c r="W19420"/>
    </row>
    <row r="19421" spans="16:23" s="1" customFormat="1" x14ac:dyDescent="0.2">
      <c r="P19421" s="95"/>
      <c r="R19421"/>
      <c r="S19421"/>
      <c r="T19421"/>
      <c r="U19421"/>
      <c r="V19421"/>
      <c r="W19421"/>
    </row>
    <row r="19422" spans="16:23" s="1" customFormat="1" x14ac:dyDescent="0.2">
      <c r="P19422" s="95"/>
      <c r="R19422"/>
      <c r="S19422"/>
      <c r="T19422"/>
      <c r="U19422"/>
      <c r="V19422"/>
      <c r="W19422"/>
    </row>
    <row r="19423" spans="16:23" s="1" customFormat="1" x14ac:dyDescent="0.2">
      <c r="P19423" s="95"/>
      <c r="R19423"/>
      <c r="S19423"/>
      <c r="T19423"/>
      <c r="U19423"/>
      <c r="V19423"/>
      <c r="W19423"/>
    </row>
    <row r="19424" spans="16:23" s="1" customFormat="1" x14ac:dyDescent="0.2">
      <c r="P19424" s="95"/>
      <c r="R19424"/>
      <c r="S19424"/>
      <c r="T19424"/>
      <c r="U19424"/>
      <c r="V19424"/>
      <c r="W19424"/>
    </row>
    <row r="19425" spans="16:23" s="1" customFormat="1" x14ac:dyDescent="0.2">
      <c r="P19425" s="95"/>
      <c r="R19425"/>
      <c r="S19425"/>
      <c r="T19425"/>
      <c r="U19425"/>
      <c r="V19425"/>
      <c r="W19425"/>
    </row>
    <row r="19426" spans="16:23" s="1" customFormat="1" x14ac:dyDescent="0.2">
      <c r="P19426" s="95"/>
      <c r="R19426"/>
      <c r="S19426"/>
      <c r="T19426"/>
      <c r="U19426"/>
      <c r="V19426"/>
      <c r="W19426"/>
    </row>
    <row r="19427" spans="16:23" s="1" customFormat="1" x14ac:dyDescent="0.2">
      <c r="P19427" s="95"/>
      <c r="R19427"/>
      <c r="S19427"/>
      <c r="T19427"/>
      <c r="U19427"/>
      <c r="V19427"/>
      <c r="W19427"/>
    </row>
    <row r="19428" spans="16:23" s="1" customFormat="1" x14ac:dyDescent="0.2">
      <c r="P19428" s="95"/>
      <c r="R19428"/>
      <c r="S19428"/>
      <c r="T19428"/>
      <c r="U19428"/>
      <c r="V19428"/>
      <c r="W19428"/>
    </row>
    <row r="19429" spans="16:23" s="1" customFormat="1" x14ac:dyDescent="0.2">
      <c r="P19429" s="95"/>
      <c r="R19429"/>
      <c r="S19429"/>
      <c r="T19429"/>
      <c r="U19429"/>
      <c r="V19429"/>
      <c r="W19429"/>
    </row>
    <row r="19430" spans="16:23" s="1" customFormat="1" x14ac:dyDescent="0.2">
      <c r="P19430" s="95"/>
      <c r="R19430"/>
      <c r="S19430"/>
      <c r="T19430"/>
      <c r="U19430"/>
      <c r="V19430"/>
      <c r="W19430"/>
    </row>
    <row r="19431" spans="16:23" s="1" customFormat="1" x14ac:dyDescent="0.2">
      <c r="P19431" s="95"/>
      <c r="R19431"/>
      <c r="S19431"/>
      <c r="T19431"/>
      <c r="U19431"/>
      <c r="V19431"/>
      <c r="W19431"/>
    </row>
    <row r="19432" spans="16:23" s="1" customFormat="1" x14ac:dyDescent="0.2">
      <c r="P19432" s="95"/>
      <c r="R19432"/>
      <c r="S19432"/>
      <c r="T19432"/>
      <c r="U19432"/>
      <c r="V19432"/>
      <c r="W19432"/>
    </row>
    <row r="19433" spans="16:23" s="1" customFormat="1" x14ac:dyDescent="0.2">
      <c r="P19433" s="95"/>
      <c r="R19433"/>
      <c r="S19433"/>
      <c r="T19433"/>
      <c r="U19433"/>
      <c r="V19433"/>
      <c r="W19433"/>
    </row>
    <row r="19434" spans="16:23" s="1" customFormat="1" x14ac:dyDescent="0.2">
      <c r="P19434" s="95"/>
      <c r="R19434"/>
      <c r="S19434"/>
      <c r="T19434"/>
      <c r="U19434"/>
      <c r="V19434"/>
      <c r="W19434"/>
    </row>
    <row r="19435" spans="16:23" s="1" customFormat="1" x14ac:dyDescent="0.2">
      <c r="P19435" s="95"/>
      <c r="R19435"/>
      <c r="S19435"/>
      <c r="T19435"/>
      <c r="U19435"/>
      <c r="V19435"/>
      <c r="W19435"/>
    </row>
    <row r="19436" spans="16:23" s="1" customFormat="1" x14ac:dyDescent="0.2">
      <c r="P19436" s="95"/>
      <c r="R19436"/>
      <c r="S19436"/>
      <c r="T19436"/>
      <c r="U19436"/>
      <c r="V19436"/>
      <c r="W19436"/>
    </row>
    <row r="19437" spans="16:23" s="1" customFormat="1" x14ac:dyDescent="0.2">
      <c r="P19437" s="95"/>
      <c r="R19437"/>
      <c r="S19437"/>
      <c r="T19437"/>
      <c r="U19437"/>
      <c r="V19437"/>
      <c r="W19437"/>
    </row>
    <row r="19438" spans="16:23" s="1" customFormat="1" x14ac:dyDescent="0.2">
      <c r="P19438" s="95"/>
      <c r="R19438"/>
      <c r="S19438"/>
      <c r="T19438"/>
      <c r="U19438"/>
      <c r="V19438"/>
      <c r="W19438"/>
    </row>
    <row r="19439" spans="16:23" s="1" customFormat="1" x14ac:dyDescent="0.2">
      <c r="P19439" s="95"/>
      <c r="R19439"/>
      <c r="S19439"/>
      <c r="T19439"/>
      <c r="U19439"/>
      <c r="V19439"/>
      <c r="W19439"/>
    </row>
    <row r="19440" spans="16:23" s="1" customFormat="1" x14ac:dyDescent="0.2">
      <c r="P19440" s="95"/>
      <c r="R19440"/>
      <c r="S19440"/>
      <c r="T19440"/>
      <c r="U19440"/>
      <c r="V19440"/>
      <c r="W19440"/>
    </row>
    <row r="19441" spans="16:23" s="1" customFormat="1" x14ac:dyDescent="0.2">
      <c r="P19441" s="95"/>
      <c r="R19441"/>
      <c r="S19441"/>
      <c r="T19441"/>
      <c r="U19441"/>
      <c r="V19441"/>
      <c r="W19441"/>
    </row>
    <row r="19442" spans="16:23" s="1" customFormat="1" x14ac:dyDescent="0.2">
      <c r="P19442" s="95"/>
      <c r="R19442"/>
      <c r="S19442"/>
      <c r="T19442"/>
      <c r="U19442"/>
      <c r="V19442"/>
      <c r="W19442"/>
    </row>
    <row r="19443" spans="16:23" s="1" customFormat="1" x14ac:dyDescent="0.2">
      <c r="P19443" s="95"/>
      <c r="R19443"/>
      <c r="S19443"/>
      <c r="T19443"/>
      <c r="U19443"/>
      <c r="V19443"/>
      <c r="W19443"/>
    </row>
    <row r="19444" spans="16:23" s="1" customFormat="1" x14ac:dyDescent="0.2">
      <c r="P19444" s="95"/>
      <c r="R19444"/>
      <c r="S19444"/>
      <c r="T19444"/>
      <c r="U19444"/>
      <c r="V19444"/>
      <c r="W19444"/>
    </row>
    <row r="19445" spans="16:23" s="1" customFormat="1" x14ac:dyDescent="0.2">
      <c r="P19445" s="95"/>
      <c r="R19445"/>
      <c r="S19445"/>
      <c r="T19445"/>
      <c r="U19445"/>
      <c r="V19445"/>
      <c r="W19445"/>
    </row>
    <row r="19446" spans="16:23" s="1" customFormat="1" x14ac:dyDescent="0.2">
      <c r="P19446" s="95"/>
      <c r="R19446"/>
      <c r="S19446"/>
      <c r="T19446"/>
      <c r="U19446"/>
      <c r="V19446"/>
      <c r="W19446"/>
    </row>
    <row r="19447" spans="16:23" s="1" customFormat="1" x14ac:dyDescent="0.2">
      <c r="P19447" s="95"/>
      <c r="R19447"/>
      <c r="S19447"/>
      <c r="T19447"/>
      <c r="U19447"/>
      <c r="V19447"/>
      <c r="W19447"/>
    </row>
    <row r="19448" spans="16:23" s="1" customFormat="1" x14ac:dyDescent="0.2">
      <c r="P19448" s="95"/>
      <c r="R19448"/>
      <c r="S19448"/>
      <c r="T19448"/>
      <c r="U19448"/>
      <c r="V19448"/>
      <c r="W19448"/>
    </row>
    <row r="19449" spans="16:23" s="1" customFormat="1" x14ac:dyDescent="0.2">
      <c r="P19449" s="95"/>
      <c r="R19449"/>
      <c r="S19449"/>
      <c r="T19449"/>
      <c r="U19449"/>
      <c r="V19449"/>
      <c r="W19449"/>
    </row>
    <row r="19450" spans="16:23" s="1" customFormat="1" x14ac:dyDescent="0.2">
      <c r="P19450" s="95"/>
      <c r="R19450"/>
      <c r="S19450"/>
      <c r="T19450"/>
      <c r="U19450"/>
      <c r="V19450"/>
      <c r="W19450"/>
    </row>
    <row r="19451" spans="16:23" s="1" customFormat="1" x14ac:dyDescent="0.2">
      <c r="P19451" s="95"/>
      <c r="R19451"/>
      <c r="S19451"/>
      <c r="T19451"/>
      <c r="U19451"/>
      <c r="V19451"/>
      <c r="W19451"/>
    </row>
    <row r="19452" spans="16:23" s="1" customFormat="1" x14ac:dyDescent="0.2">
      <c r="P19452" s="95"/>
      <c r="R19452"/>
      <c r="S19452"/>
      <c r="T19452"/>
      <c r="U19452"/>
      <c r="V19452"/>
      <c r="W19452"/>
    </row>
    <row r="19453" spans="16:23" s="1" customFormat="1" x14ac:dyDescent="0.2">
      <c r="P19453" s="95"/>
      <c r="R19453"/>
      <c r="S19453"/>
      <c r="T19453"/>
      <c r="U19453"/>
      <c r="V19453"/>
      <c r="W19453"/>
    </row>
    <row r="19454" spans="16:23" s="1" customFormat="1" x14ac:dyDescent="0.2">
      <c r="P19454" s="95"/>
      <c r="R19454"/>
      <c r="S19454"/>
      <c r="T19454"/>
      <c r="U19454"/>
      <c r="V19454"/>
      <c r="W19454"/>
    </row>
    <row r="19455" spans="16:23" s="1" customFormat="1" x14ac:dyDescent="0.2">
      <c r="P19455" s="95"/>
      <c r="R19455"/>
      <c r="S19455"/>
      <c r="T19455"/>
      <c r="U19455"/>
      <c r="V19455"/>
      <c r="W19455"/>
    </row>
    <row r="19456" spans="16:23" s="1" customFormat="1" x14ac:dyDescent="0.2">
      <c r="P19456" s="95"/>
      <c r="R19456"/>
      <c r="S19456"/>
      <c r="T19456"/>
      <c r="U19456"/>
      <c r="V19456"/>
      <c r="W19456"/>
    </row>
    <row r="19457" spans="16:23" s="1" customFormat="1" x14ac:dyDescent="0.2">
      <c r="P19457" s="95"/>
      <c r="R19457"/>
      <c r="S19457"/>
      <c r="T19457"/>
      <c r="U19457"/>
      <c r="V19457"/>
      <c r="W19457"/>
    </row>
    <row r="19458" spans="16:23" s="1" customFormat="1" x14ac:dyDescent="0.2">
      <c r="P19458" s="95"/>
      <c r="R19458"/>
      <c r="S19458"/>
      <c r="T19458"/>
      <c r="U19458"/>
      <c r="V19458"/>
      <c r="W19458"/>
    </row>
    <row r="19459" spans="16:23" s="1" customFormat="1" x14ac:dyDescent="0.2">
      <c r="P19459" s="95"/>
      <c r="R19459"/>
      <c r="S19459"/>
      <c r="T19459"/>
      <c r="U19459"/>
      <c r="V19459"/>
      <c r="W19459"/>
    </row>
    <row r="19460" spans="16:23" s="1" customFormat="1" x14ac:dyDescent="0.2">
      <c r="P19460" s="95"/>
      <c r="R19460"/>
      <c r="S19460"/>
      <c r="T19460"/>
      <c r="U19460"/>
      <c r="V19460"/>
      <c r="W19460"/>
    </row>
    <row r="19461" spans="16:23" s="1" customFormat="1" x14ac:dyDescent="0.2">
      <c r="P19461" s="95"/>
      <c r="R19461"/>
      <c r="S19461"/>
      <c r="T19461"/>
      <c r="U19461"/>
      <c r="V19461"/>
      <c r="W19461"/>
    </row>
    <row r="19462" spans="16:23" s="1" customFormat="1" x14ac:dyDescent="0.2">
      <c r="P19462" s="95"/>
      <c r="R19462"/>
      <c r="S19462"/>
      <c r="T19462"/>
      <c r="U19462"/>
      <c r="V19462"/>
      <c r="W19462"/>
    </row>
    <row r="19463" spans="16:23" s="1" customFormat="1" x14ac:dyDescent="0.2">
      <c r="P19463" s="95"/>
      <c r="R19463"/>
      <c r="S19463"/>
      <c r="T19463"/>
      <c r="U19463"/>
      <c r="V19463"/>
      <c r="W19463"/>
    </row>
    <row r="19464" spans="16:23" s="1" customFormat="1" x14ac:dyDescent="0.2">
      <c r="P19464" s="95"/>
      <c r="R19464"/>
      <c r="S19464"/>
      <c r="T19464"/>
      <c r="U19464"/>
      <c r="V19464"/>
      <c r="W19464"/>
    </row>
    <row r="19465" spans="16:23" s="1" customFormat="1" x14ac:dyDescent="0.2">
      <c r="P19465" s="95"/>
      <c r="R19465"/>
      <c r="S19465"/>
      <c r="T19465"/>
      <c r="U19465"/>
      <c r="V19465"/>
      <c r="W19465"/>
    </row>
    <row r="19466" spans="16:23" s="1" customFormat="1" x14ac:dyDescent="0.2">
      <c r="P19466" s="95"/>
      <c r="R19466"/>
      <c r="S19466"/>
      <c r="T19466"/>
      <c r="U19466"/>
      <c r="V19466"/>
      <c r="W19466"/>
    </row>
    <row r="19467" spans="16:23" s="1" customFormat="1" x14ac:dyDescent="0.2">
      <c r="P19467" s="95"/>
      <c r="R19467"/>
      <c r="S19467"/>
      <c r="T19467"/>
      <c r="U19467"/>
      <c r="V19467"/>
      <c r="W19467"/>
    </row>
    <row r="19468" spans="16:23" s="1" customFormat="1" x14ac:dyDescent="0.2">
      <c r="P19468" s="95"/>
      <c r="R19468"/>
      <c r="S19468"/>
      <c r="T19468"/>
      <c r="U19468"/>
      <c r="V19468"/>
      <c r="W19468"/>
    </row>
    <row r="19469" spans="16:23" s="1" customFormat="1" x14ac:dyDescent="0.2">
      <c r="P19469" s="95"/>
      <c r="R19469"/>
      <c r="S19469"/>
      <c r="T19469"/>
      <c r="U19469"/>
      <c r="V19469"/>
      <c r="W19469"/>
    </row>
    <row r="19470" spans="16:23" s="1" customFormat="1" x14ac:dyDescent="0.2">
      <c r="P19470" s="95"/>
      <c r="R19470"/>
      <c r="S19470"/>
      <c r="T19470"/>
      <c r="U19470"/>
      <c r="V19470"/>
      <c r="W19470"/>
    </row>
    <row r="19471" spans="16:23" s="1" customFormat="1" x14ac:dyDescent="0.2">
      <c r="P19471" s="95"/>
      <c r="R19471"/>
      <c r="S19471"/>
      <c r="T19471"/>
      <c r="U19471"/>
      <c r="V19471"/>
      <c r="W19471"/>
    </row>
    <row r="19472" spans="16:23" s="1" customFormat="1" x14ac:dyDescent="0.2">
      <c r="P19472" s="95"/>
      <c r="R19472"/>
      <c r="S19472"/>
      <c r="T19472"/>
      <c r="U19472"/>
      <c r="V19472"/>
      <c r="W19472"/>
    </row>
    <row r="19473" spans="16:23" s="1" customFormat="1" x14ac:dyDescent="0.2">
      <c r="P19473" s="95"/>
      <c r="R19473"/>
      <c r="S19473"/>
      <c r="T19473"/>
      <c r="U19473"/>
      <c r="V19473"/>
      <c r="W19473"/>
    </row>
    <row r="19474" spans="16:23" s="1" customFormat="1" x14ac:dyDescent="0.2">
      <c r="P19474" s="95"/>
      <c r="R19474"/>
      <c r="S19474"/>
      <c r="T19474"/>
      <c r="U19474"/>
      <c r="V19474"/>
      <c r="W19474"/>
    </row>
    <row r="19475" spans="16:23" s="1" customFormat="1" x14ac:dyDescent="0.2">
      <c r="P19475" s="95"/>
      <c r="R19475"/>
      <c r="S19475"/>
      <c r="T19475"/>
      <c r="U19475"/>
      <c r="V19475"/>
      <c r="W19475"/>
    </row>
    <row r="19476" spans="16:23" s="1" customFormat="1" x14ac:dyDescent="0.2">
      <c r="P19476" s="95"/>
      <c r="R19476"/>
      <c r="S19476"/>
      <c r="T19476"/>
      <c r="U19476"/>
      <c r="V19476"/>
      <c r="W19476"/>
    </row>
    <row r="19477" spans="16:23" s="1" customFormat="1" x14ac:dyDescent="0.2">
      <c r="P19477" s="95"/>
      <c r="R19477"/>
      <c r="S19477"/>
      <c r="T19477"/>
      <c r="U19477"/>
      <c r="V19477"/>
      <c r="W19477"/>
    </row>
    <row r="19478" spans="16:23" s="1" customFormat="1" x14ac:dyDescent="0.2">
      <c r="P19478" s="95"/>
      <c r="R19478"/>
      <c r="S19478"/>
      <c r="T19478"/>
      <c r="U19478"/>
      <c r="V19478"/>
      <c r="W19478"/>
    </row>
    <row r="19479" spans="16:23" s="1" customFormat="1" x14ac:dyDescent="0.2">
      <c r="P19479" s="95"/>
      <c r="R19479"/>
      <c r="S19479"/>
      <c r="T19479"/>
      <c r="U19479"/>
      <c r="V19479"/>
      <c r="W19479"/>
    </row>
    <row r="19480" spans="16:23" s="1" customFormat="1" x14ac:dyDescent="0.2">
      <c r="P19480" s="95"/>
      <c r="R19480"/>
      <c r="S19480"/>
      <c r="T19480"/>
      <c r="U19480"/>
      <c r="V19480"/>
      <c r="W19480"/>
    </row>
    <row r="19481" spans="16:23" s="1" customFormat="1" x14ac:dyDescent="0.2">
      <c r="P19481" s="95"/>
      <c r="R19481"/>
      <c r="S19481"/>
      <c r="T19481"/>
      <c r="U19481"/>
      <c r="V19481"/>
      <c r="W19481"/>
    </row>
    <row r="19482" spans="16:23" s="1" customFormat="1" x14ac:dyDescent="0.2">
      <c r="P19482" s="95"/>
      <c r="R19482"/>
      <c r="S19482"/>
      <c r="T19482"/>
      <c r="U19482"/>
      <c r="V19482"/>
      <c r="W19482"/>
    </row>
    <row r="19483" spans="16:23" s="1" customFormat="1" x14ac:dyDescent="0.2">
      <c r="P19483" s="95"/>
      <c r="R19483"/>
      <c r="S19483"/>
      <c r="T19483"/>
      <c r="U19483"/>
      <c r="V19483"/>
      <c r="W19483"/>
    </row>
    <row r="19484" spans="16:23" s="1" customFormat="1" x14ac:dyDescent="0.2">
      <c r="P19484" s="95"/>
      <c r="R19484"/>
      <c r="S19484"/>
      <c r="T19484"/>
      <c r="U19484"/>
      <c r="V19484"/>
      <c r="W19484"/>
    </row>
    <row r="19485" spans="16:23" s="1" customFormat="1" x14ac:dyDescent="0.2">
      <c r="P19485" s="95"/>
      <c r="R19485"/>
      <c r="S19485"/>
      <c r="T19485"/>
      <c r="U19485"/>
      <c r="V19485"/>
      <c r="W19485"/>
    </row>
    <row r="19486" spans="16:23" s="1" customFormat="1" x14ac:dyDescent="0.2">
      <c r="P19486" s="95"/>
      <c r="R19486"/>
      <c r="S19486"/>
      <c r="T19486"/>
      <c r="U19486"/>
      <c r="V19486"/>
      <c r="W19486"/>
    </row>
    <row r="19487" spans="16:23" s="1" customFormat="1" x14ac:dyDescent="0.2">
      <c r="P19487" s="95"/>
      <c r="R19487"/>
      <c r="S19487"/>
      <c r="T19487"/>
      <c r="U19487"/>
      <c r="V19487"/>
      <c r="W19487"/>
    </row>
    <row r="19488" spans="16:23" s="1" customFormat="1" x14ac:dyDescent="0.2">
      <c r="P19488" s="95"/>
      <c r="R19488"/>
      <c r="S19488"/>
      <c r="T19488"/>
      <c r="U19488"/>
      <c r="V19488"/>
      <c r="W19488"/>
    </row>
    <row r="19489" spans="16:23" s="1" customFormat="1" x14ac:dyDescent="0.2">
      <c r="P19489" s="95"/>
      <c r="R19489"/>
      <c r="S19489"/>
      <c r="T19489"/>
      <c r="U19489"/>
      <c r="V19489"/>
      <c r="W19489"/>
    </row>
    <row r="19490" spans="16:23" s="1" customFormat="1" x14ac:dyDescent="0.2">
      <c r="P19490" s="95"/>
      <c r="R19490"/>
      <c r="S19490"/>
      <c r="T19490"/>
      <c r="U19490"/>
      <c r="V19490"/>
      <c r="W19490"/>
    </row>
    <row r="19491" spans="16:23" s="1" customFormat="1" x14ac:dyDescent="0.2">
      <c r="P19491" s="95"/>
      <c r="R19491"/>
      <c r="S19491"/>
      <c r="T19491"/>
      <c r="U19491"/>
      <c r="V19491"/>
      <c r="W19491"/>
    </row>
    <row r="19492" spans="16:23" s="1" customFormat="1" x14ac:dyDescent="0.2">
      <c r="P19492" s="95"/>
      <c r="R19492"/>
      <c r="S19492"/>
      <c r="T19492"/>
      <c r="U19492"/>
      <c r="V19492"/>
      <c r="W19492"/>
    </row>
    <row r="19493" spans="16:23" s="1" customFormat="1" x14ac:dyDescent="0.2">
      <c r="P19493" s="95"/>
      <c r="R19493"/>
      <c r="S19493"/>
      <c r="T19493"/>
      <c r="U19493"/>
      <c r="V19493"/>
      <c r="W19493"/>
    </row>
    <row r="19494" spans="16:23" s="1" customFormat="1" x14ac:dyDescent="0.2">
      <c r="P19494" s="95"/>
      <c r="R19494"/>
      <c r="S19494"/>
      <c r="T19494"/>
      <c r="U19494"/>
      <c r="V19494"/>
      <c r="W19494"/>
    </row>
    <row r="19495" spans="16:23" s="1" customFormat="1" x14ac:dyDescent="0.2">
      <c r="P19495" s="95"/>
      <c r="R19495"/>
      <c r="S19495"/>
      <c r="T19495"/>
      <c r="U19495"/>
      <c r="V19495"/>
      <c r="W19495"/>
    </row>
    <row r="19496" spans="16:23" s="1" customFormat="1" x14ac:dyDescent="0.2">
      <c r="P19496" s="95"/>
      <c r="R19496"/>
      <c r="S19496"/>
      <c r="T19496"/>
      <c r="U19496"/>
      <c r="V19496"/>
      <c r="W19496"/>
    </row>
    <row r="19497" spans="16:23" s="1" customFormat="1" x14ac:dyDescent="0.2">
      <c r="P19497" s="95"/>
      <c r="R19497"/>
      <c r="S19497"/>
      <c r="T19497"/>
      <c r="U19497"/>
      <c r="V19497"/>
      <c r="W19497"/>
    </row>
    <row r="19498" spans="16:23" s="1" customFormat="1" x14ac:dyDescent="0.2">
      <c r="P19498" s="95"/>
      <c r="R19498"/>
      <c r="S19498"/>
      <c r="T19498"/>
      <c r="U19498"/>
      <c r="V19498"/>
      <c r="W19498"/>
    </row>
    <row r="19499" spans="16:23" s="1" customFormat="1" x14ac:dyDescent="0.2">
      <c r="P19499" s="95"/>
      <c r="R19499"/>
      <c r="S19499"/>
      <c r="T19499"/>
      <c r="U19499"/>
      <c r="V19499"/>
      <c r="W19499"/>
    </row>
    <row r="19500" spans="16:23" s="1" customFormat="1" x14ac:dyDescent="0.2">
      <c r="P19500" s="95"/>
      <c r="R19500"/>
      <c r="S19500"/>
      <c r="T19500"/>
      <c r="U19500"/>
      <c r="V19500"/>
      <c r="W19500"/>
    </row>
    <row r="19501" spans="16:23" s="1" customFormat="1" x14ac:dyDescent="0.2">
      <c r="P19501" s="95"/>
      <c r="R19501"/>
      <c r="S19501"/>
      <c r="T19501"/>
      <c r="U19501"/>
      <c r="V19501"/>
      <c r="W19501"/>
    </row>
    <row r="19502" spans="16:23" s="1" customFormat="1" x14ac:dyDescent="0.2">
      <c r="P19502" s="95"/>
      <c r="R19502"/>
      <c r="S19502"/>
      <c r="T19502"/>
      <c r="U19502"/>
      <c r="V19502"/>
      <c r="W19502"/>
    </row>
    <row r="19503" spans="16:23" s="1" customFormat="1" x14ac:dyDescent="0.2">
      <c r="P19503" s="95"/>
      <c r="R19503"/>
      <c r="S19503"/>
      <c r="T19503"/>
      <c r="U19503"/>
      <c r="V19503"/>
      <c r="W19503"/>
    </row>
    <row r="19504" spans="16:23" s="1" customFormat="1" x14ac:dyDescent="0.2">
      <c r="P19504" s="95"/>
      <c r="R19504"/>
      <c r="S19504"/>
      <c r="T19504"/>
      <c r="U19504"/>
      <c r="V19504"/>
      <c r="W19504"/>
    </row>
    <row r="19505" spans="16:23" s="1" customFormat="1" x14ac:dyDescent="0.2">
      <c r="P19505" s="95"/>
      <c r="R19505"/>
      <c r="S19505"/>
      <c r="T19505"/>
      <c r="U19505"/>
      <c r="V19505"/>
      <c r="W19505"/>
    </row>
    <row r="19506" spans="16:23" s="1" customFormat="1" x14ac:dyDescent="0.2">
      <c r="P19506" s="95"/>
      <c r="R19506"/>
      <c r="S19506"/>
      <c r="T19506"/>
      <c r="U19506"/>
      <c r="V19506"/>
      <c r="W19506"/>
    </row>
    <row r="19507" spans="16:23" s="1" customFormat="1" x14ac:dyDescent="0.2">
      <c r="P19507" s="95"/>
      <c r="R19507"/>
      <c r="S19507"/>
      <c r="T19507"/>
      <c r="U19507"/>
      <c r="V19507"/>
      <c r="W19507"/>
    </row>
    <row r="19508" spans="16:23" s="1" customFormat="1" x14ac:dyDescent="0.2">
      <c r="P19508" s="95"/>
      <c r="R19508"/>
      <c r="S19508"/>
      <c r="T19508"/>
      <c r="U19508"/>
      <c r="V19508"/>
      <c r="W19508"/>
    </row>
    <row r="19509" spans="16:23" s="1" customFormat="1" x14ac:dyDescent="0.2">
      <c r="P19509" s="95"/>
      <c r="R19509"/>
      <c r="S19509"/>
      <c r="T19509"/>
      <c r="U19509"/>
      <c r="V19509"/>
      <c r="W19509"/>
    </row>
    <row r="19510" spans="16:23" s="1" customFormat="1" x14ac:dyDescent="0.2">
      <c r="P19510" s="95"/>
      <c r="R19510"/>
      <c r="S19510"/>
      <c r="T19510"/>
      <c r="U19510"/>
      <c r="V19510"/>
      <c r="W19510"/>
    </row>
    <row r="19511" spans="16:23" s="1" customFormat="1" x14ac:dyDescent="0.2">
      <c r="P19511" s="95"/>
      <c r="R19511"/>
      <c r="S19511"/>
      <c r="T19511"/>
      <c r="U19511"/>
      <c r="V19511"/>
      <c r="W19511"/>
    </row>
    <row r="19512" spans="16:23" s="1" customFormat="1" x14ac:dyDescent="0.2">
      <c r="P19512" s="95"/>
      <c r="R19512"/>
      <c r="S19512"/>
      <c r="T19512"/>
      <c r="U19512"/>
      <c r="V19512"/>
      <c r="W19512"/>
    </row>
    <row r="19513" spans="16:23" s="1" customFormat="1" x14ac:dyDescent="0.2">
      <c r="P19513" s="95"/>
      <c r="R19513"/>
      <c r="S19513"/>
      <c r="T19513"/>
      <c r="U19513"/>
      <c r="V19513"/>
      <c r="W19513"/>
    </row>
    <row r="19514" spans="16:23" s="1" customFormat="1" x14ac:dyDescent="0.2">
      <c r="P19514" s="95"/>
      <c r="R19514"/>
      <c r="S19514"/>
      <c r="T19514"/>
      <c r="U19514"/>
      <c r="V19514"/>
      <c r="W19514"/>
    </row>
    <row r="19515" spans="16:23" s="1" customFormat="1" x14ac:dyDescent="0.2">
      <c r="P19515" s="95"/>
      <c r="R19515"/>
      <c r="S19515"/>
      <c r="T19515"/>
      <c r="U19515"/>
      <c r="V19515"/>
      <c r="W19515"/>
    </row>
    <row r="19516" spans="16:23" s="1" customFormat="1" x14ac:dyDescent="0.2">
      <c r="P19516" s="95"/>
      <c r="R19516"/>
      <c r="S19516"/>
      <c r="T19516"/>
      <c r="U19516"/>
      <c r="V19516"/>
      <c r="W19516"/>
    </row>
    <row r="19517" spans="16:23" s="1" customFormat="1" x14ac:dyDescent="0.2">
      <c r="P19517" s="95"/>
      <c r="R19517"/>
      <c r="S19517"/>
      <c r="T19517"/>
      <c r="U19517"/>
      <c r="V19517"/>
      <c r="W19517"/>
    </row>
    <row r="19518" spans="16:23" s="1" customFormat="1" x14ac:dyDescent="0.2">
      <c r="P19518" s="95"/>
      <c r="R19518"/>
      <c r="S19518"/>
      <c r="T19518"/>
      <c r="U19518"/>
      <c r="V19518"/>
      <c r="W19518"/>
    </row>
    <row r="19519" spans="16:23" s="1" customFormat="1" x14ac:dyDescent="0.2">
      <c r="P19519" s="95"/>
      <c r="R19519"/>
      <c r="S19519"/>
      <c r="T19519"/>
      <c r="U19519"/>
      <c r="V19519"/>
      <c r="W19519"/>
    </row>
    <row r="19520" spans="16:23" s="1" customFormat="1" x14ac:dyDescent="0.2">
      <c r="P19520" s="95"/>
      <c r="R19520"/>
      <c r="S19520"/>
      <c r="T19520"/>
      <c r="U19520"/>
      <c r="V19520"/>
      <c r="W19520"/>
    </row>
    <row r="19521" spans="16:23" s="1" customFormat="1" x14ac:dyDescent="0.2">
      <c r="P19521" s="95"/>
      <c r="R19521"/>
      <c r="S19521"/>
      <c r="T19521"/>
      <c r="U19521"/>
      <c r="V19521"/>
      <c r="W19521"/>
    </row>
    <row r="19522" spans="16:23" s="1" customFormat="1" x14ac:dyDescent="0.2">
      <c r="P19522" s="95"/>
      <c r="R19522"/>
      <c r="S19522"/>
      <c r="T19522"/>
      <c r="U19522"/>
      <c r="V19522"/>
      <c r="W19522"/>
    </row>
    <row r="19523" spans="16:23" s="1" customFormat="1" x14ac:dyDescent="0.2">
      <c r="P19523" s="95"/>
      <c r="R19523"/>
      <c r="S19523"/>
      <c r="T19523"/>
      <c r="U19523"/>
      <c r="V19523"/>
      <c r="W19523"/>
    </row>
    <row r="19524" spans="16:23" s="1" customFormat="1" x14ac:dyDescent="0.2">
      <c r="P19524" s="95"/>
      <c r="R19524"/>
      <c r="S19524"/>
      <c r="T19524"/>
      <c r="U19524"/>
      <c r="V19524"/>
      <c r="W19524"/>
    </row>
    <row r="19525" spans="16:23" s="1" customFormat="1" x14ac:dyDescent="0.2">
      <c r="P19525" s="95"/>
      <c r="R19525"/>
      <c r="S19525"/>
      <c r="T19525"/>
      <c r="U19525"/>
      <c r="V19525"/>
      <c r="W19525"/>
    </row>
    <row r="19526" spans="16:23" s="1" customFormat="1" x14ac:dyDescent="0.2">
      <c r="P19526" s="95"/>
      <c r="R19526"/>
      <c r="S19526"/>
      <c r="T19526"/>
      <c r="U19526"/>
      <c r="V19526"/>
      <c r="W19526"/>
    </row>
    <row r="19527" spans="16:23" s="1" customFormat="1" x14ac:dyDescent="0.2">
      <c r="P19527" s="95"/>
      <c r="R19527"/>
      <c r="S19527"/>
      <c r="T19527"/>
      <c r="U19527"/>
      <c r="V19527"/>
      <c r="W19527"/>
    </row>
    <row r="19528" spans="16:23" s="1" customFormat="1" x14ac:dyDescent="0.2">
      <c r="P19528" s="95"/>
      <c r="R19528"/>
      <c r="S19528"/>
      <c r="T19528"/>
      <c r="U19528"/>
      <c r="V19528"/>
      <c r="W19528"/>
    </row>
    <row r="19529" spans="16:23" s="1" customFormat="1" x14ac:dyDescent="0.2">
      <c r="P19529" s="95"/>
      <c r="R19529"/>
      <c r="S19529"/>
      <c r="T19529"/>
      <c r="U19529"/>
      <c r="V19529"/>
      <c r="W19529"/>
    </row>
    <row r="19530" spans="16:23" s="1" customFormat="1" x14ac:dyDescent="0.2">
      <c r="P19530" s="95"/>
      <c r="R19530"/>
      <c r="S19530"/>
      <c r="T19530"/>
      <c r="U19530"/>
      <c r="V19530"/>
      <c r="W19530"/>
    </row>
    <row r="19531" spans="16:23" s="1" customFormat="1" x14ac:dyDescent="0.2">
      <c r="P19531" s="95"/>
      <c r="R19531"/>
      <c r="S19531"/>
      <c r="T19531"/>
      <c r="U19531"/>
      <c r="V19531"/>
      <c r="W19531"/>
    </row>
    <row r="19532" spans="16:23" s="1" customFormat="1" x14ac:dyDescent="0.2">
      <c r="P19532" s="95"/>
      <c r="R19532"/>
      <c r="S19532"/>
      <c r="T19532"/>
      <c r="U19532"/>
      <c r="V19532"/>
      <c r="W19532"/>
    </row>
    <row r="19533" spans="16:23" s="1" customFormat="1" x14ac:dyDescent="0.2">
      <c r="P19533" s="95"/>
      <c r="R19533"/>
      <c r="S19533"/>
      <c r="T19533"/>
      <c r="U19533"/>
      <c r="V19533"/>
      <c r="W19533"/>
    </row>
    <row r="19534" spans="16:23" s="1" customFormat="1" x14ac:dyDescent="0.2">
      <c r="P19534" s="95"/>
      <c r="R19534"/>
      <c r="S19534"/>
      <c r="T19534"/>
      <c r="U19534"/>
      <c r="V19534"/>
      <c r="W19534"/>
    </row>
    <row r="19535" spans="16:23" s="1" customFormat="1" x14ac:dyDescent="0.2">
      <c r="P19535" s="95"/>
      <c r="R19535"/>
      <c r="S19535"/>
      <c r="T19535"/>
      <c r="U19535"/>
      <c r="V19535"/>
      <c r="W19535"/>
    </row>
    <row r="19536" spans="16:23" s="1" customFormat="1" x14ac:dyDescent="0.2">
      <c r="P19536" s="95"/>
      <c r="R19536"/>
      <c r="S19536"/>
      <c r="T19536"/>
      <c r="U19536"/>
      <c r="V19536"/>
      <c r="W19536"/>
    </row>
    <row r="19537" spans="16:23" s="1" customFormat="1" x14ac:dyDescent="0.2">
      <c r="P19537" s="95"/>
      <c r="R19537"/>
      <c r="S19537"/>
      <c r="T19537"/>
      <c r="U19537"/>
      <c r="V19537"/>
      <c r="W19537"/>
    </row>
    <row r="19538" spans="16:23" s="1" customFormat="1" x14ac:dyDescent="0.2">
      <c r="P19538" s="95"/>
      <c r="R19538"/>
      <c r="S19538"/>
      <c r="T19538"/>
      <c r="U19538"/>
      <c r="V19538"/>
      <c r="W19538"/>
    </row>
    <row r="19539" spans="16:23" s="1" customFormat="1" x14ac:dyDescent="0.2">
      <c r="P19539" s="95"/>
      <c r="R19539"/>
      <c r="S19539"/>
      <c r="T19539"/>
      <c r="U19539"/>
      <c r="V19539"/>
      <c r="W19539"/>
    </row>
    <row r="19540" spans="16:23" s="1" customFormat="1" x14ac:dyDescent="0.2">
      <c r="P19540" s="95"/>
      <c r="R19540"/>
      <c r="S19540"/>
      <c r="T19540"/>
      <c r="U19540"/>
      <c r="V19540"/>
      <c r="W19540"/>
    </row>
    <row r="19541" spans="16:23" s="1" customFormat="1" x14ac:dyDescent="0.2">
      <c r="P19541" s="95"/>
      <c r="R19541"/>
      <c r="S19541"/>
      <c r="T19541"/>
      <c r="U19541"/>
      <c r="V19541"/>
      <c r="W19541"/>
    </row>
    <row r="19542" spans="16:23" s="1" customFormat="1" x14ac:dyDescent="0.2">
      <c r="P19542" s="95"/>
      <c r="R19542"/>
      <c r="S19542"/>
      <c r="T19542"/>
      <c r="U19542"/>
      <c r="V19542"/>
      <c r="W19542"/>
    </row>
    <row r="19543" spans="16:23" s="1" customFormat="1" x14ac:dyDescent="0.2">
      <c r="P19543" s="95"/>
      <c r="R19543"/>
      <c r="S19543"/>
      <c r="T19543"/>
      <c r="U19543"/>
      <c r="V19543"/>
      <c r="W19543"/>
    </row>
    <row r="19544" spans="16:23" s="1" customFormat="1" x14ac:dyDescent="0.2">
      <c r="P19544" s="95"/>
      <c r="R19544"/>
      <c r="S19544"/>
      <c r="T19544"/>
      <c r="U19544"/>
      <c r="V19544"/>
      <c r="W19544"/>
    </row>
    <row r="19545" spans="16:23" s="1" customFormat="1" x14ac:dyDescent="0.2">
      <c r="P19545" s="95"/>
      <c r="R19545"/>
      <c r="S19545"/>
      <c r="T19545"/>
      <c r="U19545"/>
      <c r="V19545"/>
      <c r="W19545"/>
    </row>
    <row r="19546" spans="16:23" s="1" customFormat="1" x14ac:dyDescent="0.2">
      <c r="P19546" s="95"/>
      <c r="R19546"/>
      <c r="S19546"/>
      <c r="T19546"/>
      <c r="U19546"/>
      <c r="V19546"/>
      <c r="W19546"/>
    </row>
    <row r="19547" spans="16:23" s="1" customFormat="1" x14ac:dyDescent="0.2">
      <c r="P19547" s="95"/>
      <c r="R19547"/>
      <c r="S19547"/>
      <c r="T19547"/>
      <c r="U19547"/>
      <c r="V19547"/>
      <c r="W19547"/>
    </row>
    <row r="19548" spans="16:23" s="1" customFormat="1" x14ac:dyDescent="0.2">
      <c r="P19548" s="95"/>
      <c r="R19548"/>
      <c r="S19548"/>
      <c r="T19548"/>
      <c r="U19548"/>
      <c r="V19548"/>
      <c r="W19548"/>
    </row>
    <row r="19549" spans="16:23" s="1" customFormat="1" x14ac:dyDescent="0.2">
      <c r="P19549" s="95"/>
      <c r="R19549"/>
      <c r="S19549"/>
      <c r="T19549"/>
      <c r="U19549"/>
      <c r="V19549"/>
      <c r="W19549"/>
    </row>
    <row r="19550" spans="16:23" s="1" customFormat="1" x14ac:dyDescent="0.2">
      <c r="P19550" s="95"/>
      <c r="R19550"/>
      <c r="S19550"/>
      <c r="T19550"/>
      <c r="U19550"/>
      <c r="V19550"/>
      <c r="W19550"/>
    </row>
    <row r="19551" spans="16:23" s="1" customFormat="1" x14ac:dyDescent="0.2">
      <c r="P19551" s="95"/>
      <c r="R19551"/>
      <c r="S19551"/>
      <c r="T19551"/>
      <c r="U19551"/>
      <c r="V19551"/>
      <c r="W19551"/>
    </row>
    <row r="19552" spans="16:23" s="1" customFormat="1" x14ac:dyDescent="0.2">
      <c r="P19552" s="95"/>
      <c r="R19552"/>
      <c r="S19552"/>
      <c r="T19552"/>
      <c r="U19552"/>
      <c r="V19552"/>
      <c r="W19552"/>
    </row>
    <row r="19553" spans="16:23" s="1" customFormat="1" x14ac:dyDescent="0.2">
      <c r="P19553" s="95"/>
      <c r="R19553"/>
      <c r="S19553"/>
      <c r="T19553"/>
      <c r="U19553"/>
      <c r="V19553"/>
      <c r="W19553"/>
    </row>
    <row r="19554" spans="16:23" s="1" customFormat="1" x14ac:dyDescent="0.2">
      <c r="P19554" s="95"/>
      <c r="R19554"/>
      <c r="S19554"/>
      <c r="T19554"/>
      <c r="U19554"/>
      <c r="V19554"/>
      <c r="W19554"/>
    </row>
    <row r="19555" spans="16:23" s="1" customFormat="1" x14ac:dyDescent="0.2">
      <c r="P19555" s="95"/>
      <c r="R19555"/>
      <c r="S19555"/>
      <c r="T19555"/>
      <c r="U19555"/>
      <c r="V19555"/>
      <c r="W19555"/>
    </row>
    <row r="19556" spans="16:23" s="1" customFormat="1" x14ac:dyDescent="0.2">
      <c r="P19556" s="95"/>
      <c r="R19556"/>
      <c r="S19556"/>
      <c r="T19556"/>
      <c r="U19556"/>
      <c r="V19556"/>
      <c r="W19556"/>
    </row>
    <row r="19557" spans="16:23" s="1" customFormat="1" x14ac:dyDescent="0.2">
      <c r="P19557" s="95"/>
      <c r="R19557"/>
      <c r="S19557"/>
      <c r="T19557"/>
      <c r="U19557"/>
      <c r="V19557"/>
      <c r="W19557"/>
    </row>
    <row r="19558" spans="16:23" s="1" customFormat="1" x14ac:dyDescent="0.2">
      <c r="P19558" s="95"/>
      <c r="R19558"/>
      <c r="S19558"/>
      <c r="T19558"/>
      <c r="U19558"/>
      <c r="V19558"/>
      <c r="W19558"/>
    </row>
    <row r="19559" spans="16:23" s="1" customFormat="1" x14ac:dyDescent="0.2">
      <c r="P19559" s="95"/>
      <c r="R19559"/>
      <c r="S19559"/>
      <c r="T19559"/>
      <c r="U19559"/>
      <c r="V19559"/>
      <c r="W19559"/>
    </row>
    <row r="19560" spans="16:23" s="1" customFormat="1" x14ac:dyDescent="0.2">
      <c r="P19560" s="95"/>
      <c r="R19560"/>
      <c r="S19560"/>
      <c r="T19560"/>
      <c r="U19560"/>
      <c r="V19560"/>
      <c r="W19560"/>
    </row>
    <row r="19561" spans="16:23" s="1" customFormat="1" x14ac:dyDescent="0.2">
      <c r="P19561" s="95"/>
      <c r="R19561"/>
      <c r="S19561"/>
      <c r="T19561"/>
      <c r="U19561"/>
      <c r="V19561"/>
      <c r="W19561"/>
    </row>
    <row r="19562" spans="16:23" s="1" customFormat="1" x14ac:dyDescent="0.2">
      <c r="P19562" s="95"/>
      <c r="R19562"/>
      <c r="S19562"/>
      <c r="T19562"/>
      <c r="U19562"/>
      <c r="V19562"/>
      <c r="W19562"/>
    </row>
    <row r="19563" spans="16:23" s="1" customFormat="1" x14ac:dyDescent="0.2">
      <c r="P19563" s="95"/>
      <c r="R19563"/>
      <c r="S19563"/>
      <c r="T19563"/>
      <c r="U19563"/>
      <c r="V19563"/>
      <c r="W19563"/>
    </row>
    <row r="19564" spans="16:23" s="1" customFormat="1" x14ac:dyDescent="0.2">
      <c r="P19564" s="95"/>
      <c r="R19564"/>
      <c r="S19564"/>
      <c r="T19564"/>
      <c r="U19564"/>
      <c r="V19564"/>
      <c r="W19564"/>
    </row>
    <row r="19565" spans="16:23" s="1" customFormat="1" x14ac:dyDescent="0.2">
      <c r="P19565" s="95"/>
      <c r="R19565"/>
      <c r="S19565"/>
      <c r="T19565"/>
      <c r="U19565"/>
      <c r="V19565"/>
      <c r="W19565"/>
    </row>
    <row r="19566" spans="16:23" s="1" customFormat="1" x14ac:dyDescent="0.2">
      <c r="P19566" s="95"/>
      <c r="R19566"/>
      <c r="S19566"/>
      <c r="T19566"/>
      <c r="U19566"/>
      <c r="V19566"/>
      <c r="W19566"/>
    </row>
    <row r="19567" spans="16:23" s="1" customFormat="1" x14ac:dyDescent="0.2">
      <c r="P19567" s="95"/>
      <c r="R19567"/>
      <c r="S19567"/>
      <c r="T19567"/>
      <c r="U19567"/>
      <c r="V19567"/>
      <c r="W19567"/>
    </row>
    <row r="19568" spans="16:23" s="1" customFormat="1" x14ac:dyDescent="0.2">
      <c r="P19568" s="95"/>
      <c r="R19568"/>
      <c r="S19568"/>
      <c r="T19568"/>
      <c r="U19568"/>
      <c r="V19568"/>
      <c r="W19568"/>
    </row>
    <row r="19569" spans="16:23" s="1" customFormat="1" x14ac:dyDescent="0.2">
      <c r="P19569" s="95"/>
      <c r="R19569"/>
      <c r="S19569"/>
      <c r="T19569"/>
      <c r="U19569"/>
      <c r="V19569"/>
      <c r="W19569"/>
    </row>
    <row r="19570" spans="16:23" s="1" customFormat="1" x14ac:dyDescent="0.2">
      <c r="P19570" s="95"/>
      <c r="R19570"/>
      <c r="S19570"/>
      <c r="T19570"/>
      <c r="U19570"/>
      <c r="V19570"/>
      <c r="W19570"/>
    </row>
    <row r="19571" spans="16:23" s="1" customFormat="1" x14ac:dyDescent="0.2">
      <c r="P19571" s="95"/>
      <c r="R19571"/>
      <c r="S19571"/>
      <c r="T19571"/>
      <c r="U19571"/>
      <c r="V19571"/>
      <c r="W19571"/>
    </row>
    <row r="19572" spans="16:23" s="1" customFormat="1" x14ac:dyDescent="0.2">
      <c r="P19572" s="95"/>
      <c r="R19572"/>
      <c r="S19572"/>
      <c r="T19572"/>
      <c r="U19572"/>
      <c r="V19572"/>
      <c r="W19572"/>
    </row>
    <row r="19573" spans="16:23" s="1" customFormat="1" x14ac:dyDescent="0.2">
      <c r="P19573" s="95"/>
      <c r="R19573"/>
      <c r="S19573"/>
      <c r="T19573"/>
      <c r="U19573"/>
      <c r="V19573"/>
      <c r="W19573"/>
    </row>
    <row r="19574" spans="16:23" s="1" customFormat="1" x14ac:dyDescent="0.2">
      <c r="P19574" s="95"/>
      <c r="R19574"/>
      <c r="S19574"/>
      <c r="T19574"/>
      <c r="U19574"/>
      <c r="V19574"/>
      <c r="W19574"/>
    </row>
    <row r="19575" spans="16:23" s="1" customFormat="1" x14ac:dyDescent="0.2">
      <c r="P19575" s="95"/>
      <c r="R19575"/>
      <c r="S19575"/>
      <c r="T19575"/>
      <c r="U19575"/>
      <c r="V19575"/>
      <c r="W19575"/>
    </row>
    <row r="19576" spans="16:23" s="1" customFormat="1" x14ac:dyDescent="0.2">
      <c r="P19576" s="95"/>
      <c r="R19576"/>
      <c r="S19576"/>
      <c r="T19576"/>
      <c r="U19576"/>
      <c r="V19576"/>
      <c r="W19576"/>
    </row>
    <row r="19577" spans="16:23" s="1" customFormat="1" x14ac:dyDescent="0.2">
      <c r="P19577" s="95"/>
      <c r="R19577"/>
      <c r="S19577"/>
      <c r="T19577"/>
      <c r="U19577"/>
      <c r="V19577"/>
      <c r="W19577"/>
    </row>
    <row r="19578" spans="16:23" s="1" customFormat="1" x14ac:dyDescent="0.2">
      <c r="P19578" s="95"/>
      <c r="R19578"/>
      <c r="S19578"/>
      <c r="T19578"/>
      <c r="U19578"/>
      <c r="V19578"/>
      <c r="W19578"/>
    </row>
    <row r="19579" spans="16:23" s="1" customFormat="1" x14ac:dyDescent="0.2">
      <c r="P19579" s="95"/>
      <c r="R19579"/>
      <c r="S19579"/>
      <c r="T19579"/>
      <c r="U19579"/>
      <c r="V19579"/>
      <c r="W19579"/>
    </row>
    <row r="19580" spans="16:23" s="1" customFormat="1" x14ac:dyDescent="0.2">
      <c r="P19580" s="95"/>
      <c r="R19580"/>
      <c r="S19580"/>
      <c r="T19580"/>
      <c r="U19580"/>
      <c r="V19580"/>
      <c r="W19580"/>
    </row>
    <row r="19581" spans="16:23" s="1" customFormat="1" x14ac:dyDescent="0.2">
      <c r="P19581" s="95"/>
      <c r="R19581"/>
      <c r="S19581"/>
      <c r="T19581"/>
      <c r="U19581"/>
      <c r="V19581"/>
      <c r="W19581"/>
    </row>
    <row r="19582" spans="16:23" s="1" customFormat="1" x14ac:dyDescent="0.2">
      <c r="P19582" s="95"/>
      <c r="R19582"/>
      <c r="S19582"/>
      <c r="T19582"/>
      <c r="U19582"/>
      <c r="V19582"/>
      <c r="W19582"/>
    </row>
    <row r="19583" spans="16:23" s="1" customFormat="1" x14ac:dyDescent="0.2">
      <c r="P19583" s="95"/>
      <c r="R19583"/>
      <c r="S19583"/>
      <c r="T19583"/>
      <c r="U19583"/>
      <c r="V19583"/>
      <c r="W19583"/>
    </row>
    <row r="19584" spans="16:23" s="1" customFormat="1" x14ac:dyDescent="0.2">
      <c r="P19584" s="95"/>
      <c r="R19584"/>
      <c r="S19584"/>
      <c r="T19584"/>
      <c r="U19584"/>
      <c r="V19584"/>
      <c r="W19584"/>
    </row>
    <row r="19585" spans="16:23" s="1" customFormat="1" x14ac:dyDescent="0.2">
      <c r="P19585" s="95"/>
      <c r="R19585"/>
      <c r="S19585"/>
      <c r="T19585"/>
      <c r="U19585"/>
      <c r="V19585"/>
      <c r="W19585"/>
    </row>
    <row r="19586" spans="16:23" s="1" customFormat="1" x14ac:dyDescent="0.2">
      <c r="P19586" s="95"/>
      <c r="R19586"/>
      <c r="S19586"/>
      <c r="T19586"/>
      <c r="U19586"/>
      <c r="V19586"/>
      <c r="W19586"/>
    </row>
    <row r="19587" spans="16:23" s="1" customFormat="1" x14ac:dyDescent="0.2">
      <c r="P19587" s="95"/>
      <c r="R19587"/>
      <c r="S19587"/>
      <c r="T19587"/>
      <c r="U19587"/>
      <c r="V19587"/>
      <c r="W19587"/>
    </row>
    <row r="19588" spans="16:23" s="1" customFormat="1" x14ac:dyDescent="0.2">
      <c r="P19588" s="95"/>
      <c r="R19588"/>
      <c r="S19588"/>
      <c r="T19588"/>
      <c r="U19588"/>
      <c r="V19588"/>
      <c r="W19588"/>
    </row>
    <row r="19589" spans="16:23" s="1" customFormat="1" x14ac:dyDescent="0.2">
      <c r="P19589" s="95"/>
      <c r="R19589"/>
      <c r="S19589"/>
      <c r="T19589"/>
      <c r="U19589"/>
      <c r="V19589"/>
      <c r="W19589"/>
    </row>
    <row r="19590" spans="16:23" s="1" customFormat="1" x14ac:dyDescent="0.2">
      <c r="P19590" s="95"/>
      <c r="R19590"/>
      <c r="S19590"/>
      <c r="T19590"/>
      <c r="U19590"/>
      <c r="V19590"/>
      <c r="W19590"/>
    </row>
    <row r="19591" spans="16:23" s="1" customFormat="1" x14ac:dyDescent="0.2">
      <c r="P19591" s="95"/>
      <c r="R19591"/>
      <c r="S19591"/>
      <c r="T19591"/>
      <c r="U19591"/>
      <c r="V19591"/>
      <c r="W19591"/>
    </row>
    <row r="19592" spans="16:23" s="1" customFormat="1" x14ac:dyDescent="0.2">
      <c r="P19592" s="95"/>
      <c r="R19592"/>
      <c r="S19592"/>
      <c r="T19592"/>
      <c r="U19592"/>
      <c r="V19592"/>
      <c r="W19592"/>
    </row>
    <row r="19593" spans="16:23" s="1" customFormat="1" x14ac:dyDescent="0.2">
      <c r="P19593" s="95"/>
      <c r="R19593"/>
      <c r="S19593"/>
      <c r="T19593"/>
      <c r="U19593"/>
      <c r="V19593"/>
      <c r="W19593"/>
    </row>
    <row r="19594" spans="16:23" s="1" customFormat="1" x14ac:dyDescent="0.2">
      <c r="P19594" s="95"/>
      <c r="R19594"/>
      <c r="S19594"/>
      <c r="T19594"/>
      <c r="U19594"/>
      <c r="V19594"/>
      <c r="W19594"/>
    </row>
    <row r="19595" spans="16:23" s="1" customFormat="1" x14ac:dyDescent="0.2">
      <c r="P19595" s="95"/>
      <c r="R19595"/>
      <c r="S19595"/>
      <c r="T19595"/>
      <c r="U19595"/>
      <c r="V19595"/>
      <c r="W19595"/>
    </row>
    <row r="19596" spans="16:23" s="1" customFormat="1" x14ac:dyDescent="0.2">
      <c r="P19596" s="95"/>
      <c r="R19596"/>
      <c r="S19596"/>
      <c r="T19596"/>
      <c r="U19596"/>
      <c r="V19596"/>
      <c r="W19596"/>
    </row>
    <row r="19597" spans="16:23" s="1" customFormat="1" x14ac:dyDescent="0.2">
      <c r="P19597" s="95"/>
      <c r="R19597"/>
      <c r="S19597"/>
      <c r="T19597"/>
      <c r="U19597"/>
      <c r="V19597"/>
      <c r="W19597"/>
    </row>
    <row r="19598" spans="16:23" s="1" customFormat="1" x14ac:dyDescent="0.2">
      <c r="P19598" s="95"/>
      <c r="R19598"/>
      <c r="S19598"/>
      <c r="T19598"/>
      <c r="U19598"/>
      <c r="V19598"/>
      <c r="W19598"/>
    </row>
    <row r="19599" spans="16:23" s="1" customFormat="1" x14ac:dyDescent="0.2">
      <c r="P19599" s="95"/>
      <c r="R19599"/>
      <c r="S19599"/>
      <c r="T19599"/>
      <c r="U19599"/>
      <c r="V19599"/>
      <c r="W19599"/>
    </row>
    <row r="19600" spans="16:23" s="1" customFormat="1" x14ac:dyDescent="0.2">
      <c r="P19600" s="95"/>
      <c r="R19600"/>
      <c r="S19600"/>
      <c r="T19600"/>
      <c r="U19600"/>
      <c r="V19600"/>
      <c r="W19600"/>
    </row>
    <row r="19601" spans="16:23" s="1" customFormat="1" x14ac:dyDescent="0.2">
      <c r="P19601" s="95"/>
      <c r="R19601"/>
      <c r="S19601"/>
      <c r="T19601"/>
      <c r="U19601"/>
      <c r="V19601"/>
      <c r="W19601"/>
    </row>
    <row r="19602" spans="16:23" s="1" customFormat="1" x14ac:dyDescent="0.2">
      <c r="P19602" s="95"/>
      <c r="R19602"/>
      <c r="S19602"/>
      <c r="T19602"/>
      <c r="U19602"/>
      <c r="V19602"/>
      <c r="W19602"/>
    </row>
    <row r="19603" spans="16:23" s="1" customFormat="1" x14ac:dyDescent="0.2">
      <c r="P19603" s="95"/>
      <c r="R19603"/>
      <c r="S19603"/>
      <c r="T19603"/>
      <c r="U19603"/>
      <c r="V19603"/>
      <c r="W19603"/>
    </row>
    <row r="19604" spans="16:23" s="1" customFormat="1" x14ac:dyDescent="0.2">
      <c r="P19604" s="95"/>
      <c r="R19604"/>
      <c r="S19604"/>
      <c r="T19604"/>
      <c r="U19604"/>
      <c r="V19604"/>
      <c r="W19604"/>
    </row>
    <row r="19605" spans="16:23" s="1" customFormat="1" x14ac:dyDescent="0.2">
      <c r="P19605" s="95"/>
      <c r="R19605"/>
      <c r="S19605"/>
      <c r="T19605"/>
      <c r="U19605"/>
      <c r="V19605"/>
      <c r="W19605"/>
    </row>
    <row r="19606" spans="16:23" s="1" customFormat="1" x14ac:dyDescent="0.2">
      <c r="P19606" s="95"/>
      <c r="R19606"/>
      <c r="S19606"/>
      <c r="T19606"/>
      <c r="U19606"/>
      <c r="V19606"/>
      <c r="W19606"/>
    </row>
    <row r="19607" spans="16:23" s="1" customFormat="1" x14ac:dyDescent="0.2">
      <c r="P19607" s="95"/>
      <c r="R19607"/>
      <c r="S19607"/>
      <c r="T19607"/>
      <c r="U19607"/>
      <c r="V19607"/>
      <c r="W19607"/>
    </row>
    <row r="19608" spans="16:23" s="1" customFormat="1" x14ac:dyDescent="0.2">
      <c r="P19608" s="95"/>
      <c r="R19608"/>
      <c r="S19608"/>
      <c r="T19608"/>
      <c r="U19608"/>
      <c r="V19608"/>
      <c r="W19608"/>
    </row>
    <row r="19609" spans="16:23" s="1" customFormat="1" x14ac:dyDescent="0.2">
      <c r="P19609" s="95"/>
      <c r="R19609"/>
      <c r="S19609"/>
      <c r="T19609"/>
      <c r="U19609"/>
      <c r="V19609"/>
      <c r="W19609"/>
    </row>
    <row r="19610" spans="16:23" s="1" customFormat="1" x14ac:dyDescent="0.2">
      <c r="P19610" s="95"/>
      <c r="R19610"/>
      <c r="S19610"/>
      <c r="T19610"/>
      <c r="U19610"/>
      <c r="V19610"/>
      <c r="W19610"/>
    </row>
    <row r="19611" spans="16:23" s="1" customFormat="1" x14ac:dyDescent="0.2">
      <c r="P19611" s="95"/>
      <c r="R19611"/>
      <c r="S19611"/>
      <c r="T19611"/>
      <c r="U19611"/>
      <c r="V19611"/>
      <c r="W19611"/>
    </row>
    <row r="19612" spans="16:23" s="1" customFormat="1" x14ac:dyDescent="0.2">
      <c r="P19612" s="95"/>
      <c r="R19612"/>
      <c r="S19612"/>
      <c r="T19612"/>
      <c r="U19612"/>
      <c r="V19612"/>
      <c r="W19612"/>
    </row>
    <row r="19613" spans="16:23" s="1" customFormat="1" x14ac:dyDescent="0.2">
      <c r="P19613" s="95"/>
      <c r="R19613"/>
      <c r="S19613"/>
      <c r="T19613"/>
      <c r="U19613"/>
      <c r="V19613"/>
      <c r="W19613"/>
    </row>
    <row r="19614" spans="16:23" s="1" customFormat="1" x14ac:dyDescent="0.2">
      <c r="P19614" s="95"/>
      <c r="R19614"/>
      <c r="S19614"/>
      <c r="T19614"/>
      <c r="U19614"/>
      <c r="V19614"/>
      <c r="W19614"/>
    </row>
    <row r="19615" spans="16:23" s="1" customFormat="1" x14ac:dyDescent="0.2">
      <c r="P19615" s="95"/>
      <c r="R19615"/>
      <c r="S19615"/>
      <c r="T19615"/>
      <c r="U19615"/>
      <c r="V19615"/>
      <c r="W19615"/>
    </row>
    <row r="19616" spans="16:23" s="1" customFormat="1" x14ac:dyDescent="0.2">
      <c r="P19616" s="95"/>
      <c r="R19616"/>
      <c r="S19616"/>
      <c r="T19616"/>
      <c r="U19616"/>
      <c r="V19616"/>
      <c r="W19616"/>
    </row>
    <row r="19617" spans="16:23" s="1" customFormat="1" x14ac:dyDescent="0.2">
      <c r="P19617" s="95"/>
      <c r="R19617"/>
      <c r="S19617"/>
      <c r="T19617"/>
      <c r="U19617"/>
      <c r="V19617"/>
      <c r="W19617"/>
    </row>
    <row r="19618" spans="16:23" s="1" customFormat="1" x14ac:dyDescent="0.2">
      <c r="P19618" s="95"/>
      <c r="R19618"/>
      <c r="S19618"/>
      <c r="T19618"/>
      <c r="U19618"/>
      <c r="V19618"/>
      <c r="W19618"/>
    </row>
    <row r="19619" spans="16:23" s="1" customFormat="1" x14ac:dyDescent="0.2">
      <c r="P19619" s="95"/>
      <c r="R19619"/>
      <c r="S19619"/>
      <c r="T19619"/>
      <c r="U19619"/>
      <c r="V19619"/>
      <c r="W19619"/>
    </row>
    <row r="19620" spans="16:23" s="1" customFormat="1" x14ac:dyDescent="0.2">
      <c r="P19620" s="95"/>
      <c r="R19620"/>
      <c r="S19620"/>
      <c r="T19620"/>
      <c r="U19620"/>
      <c r="V19620"/>
      <c r="W19620"/>
    </row>
    <row r="19621" spans="16:23" s="1" customFormat="1" x14ac:dyDescent="0.2">
      <c r="P19621" s="95"/>
      <c r="R19621"/>
      <c r="S19621"/>
      <c r="T19621"/>
      <c r="U19621"/>
      <c r="V19621"/>
      <c r="W19621"/>
    </row>
    <row r="19622" spans="16:23" s="1" customFormat="1" x14ac:dyDescent="0.2">
      <c r="P19622" s="95"/>
      <c r="R19622"/>
      <c r="S19622"/>
      <c r="T19622"/>
      <c r="U19622"/>
      <c r="V19622"/>
      <c r="W19622"/>
    </row>
    <row r="19623" spans="16:23" s="1" customFormat="1" x14ac:dyDescent="0.2">
      <c r="P19623" s="95"/>
      <c r="R19623"/>
      <c r="S19623"/>
      <c r="T19623"/>
      <c r="U19623"/>
      <c r="V19623"/>
      <c r="W19623"/>
    </row>
    <row r="19624" spans="16:23" s="1" customFormat="1" x14ac:dyDescent="0.2">
      <c r="P19624" s="95"/>
      <c r="R19624"/>
      <c r="S19624"/>
      <c r="T19624"/>
      <c r="U19624"/>
      <c r="V19624"/>
      <c r="W19624"/>
    </row>
    <row r="19625" spans="16:23" s="1" customFormat="1" x14ac:dyDescent="0.2">
      <c r="P19625" s="95"/>
      <c r="R19625"/>
      <c r="S19625"/>
      <c r="T19625"/>
      <c r="U19625"/>
      <c r="V19625"/>
      <c r="W19625"/>
    </row>
    <row r="19626" spans="16:23" s="1" customFormat="1" x14ac:dyDescent="0.2">
      <c r="P19626" s="95"/>
      <c r="R19626"/>
      <c r="S19626"/>
      <c r="T19626"/>
      <c r="U19626"/>
      <c r="V19626"/>
      <c r="W19626"/>
    </row>
    <row r="19627" spans="16:23" s="1" customFormat="1" x14ac:dyDescent="0.2">
      <c r="P19627" s="95"/>
      <c r="R19627"/>
      <c r="S19627"/>
      <c r="T19627"/>
      <c r="U19627"/>
      <c r="V19627"/>
      <c r="W19627"/>
    </row>
    <row r="19628" spans="16:23" s="1" customFormat="1" x14ac:dyDescent="0.2">
      <c r="P19628" s="95"/>
      <c r="R19628"/>
      <c r="S19628"/>
      <c r="T19628"/>
      <c r="U19628"/>
      <c r="V19628"/>
      <c r="W19628"/>
    </row>
    <row r="19629" spans="16:23" s="1" customFormat="1" x14ac:dyDescent="0.2">
      <c r="P19629" s="95"/>
      <c r="R19629"/>
      <c r="S19629"/>
      <c r="T19629"/>
      <c r="U19629"/>
      <c r="V19629"/>
      <c r="W19629"/>
    </row>
    <row r="19630" spans="16:23" s="1" customFormat="1" x14ac:dyDescent="0.2">
      <c r="P19630" s="95"/>
      <c r="R19630"/>
      <c r="S19630"/>
      <c r="T19630"/>
      <c r="U19630"/>
      <c r="V19630"/>
      <c r="W19630"/>
    </row>
    <row r="19631" spans="16:23" s="1" customFormat="1" x14ac:dyDescent="0.2">
      <c r="P19631" s="95"/>
      <c r="R19631"/>
      <c r="S19631"/>
      <c r="T19631"/>
      <c r="U19631"/>
      <c r="V19631"/>
      <c r="W19631"/>
    </row>
    <row r="19632" spans="16:23" s="1" customFormat="1" x14ac:dyDescent="0.2">
      <c r="P19632" s="95"/>
      <c r="R19632"/>
      <c r="S19632"/>
      <c r="T19632"/>
      <c r="U19632"/>
      <c r="V19632"/>
      <c r="W19632"/>
    </row>
    <row r="19633" spans="16:23" s="1" customFormat="1" x14ac:dyDescent="0.2">
      <c r="P19633" s="95"/>
      <c r="R19633"/>
      <c r="S19633"/>
      <c r="T19633"/>
      <c r="U19633"/>
      <c r="V19633"/>
      <c r="W19633"/>
    </row>
    <row r="19634" spans="16:23" s="1" customFormat="1" x14ac:dyDescent="0.2">
      <c r="P19634" s="95"/>
      <c r="R19634"/>
      <c r="S19634"/>
      <c r="T19634"/>
      <c r="U19634"/>
      <c r="V19634"/>
      <c r="W19634"/>
    </row>
    <row r="19635" spans="16:23" s="1" customFormat="1" x14ac:dyDescent="0.2">
      <c r="P19635" s="95"/>
      <c r="R19635"/>
      <c r="S19635"/>
      <c r="T19635"/>
      <c r="U19635"/>
      <c r="V19635"/>
      <c r="W19635"/>
    </row>
    <row r="19636" spans="16:23" s="1" customFormat="1" x14ac:dyDescent="0.2">
      <c r="P19636" s="95"/>
      <c r="R19636"/>
      <c r="S19636"/>
      <c r="T19636"/>
      <c r="U19636"/>
      <c r="V19636"/>
      <c r="W19636"/>
    </row>
    <row r="19637" spans="16:23" s="1" customFormat="1" x14ac:dyDescent="0.2">
      <c r="P19637" s="95"/>
      <c r="R19637"/>
      <c r="S19637"/>
      <c r="T19637"/>
      <c r="U19637"/>
      <c r="V19637"/>
      <c r="W19637"/>
    </row>
    <row r="19638" spans="16:23" s="1" customFormat="1" x14ac:dyDescent="0.2">
      <c r="P19638" s="95"/>
      <c r="R19638"/>
      <c r="S19638"/>
      <c r="T19638"/>
      <c r="U19638"/>
      <c r="V19638"/>
      <c r="W19638"/>
    </row>
    <row r="19639" spans="16:23" s="1" customFormat="1" x14ac:dyDescent="0.2">
      <c r="P19639" s="95"/>
      <c r="R19639"/>
      <c r="S19639"/>
      <c r="T19639"/>
      <c r="U19639"/>
      <c r="V19639"/>
      <c r="W19639"/>
    </row>
    <row r="19640" spans="16:23" s="1" customFormat="1" x14ac:dyDescent="0.2">
      <c r="P19640" s="95"/>
      <c r="R19640"/>
      <c r="S19640"/>
      <c r="T19640"/>
      <c r="U19640"/>
      <c r="V19640"/>
      <c r="W19640"/>
    </row>
    <row r="19641" spans="16:23" s="1" customFormat="1" x14ac:dyDescent="0.2">
      <c r="P19641" s="95"/>
      <c r="R19641"/>
      <c r="S19641"/>
      <c r="T19641"/>
      <c r="U19641"/>
      <c r="V19641"/>
      <c r="W19641"/>
    </row>
    <row r="19642" spans="16:23" s="1" customFormat="1" x14ac:dyDescent="0.2">
      <c r="P19642" s="95"/>
      <c r="R19642"/>
      <c r="S19642"/>
      <c r="T19642"/>
      <c r="U19642"/>
      <c r="V19642"/>
      <c r="W19642"/>
    </row>
    <row r="19643" spans="16:23" s="1" customFormat="1" x14ac:dyDescent="0.2">
      <c r="P19643" s="95"/>
      <c r="R19643"/>
      <c r="S19643"/>
      <c r="T19643"/>
      <c r="U19643"/>
      <c r="V19643"/>
      <c r="W19643"/>
    </row>
    <row r="19644" spans="16:23" s="1" customFormat="1" x14ac:dyDescent="0.2">
      <c r="P19644" s="95"/>
      <c r="R19644"/>
      <c r="S19644"/>
      <c r="T19644"/>
      <c r="U19644"/>
      <c r="V19644"/>
      <c r="W19644"/>
    </row>
    <row r="19645" spans="16:23" s="1" customFormat="1" x14ac:dyDescent="0.2">
      <c r="P19645" s="95"/>
      <c r="R19645"/>
      <c r="S19645"/>
      <c r="T19645"/>
      <c r="U19645"/>
      <c r="V19645"/>
      <c r="W19645"/>
    </row>
    <row r="19646" spans="16:23" s="1" customFormat="1" x14ac:dyDescent="0.2">
      <c r="P19646" s="95"/>
      <c r="R19646"/>
      <c r="S19646"/>
      <c r="T19646"/>
      <c r="U19646"/>
      <c r="V19646"/>
      <c r="W19646"/>
    </row>
    <row r="19647" spans="16:23" s="1" customFormat="1" x14ac:dyDescent="0.2">
      <c r="P19647" s="95"/>
      <c r="R19647"/>
      <c r="S19647"/>
      <c r="T19647"/>
      <c r="U19647"/>
      <c r="V19647"/>
      <c r="W19647"/>
    </row>
    <row r="19648" spans="16:23" s="1" customFormat="1" x14ac:dyDescent="0.2">
      <c r="P19648" s="95"/>
      <c r="R19648"/>
      <c r="S19648"/>
      <c r="T19648"/>
      <c r="U19648"/>
      <c r="V19648"/>
      <c r="W19648"/>
    </row>
    <row r="19649" spans="16:23" s="1" customFormat="1" x14ac:dyDescent="0.2">
      <c r="P19649" s="95"/>
      <c r="R19649"/>
      <c r="S19649"/>
      <c r="T19649"/>
      <c r="U19649"/>
      <c r="V19649"/>
      <c r="W19649"/>
    </row>
    <row r="19650" spans="16:23" s="1" customFormat="1" x14ac:dyDescent="0.2">
      <c r="P19650" s="95"/>
      <c r="R19650"/>
      <c r="S19650"/>
      <c r="T19650"/>
      <c r="U19650"/>
      <c r="V19650"/>
      <c r="W19650"/>
    </row>
    <row r="19651" spans="16:23" s="1" customFormat="1" x14ac:dyDescent="0.2">
      <c r="P19651" s="95"/>
      <c r="R19651"/>
      <c r="S19651"/>
      <c r="T19651"/>
      <c r="U19651"/>
      <c r="V19651"/>
      <c r="W19651"/>
    </row>
    <row r="19652" spans="16:23" s="1" customFormat="1" x14ac:dyDescent="0.2">
      <c r="P19652" s="95"/>
      <c r="R19652"/>
      <c r="S19652"/>
      <c r="T19652"/>
      <c r="U19652"/>
      <c r="V19652"/>
      <c r="W19652"/>
    </row>
    <row r="19653" spans="16:23" s="1" customFormat="1" x14ac:dyDescent="0.2">
      <c r="P19653" s="95"/>
      <c r="R19653"/>
      <c r="S19653"/>
      <c r="T19653"/>
      <c r="U19653"/>
      <c r="V19653"/>
      <c r="W19653"/>
    </row>
    <row r="19654" spans="16:23" s="1" customFormat="1" x14ac:dyDescent="0.2">
      <c r="P19654" s="95"/>
      <c r="R19654"/>
      <c r="S19654"/>
      <c r="T19654"/>
      <c r="U19654"/>
      <c r="V19654"/>
      <c r="W19654"/>
    </row>
    <row r="19655" spans="16:23" s="1" customFormat="1" x14ac:dyDescent="0.2">
      <c r="P19655" s="95"/>
      <c r="R19655"/>
      <c r="S19655"/>
      <c r="T19655"/>
      <c r="U19655"/>
      <c r="V19655"/>
      <c r="W19655"/>
    </row>
    <row r="19656" spans="16:23" s="1" customFormat="1" x14ac:dyDescent="0.2">
      <c r="P19656" s="95"/>
      <c r="R19656"/>
      <c r="S19656"/>
      <c r="T19656"/>
      <c r="U19656"/>
      <c r="V19656"/>
      <c r="W19656"/>
    </row>
    <row r="19657" spans="16:23" s="1" customFormat="1" x14ac:dyDescent="0.2">
      <c r="P19657" s="95"/>
      <c r="R19657"/>
      <c r="S19657"/>
      <c r="T19657"/>
      <c r="U19657"/>
      <c r="V19657"/>
      <c r="W19657"/>
    </row>
    <row r="19658" spans="16:23" s="1" customFormat="1" x14ac:dyDescent="0.2">
      <c r="P19658" s="95"/>
      <c r="R19658"/>
      <c r="S19658"/>
      <c r="T19658"/>
      <c r="U19658"/>
      <c r="V19658"/>
      <c r="W19658"/>
    </row>
    <row r="19659" spans="16:23" s="1" customFormat="1" x14ac:dyDescent="0.2">
      <c r="P19659" s="95"/>
      <c r="R19659"/>
      <c r="S19659"/>
      <c r="T19659"/>
      <c r="U19659"/>
      <c r="V19659"/>
      <c r="W19659"/>
    </row>
    <row r="19660" spans="16:23" s="1" customFormat="1" x14ac:dyDescent="0.2">
      <c r="P19660" s="95"/>
      <c r="R19660"/>
      <c r="S19660"/>
      <c r="T19660"/>
      <c r="U19660"/>
      <c r="V19660"/>
      <c r="W19660"/>
    </row>
    <row r="19661" spans="16:23" s="1" customFormat="1" x14ac:dyDescent="0.2">
      <c r="P19661" s="95"/>
      <c r="R19661"/>
      <c r="S19661"/>
      <c r="T19661"/>
      <c r="U19661"/>
      <c r="V19661"/>
      <c r="W19661"/>
    </row>
    <row r="19662" spans="16:23" s="1" customFormat="1" x14ac:dyDescent="0.2">
      <c r="P19662" s="95"/>
      <c r="R19662"/>
      <c r="S19662"/>
      <c r="T19662"/>
      <c r="U19662"/>
      <c r="V19662"/>
      <c r="W19662"/>
    </row>
    <row r="19663" spans="16:23" s="1" customFormat="1" x14ac:dyDescent="0.2">
      <c r="P19663" s="95"/>
      <c r="R19663"/>
      <c r="S19663"/>
      <c r="T19663"/>
      <c r="U19663"/>
      <c r="V19663"/>
      <c r="W19663"/>
    </row>
    <row r="19664" spans="16:23" s="1" customFormat="1" x14ac:dyDescent="0.2">
      <c r="P19664" s="95"/>
      <c r="R19664"/>
      <c r="S19664"/>
      <c r="T19664"/>
      <c r="U19664"/>
      <c r="V19664"/>
      <c r="W19664"/>
    </row>
    <row r="19665" spans="16:23" s="1" customFormat="1" x14ac:dyDescent="0.2">
      <c r="P19665" s="95"/>
      <c r="R19665"/>
      <c r="S19665"/>
      <c r="T19665"/>
      <c r="U19665"/>
      <c r="V19665"/>
      <c r="W19665"/>
    </row>
    <row r="19666" spans="16:23" s="1" customFormat="1" x14ac:dyDescent="0.2">
      <c r="P19666" s="95"/>
      <c r="R19666"/>
      <c r="S19666"/>
      <c r="T19666"/>
      <c r="U19666"/>
      <c r="V19666"/>
      <c r="W19666"/>
    </row>
    <row r="19667" spans="16:23" s="1" customFormat="1" x14ac:dyDescent="0.2">
      <c r="P19667" s="95"/>
      <c r="R19667"/>
      <c r="S19667"/>
      <c r="T19667"/>
      <c r="U19667"/>
      <c r="V19667"/>
      <c r="W19667"/>
    </row>
    <row r="19668" spans="16:23" s="1" customFormat="1" x14ac:dyDescent="0.2">
      <c r="P19668" s="95"/>
      <c r="R19668"/>
      <c r="S19668"/>
      <c r="T19668"/>
      <c r="U19668"/>
      <c r="V19668"/>
      <c r="W19668"/>
    </row>
    <row r="19669" spans="16:23" s="1" customFormat="1" x14ac:dyDescent="0.2">
      <c r="P19669" s="95"/>
      <c r="R19669"/>
      <c r="S19669"/>
      <c r="T19669"/>
      <c r="U19669"/>
      <c r="V19669"/>
      <c r="W19669"/>
    </row>
    <row r="19670" spans="16:23" s="1" customFormat="1" x14ac:dyDescent="0.2">
      <c r="P19670" s="95"/>
      <c r="R19670"/>
      <c r="S19670"/>
      <c r="T19670"/>
      <c r="U19670"/>
      <c r="V19670"/>
      <c r="W19670"/>
    </row>
    <row r="19671" spans="16:23" s="1" customFormat="1" x14ac:dyDescent="0.2">
      <c r="P19671" s="95"/>
      <c r="R19671"/>
      <c r="S19671"/>
      <c r="T19671"/>
      <c r="U19671"/>
      <c r="V19671"/>
      <c r="W19671"/>
    </row>
    <row r="19672" spans="16:23" s="1" customFormat="1" x14ac:dyDescent="0.2">
      <c r="P19672" s="95"/>
      <c r="R19672"/>
      <c r="S19672"/>
      <c r="T19672"/>
      <c r="U19672"/>
      <c r="V19672"/>
      <c r="W19672"/>
    </row>
    <row r="19673" spans="16:23" s="1" customFormat="1" x14ac:dyDescent="0.2">
      <c r="P19673" s="95"/>
      <c r="R19673"/>
      <c r="S19673"/>
      <c r="T19673"/>
      <c r="U19673"/>
      <c r="V19673"/>
      <c r="W19673"/>
    </row>
    <row r="19674" spans="16:23" s="1" customFormat="1" x14ac:dyDescent="0.2">
      <c r="P19674" s="95"/>
      <c r="R19674"/>
      <c r="S19674"/>
      <c r="T19674"/>
      <c r="U19674"/>
      <c r="V19674"/>
      <c r="W19674"/>
    </row>
    <row r="19675" spans="16:23" s="1" customFormat="1" x14ac:dyDescent="0.2">
      <c r="P19675" s="95"/>
      <c r="R19675"/>
      <c r="S19675"/>
      <c r="T19675"/>
      <c r="U19675"/>
      <c r="V19675"/>
      <c r="W19675"/>
    </row>
    <row r="19676" spans="16:23" s="1" customFormat="1" x14ac:dyDescent="0.2">
      <c r="P19676" s="95"/>
      <c r="R19676"/>
      <c r="S19676"/>
      <c r="T19676"/>
      <c r="U19676"/>
      <c r="V19676"/>
      <c r="W19676"/>
    </row>
    <row r="19677" spans="16:23" s="1" customFormat="1" x14ac:dyDescent="0.2">
      <c r="P19677" s="95"/>
      <c r="R19677"/>
      <c r="S19677"/>
      <c r="T19677"/>
      <c r="U19677"/>
      <c r="V19677"/>
      <c r="W19677"/>
    </row>
    <row r="19678" spans="16:23" s="1" customFormat="1" x14ac:dyDescent="0.2">
      <c r="P19678" s="95"/>
      <c r="R19678"/>
      <c r="S19678"/>
      <c r="T19678"/>
      <c r="U19678"/>
      <c r="V19678"/>
      <c r="W19678"/>
    </row>
    <row r="19679" spans="16:23" s="1" customFormat="1" x14ac:dyDescent="0.2">
      <c r="P19679" s="95"/>
      <c r="R19679"/>
      <c r="S19679"/>
      <c r="T19679"/>
      <c r="U19679"/>
      <c r="V19679"/>
      <c r="W19679"/>
    </row>
    <row r="19680" spans="16:23" s="1" customFormat="1" x14ac:dyDescent="0.2">
      <c r="P19680" s="95"/>
      <c r="R19680"/>
      <c r="S19680"/>
      <c r="T19680"/>
      <c r="U19680"/>
      <c r="V19680"/>
      <c r="W19680"/>
    </row>
    <row r="19681" spans="16:23" s="1" customFormat="1" x14ac:dyDescent="0.2">
      <c r="P19681" s="95"/>
      <c r="R19681"/>
      <c r="S19681"/>
      <c r="T19681"/>
      <c r="U19681"/>
      <c r="V19681"/>
      <c r="W19681"/>
    </row>
    <row r="19682" spans="16:23" s="1" customFormat="1" x14ac:dyDescent="0.2">
      <c r="P19682" s="95"/>
      <c r="R19682"/>
      <c r="S19682"/>
      <c r="T19682"/>
      <c r="U19682"/>
      <c r="V19682"/>
      <c r="W19682"/>
    </row>
    <row r="19683" spans="16:23" s="1" customFormat="1" x14ac:dyDescent="0.2">
      <c r="P19683" s="95"/>
      <c r="R19683"/>
      <c r="S19683"/>
      <c r="T19683"/>
      <c r="U19683"/>
      <c r="V19683"/>
      <c r="W19683"/>
    </row>
    <row r="19684" spans="16:23" s="1" customFormat="1" x14ac:dyDescent="0.2">
      <c r="P19684" s="95"/>
      <c r="R19684"/>
      <c r="S19684"/>
      <c r="T19684"/>
      <c r="U19684"/>
      <c r="V19684"/>
      <c r="W19684"/>
    </row>
    <row r="19685" spans="16:23" s="1" customFormat="1" x14ac:dyDescent="0.2">
      <c r="P19685" s="95"/>
      <c r="R19685"/>
      <c r="S19685"/>
      <c r="T19685"/>
      <c r="U19685"/>
      <c r="V19685"/>
      <c r="W19685"/>
    </row>
    <row r="19686" spans="16:23" s="1" customFormat="1" x14ac:dyDescent="0.2">
      <c r="P19686" s="95"/>
      <c r="R19686"/>
      <c r="S19686"/>
      <c r="T19686"/>
      <c r="U19686"/>
      <c r="V19686"/>
      <c r="W19686"/>
    </row>
    <row r="19687" spans="16:23" s="1" customFormat="1" x14ac:dyDescent="0.2">
      <c r="P19687" s="95"/>
      <c r="R19687"/>
      <c r="S19687"/>
      <c r="T19687"/>
      <c r="U19687"/>
      <c r="V19687"/>
      <c r="W19687"/>
    </row>
    <row r="19688" spans="16:23" s="1" customFormat="1" x14ac:dyDescent="0.2">
      <c r="P19688" s="95"/>
      <c r="R19688"/>
      <c r="S19688"/>
      <c r="T19688"/>
      <c r="U19688"/>
      <c r="V19688"/>
      <c r="W19688"/>
    </row>
    <row r="19689" spans="16:23" s="1" customFormat="1" x14ac:dyDescent="0.2">
      <c r="P19689" s="95"/>
      <c r="R19689"/>
      <c r="S19689"/>
      <c r="T19689"/>
      <c r="U19689"/>
      <c r="V19689"/>
      <c r="W19689"/>
    </row>
    <row r="19690" spans="16:23" s="1" customFormat="1" x14ac:dyDescent="0.2">
      <c r="P19690" s="95"/>
      <c r="R19690"/>
      <c r="S19690"/>
      <c r="T19690"/>
      <c r="U19690"/>
      <c r="V19690"/>
      <c r="W19690"/>
    </row>
    <row r="19691" spans="16:23" s="1" customFormat="1" x14ac:dyDescent="0.2">
      <c r="P19691" s="95"/>
      <c r="R19691"/>
      <c r="S19691"/>
      <c r="T19691"/>
      <c r="U19691"/>
      <c r="V19691"/>
      <c r="W19691"/>
    </row>
    <row r="19692" spans="16:23" s="1" customFormat="1" x14ac:dyDescent="0.2">
      <c r="P19692" s="95"/>
      <c r="R19692"/>
      <c r="S19692"/>
      <c r="T19692"/>
      <c r="U19692"/>
      <c r="V19692"/>
      <c r="W19692"/>
    </row>
    <row r="19693" spans="16:23" s="1" customFormat="1" x14ac:dyDescent="0.2">
      <c r="P19693" s="95"/>
      <c r="R19693"/>
      <c r="S19693"/>
      <c r="T19693"/>
      <c r="U19693"/>
      <c r="V19693"/>
      <c r="W19693"/>
    </row>
    <row r="19694" spans="16:23" s="1" customFormat="1" x14ac:dyDescent="0.2">
      <c r="P19694" s="95"/>
      <c r="R19694"/>
      <c r="S19694"/>
      <c r="T19694"/>
      <c r="U19694"/>
      <c r="V19694"/>
      <c r="W19694"/>
    </row>
    <row r="19695" spans="16:23" s="1" customFormat="1" x14ac:dyDescent="0.2">
      <c r="P19695" s="95"/>
      <c r="R19695"/>
      <c r="S19695"/>
      <c r="T19695"/>
      <c r="U19695"/>
      <c r="V19695"/>
      <c r="W19695"/>
    </row>
    <row r="19696" spans="16:23" s="1" customFormat="1" x14ac:dyDescent="0.2">
      <c r="P19696" s="95"/>
      <c r="R19696"/>
      <c r="S19696"/>
      <c r="T19696"/>
      <c r="U19696"/>
      <c r="V19696"/>
      <c r="W19696"/>
    </row>
    <row r="19697" spans="16:23" s="1" customFormat="1" x14ac:dyDescent="0.2">
      <c r="P19697" s="95"/>
      <c r="R19697"/>
      <c r="S19697"/>
      <c r="T19697"/>
      <c r="U19697"/>
      <c r="V19697"/>
      <c r="W19697"/>
    </row>
    <row r="19698" spans="16:23" s="1" customFormat="1" x14ac:dyDescent="0.2">
      <c r="P19698" s="95"/>
      <c r="R19698"/>
      <c r="S19698"/>
      <c r="T19698"/>
      <c r="U19698"/>
      <c r="V19698"/>
      <c r="W19698"/>
    </row>
    <row r="19699" spans="16:23" s="1" customFormat="1" x14ac:dyDescent="0.2">
      <c r="P19699" s="95"/>
      <c r="R19699"/>
      <c r="S19699"/>
      <c r="T19699"/>
      <c r="U19699"/>
      <c r="V19699"/>
      <c r="W19699"/>
    </row>
    <row r="19700" spans="16:23" s="1" customFormat="1" x14ac:dyDescent="0.2">
      <c r="P19700" s="95"/>
      <c r="R19700"/>
      <c r="S19700"/>
      <c r="T19700"/>
      <c r="U19700"/>
      <c r="V19700"/>
      <c r="W19700"/>
    </row>
    <row r="19701" spans="16:23" s="1" customFormat="1" x14ac:dyDescent="0.2">
      <c r="P19701" s="95"/>
      <c r="R19701"/>
      <c r="S19701"/>
      <c r="T19701"/>
      <c r="U19701"/>
      <c r="V19701"/>
      <c r="W19701"/>
    </row>
    <row r="19702" spans="16:23" s="1" customFormat="1" x14ac:dyDescent="0.2">
      <c r="P19702" s="95"/>
      <c r="R19702"/>
      <c r="S19702"/>
      <c r="T19702"/>
      <c r="U19702"/>
      <c r="V19702"/>
      <c r="W19702"/>
    </row>
    <row r="19703" spans="16:23" s="1" customFormat="1" x14ac:dyDescent="0.2">
      <c r="P19703" s="95"/>
      <c r="R19703"/>
      <c r="S19703"/>
      <c r="T19703"/>
      <c r="U19703"/>
      <c r="V19703"/>
      <c r="W19703"/>
    </row>
    <row r="19704" spans="16:23" s="1" customFormat="1" x14ac:dyDescent="0.2">
      <c r="P19704" s="95"/>
      <c r="R19704"/>
      <c r="S19704"/>
      <c r="T19704"/>
      <c r="U19704"/>
      <c r="V19704"/>
      <c r="W19704"/>
    </row>
    <row r="19705" spans="16:23" s="1" customFormat="1" x14ac:dyDescent="0.2">
      <c r="P19705" s="95"/>
      <c r="R19705"/>
      <c r="S19705"/>
      <c r="T19705"/>
      <c r="U19705"/>
      <c r="V19705"/>
      <c r="W19705"/>
    </row>
    <row r="19706" spans="16:23" s="1" customFormat="1" x14ac:dyDescent="0.2">
      <c r="P19706" s="95"/>
      <c r="R19706"/>
      <c r="S19706"/>
      <c r="T19706"/>
      <c r="U19706"/>
      <c r="V19706"/>
      <c r="W19706"/>
    </row>
    <row r="19707" spans="16:23" s="1" customFormat="1" x14ac:dyDescent="0.2">
      <c r="P19707" s="95"/>
      <c r="R19707"/>
      <c r="S19707"/>
      <c r="T19707"/>
      <c r="U19707"/>
      <c r="V19707"/>
      <c r="W19707"/>
    </row>
    <row r="19708" spans="16:23" s="1" customFormat="1" x14ac:dyDescent="0.2">
      <c r="P19708" s="95"/>
      <c r="R19708"/>
      <c r="S19708"/>
      <c r="T19708"/>
      <c r="U19708"/>
      <c r="V19708"/>
      <c r="W19708"/>
    </row>
    <row r="19709" spans="16:23" s="1" customFormat="1" x14ac:dyDescent="0.2">
      <c r="P19709" s="95"/>
      <c r="R19709"/>
      <c r="S19709"/>
      <c r="T19709"/>
      <c r="U19709"/>
      <c r="V19709"/>
      <c r="W19709"/>
    </row>
    <row r="19710" spans="16:23" s="1" customFormat="1" x14ac:dyDescent="0.2">
      <c r="P19710" s="95"/>
      <c r="R19710"/>
      <c r="S19710"/>
      <c r="T19710"/>
      <c r="U19710"/>
      <c r="V19710"/>
      <c r="W19710"/>
    </row>
    <row r="19711" spans="16:23" s="1" customFormat="1" x14ac:dyDescent="0.2">
      <c r="P19711" s="95"/>
      <c r="R19711"/>
      <c r="S19711"/>
      <c r="T19711"/>
      <c r="U19711"/>
      <c r="V19711"/>
      <c r="W19711"/>
    </row>
    <row r="19712" spans="16:23" s="1" customFormat="1" x14ac:dyDescent="0.2">
      <c r="P19712" s="95"/>
      <c r="R19712"/>
      <c r="S19712"/>
      <c r="T19712"/>
      <c r="U19712"/>
      <c r="V19712"/>
      <c r="W19712"/>
    </row>
    <row r="19713" spans="16:23" s="1" customFormat="1" x14ac:dyDescent="0.2">
      <c r="P19713" s="95"/>
      <c r="R19713"/>
      <c r="S19713"/>
      <c r="T19713"/>
      <c r="U19713"/>
      <c r="V19713"/>
      <c r="W19713"/>
    </row>
    <row r="19714" spans="16:23" s="1" customFormat="1" x14ac:dyDescent="0.2">
      <c r="P19714" s="95"/>
      <c r="R19714"/>
      <c r="S19714"/>
      <c r="T19714"/>
      <c r="U19714"/>
      <c r="V19714"/>
      <c r="W19714"/>
    </row>
    <row r="19715" spans="16:23" s="1" customFormat="1" x14ac:dyDescent="0.2">
      <c r="P19715" s="95"/>
      <c r="R19715"/>
      <c r="S19715"/>
      <c r="T19715"/>
      <c r="U19715"/>
      <c r="V19715"/>
      <c r="W19715"/>
    </row>
    <row r="19716" spans="16:23" s="1" customFormat="1" x14ac:dyDescent="0.2">
      <c r="P19716" s="95"/>
      <c r="R19716"/>
      <c r="S19716"/>
      <c r="T19716"/>
      <c r="U19716"/>
      <c r="V19716"/>
      <c r="W19716"/>
    </row>
    <row r="19717" spans="16:23" s="1" customFormat="1" x14ac:dyDescent="0.2">
      <c r="P19717" s="95"/>
      <c r="R19717"/>
      <c r="S19717"/>
      <c r="T19717"/>
      <c r="U19717"/>
      <c r="V19717"/>
      <c r="W19717"/>
    </row>
    <row r="19718" spans="16:23" s="1" customFormat="1" x14ac:dyDescent="0.2">
      <c r="P19718" s="95"/>
      <c r="R19718"/>
      <c r="S19718"/>
      <c r="T19718"/>
      <c r="U19718"/>
      <c r="V19718"/>
      <c r="W19718"/>
    </row>
    <row r="19719" spans="16:23" s="1" customFormat="1" x14ac:dyDescent="0.2">
      <c r="P19719" s="95"/>
      <c r="R19719"/>
      <c r="S19719"/>
      <c r="T19719"/>
      <c r="U19719"/>
      <c r="V19719"/>
      <c r="W19719"/>
    </row>
    <row r="19720" spans="16:23" s="1" customFormat="1" x14ac:dyDescent="0.2">
      <c r="P19720" s="95"/>
      <c r="R19720"/>
      <c r="S19720"/>
      <c r="T19720"/>
      <c r="U19720"/>
      <c r="V19720"/>
      <c r="W19720"/>
    </row>
    <row r="19721" spans="16:23" s="1" customFormat="1" x14ac:dyDescent="0.2">
      <c r="P19721" s="95"/>
      <c r="R19721"/>
      <c r="S19721"/>
      <c r="T19721"/>
      <c r="U19721"/>
      <c r="V19721"/>
      <c r="W19721"/>
    </row>
    <row r="19722" spans="16:23" s="1" customFormat="1" x14ac:dyDescent="0.2">
      <c r="P19722" s="95"/>
      <c r="R19722"/>
      <c r="S19722"/>
      <c r="T19722"/>
      <c r="U19722"/>
      <c r="V19722"/>
      <c r="W19722"/>
    </row>
    <row r="19723" spans="16:23" s="1" customFormat="1" x14ac:dyDescent="0.2">
      <c r="P19723" s="95"/>
      <c r="R19723"/>
      <c r="S19723"/>
      <c r="T19723"/>
      <c r="U19723"/>
      <c r="V19723"/>
      <c r="W19723"/>
    </row>
    <row r="19724" spans="16:23" s="1" customFormat="1" x14ac:dyDescent="0.2">
      <c r="P19724" s="95"/>
      <c r="R19724"/>
      <c r="S19724"/>
      <c r="T19724"/>
      <c r="U19724"/>
      <c r="V19724"/>
      <c r="W19724"/>
    </row>
    <row r="19725" spans="16:23" s="1" customFormat="1" x14ac:dyDescent="0.2">
      <c r="P19725" s="95"/>
      <c r="R19725"/>
      <c r="S19725"/>
      <c r="T19725"/>
      <c r="U19725"/>
      <c r="V19725"/>
      <c r="W19725"/>
    </row>
    <row r="19726" spans="16:23" s="1" customFormat="1" x14ac:dyDescent="0.2">
      <c r="P19726" s="95"/>
      <c r="R19726"/>
      <c r="S19726"/>
      <c r="T19726"/>
      <c r="U19726"/>
      <c r="V19726"/>
      <c r="W19726"/>
    </row>
    <row r="19727" spans="16:23" s="1" customFormat="1" x14ac:dyDescent="0.2">
      <c r="P19727" s="95"/>
      <c r="R19727"/>
      <c r="S19727"/>
      <c r="T19727"/>
      <c r="U19727"/>
      <c r="V19727"/>
      <c r="W19727"/>
    </row>
    <row r="19728" spans="16:23" s="1" customFormat="1" x14ac:dyDescent="0.2">
      <c r="P19728" s="95"/>
      <c r="R19728"/>
      <c r="S19728"/>
      <c r="T19728"/>
      <c r="U19728"/>
      <c r="V19728"/>
      <c r="W19728"/>
    </row>
    <row r="19729" spans="16:23" s="1" customFormat="1" x14ac:dyDescent="0.2">
      <c r="P19729" s="95"/>
      <c r="R19729"/>
      <c r="S19729"/>
      <c r="T19729"/>
      <c r="U19729"/>
      <c r="V19729"/>
      <c r="W19729"/>
    </row>
    <row r="19730" spans="16:23" s="1" customFormat="1" x14ac:dyDescent="0.2">
      <c r="P19730" s="95"/>
      <c r="R19730"/>
      <c r="S19730"/>
      <c r="T19730"/>
      <c r="U19730"/>
      <c r="V19730"/>
      <c r="W19730"/>
    </row>
    <row r="19731" spans="16:23" s="1" customFormat="1" x14ac:dyDescent="0.2">
      <c r="P19731" s="95"/>
      <c r="R19731"/>
      <c r="S19731"/>
      <c r="T19731"/>
      <c r="U19731"/>
      <c r="V19731"/>
      <c r="W19731"/>
    </row>
    <row r="19732" spans="16:23" s="1" customFormat="1" x14ac:dyDescent="0.2">
      <c r="P19732" s="95"/>
      <c r="R19732"/>
      <c r="S19732"/>
      <c r="T19732"/>
      <c r="U19732"/>
      <c r="V19732"/>
      <c r="W19732"/>
    </row>
    <row r="19733" spans="16:23" s="1" customFormat="1" x14ac:dyDescent="0.2">
      <c r="P19733" s="95"/>
      <c r="R19733"/>
      <c r="S19733"/>
      <c r="T19733"/>
      <c r="U19733"/>
      <c r="V19733"/>
      <c r="W19733"/>
    </row>
    <row r="19734" spans="16:23" s="1" customFormat="1" x14ac:dyDescent="0.2">
      <c r="P19734" s="95"/>
      <c r="R19734"/>
      <c r="S19734"/>
      <c r="T19734"/>
      <c r="U19734"/>
      <c r="V19734"/>
      <c r="W19734"/>
    </row>
    <row r="19735" spans="16:23" s="1" customFormat="1" x14ac:dyDescent="0.2">
      <c r="P19735" s="95"/>
      <c r="R19735"/>
      <c r="S19735"/>
      <c r="T19735"/>
      <c r="U19735"/>
      <c r="V19735"/>
      <c r="W19735"/>
    </row>
    <row r="19736" spans="16:23" s="1" customFormat="1" x14ac:dyDescent="0.2">
      <c r="P19736" s="95"/>
      <c r="R19736"/>
      <c r="S19736"/>
      <c r="T19736"/>
      <c r="U19736"/>
      <c r="V19736"/>
      <c r="W19736"/>
    </row>
    <row r="19737" spans="16:23" s="1" customFormat="1" x14ac:dyDescent="0.2">
      <c r="P19737" s="95"/>
      <c r="R19737"/>
      <c r="S19737"/>
      <c r="T19737"/>
      <c r="U19737"/>
      <c r="V19737"/>
      <c r="W19737"/>
    </row>
    <row r="19738" spans="16:23" s="1" customFormat="1" x14ac:dyDescent="0.2">
      <c r="P19738" s="95"/>
      <c r="R19738"/>
      <c r="S19738"/>
      <c r="T19738"/>
      <c r="U19738"/>
      <c r="V19738"/>
      <c r="W19738"/>
    </row>
    <row r="19739" spans="16:23" s="1" customFormat="1" x14ac:dyDescent="0.2">
      <c r="P19739" s="95"/>
      <c r="R19739"/>
      <c r="S19739"/>
      <c r="T19739"/>
      <c r="U19739"/>
      <c r="V19739"/>
      <c r="W19739"/>
    </row>
    <row r="19740" spans="16:23" s="1" customFormat="1" x14ac:dyDescent="0.2">
      <c r="P19740" s="95"/>
      <c r="R19740"/>
      <c r="S19740"/>
      <c r="T19740"/>
      <c r="U19740"/>
      <c r="V19740"/>
      <c r="W19740"/>
    </row>
    <row r="19741" spans="16:23" s="1" customFormat="1" x14ac:dyDescent="0.2">
      <c r="P19741" s="95"/>
      <c r="R19741"/>
      <c r="S19741"/>
      <c r="T19741"/>
      <c r="U19741"/>
      <c r="V19741"/>
      <c r="W19741"/>
    </row>
    <row r="19742" spans="16:23" s="1" customFormat="1" x14ac:dyDescent="0.2">
      <c r="P19742" s="95"/>
      <c r="R19742"/>
      <c r="S19742"/>
      <c r="T19742"/>
      <c r="U19742"/>
      <c r="V19742"/>
      <c r="W19742"/>
    </row>
    <row r="19743" spans="16:23" s="1" customFormat="1" x14ac:dyDescent="0.2">
      <c r="P19743" s="95"/>
      <c r="R19743"/>
      <c r="S19743"/>
      <c r="T19743"/>
      <c r="U19743"/>
      <c r="V19743"/>
      <c r="W19743"/>
    </row>
    <row r="19744" spans="16:23" s="1" customFormat="1" x14ac:dyDescent="0.2">
      <c r="P19744" s="95"/>
      <c r="R19744"/>
      <c r="S19744"/>
      <c r="T19744"/>
      <c r="U19744"/>
      <c r="V19744"/>
      <c r="W19744"/>
    </row>
    <row r="19745" spans="16:23" s="1" customFormat="1" x14ac:dyDescent="0.2">
      <c r="P19745" s="95"/>
      <c r="R19745"/>
      <c r="S19745"/>
      <c r="T19745"/>
      <c r="U19745"/>
      <c r="V19745"/>
      <c r="W19745"/>
    </row>
    <row r="19746" spans="16:23" s="1" customFormat="1" x14ac:dyDescent="0.2">
      <c r="P19746" s="95"/>
      <c r="R19746"/>
      <c r="S19746"/>
      <c r="T19746"/>
      <c r="U19746"/>
      <c r="V19746"/>
      <c r="W19746"/>
    </row>
    <row r="19747" spans="16:23" s="1" customFormat="1" x14ac:dyDescent="0.2">
      <c r="P19747" s="95"/>
      <c r="R19747"/>
      <c r="S19747"/>
      <c r="T19747"/>
      <c r="U19747"/>
      <c r="V19747"/>
      <c r="W19747"/>
    </row>
    <row r="19748" spans="16:23" s="1" customFormat="1" x14ac:dyDescent="0.2">
      <c r="P19748" s="95"/>
      <c r="R19748"/>
      <c r="S19748"/>
      <c r="T19748"/>
      <c r="U19748"/>
      <c r="V19748"/>
      <c r="W19748"/>
    </row>
    <row r="19749" spans="16:23" s="1" customFormat="1" x14ac:dyDescent="0.2">
      <c r="P19749" s="95"/>
      <c r="R19749"/>
      <c r="S19749"/>
      <c r="T19749"/>
      <c r="U19749"/>
      <c r="V19749"/>
      <c r="W19749"/>
    </row>
    <row r="19750" spans="16:23" s="1" customFormat="1" x14ac:dyDescent="0.2">
      <c r="P19750" s="95"/>
      <c r="R19750"/>
      <c r="S19750"/>
      <c r="T19750"/>
      <c r="U19750"/>
      <c r="V19750"/>
      <c r="W19750"/>
    </row>
    <row r="19751" spans="16:23" s="1" customFormat="1" x14ac:dyDescent="0.2">
      <c r="P19751" s="95"/>
      <c r="R19751"/>
      <c r="S19751"/>
      <c r="T19751"/>
      <c r="U19751"/>
      <c r="V19751"/>
      <c r="W19751"/>
    </row>
    <row r="19752" spans="16:23" s="1" customFormat="1" x14ac:dyDescent="0.2">
      <c r="P19752" s="95"/>
      <c r="R19752"/>
      <c r="S19752"/>
      <c r="T19752"/>
      <c r="U19752"/>
      <c r="V19752"/>
      <c r="W19752"/>
    </row>
    <row r="19753" spans="16:23" s="1" customFormat="1" x14ac:dyDescent="0.2">
      <c r="P19753" s="95"/>
      <c r="R19753"/>
      <c r="S19753"/>
      <c r="T19753"/>
      <c r="U19753"/>
      <c r="V19753"/>
      <c r="W19753"/>
    </row>
    <row r="19754" spans="16:23" s="1" customFormat="1" x14ac:dyDescent="0.2">
      <c r="P19754" s="95"/>
      <c r="R19754"/>
      <c r="S19754"/>
      <c r="T19754"/>
      <c r="U19754"/>
      <c r="V19754"/>
      <c r="W19754"/>
    </row>
    <row r="19755" spans="16:23" s="1" customFormat="1" x14ac:dyDescent="0.2">
      <c r="P19755" s="95"/>
      <c r="R19755"/>
      <c r="S19755"/>
      <c r="T19755"/>
      <c r="U19755"/>
      <c r="V19755"/>
      <c r="W19755"/>
    </row>
    <row r="19756" spans="16:23" s="1" customFormat="1" x14ac:dyDescent="0.2">
      <c r="P19756" s="95"/>
      <c r="R19756"/>
      <c r="S19756"/>
      <c r="T19756"/>
      <c r="U19756"/>
      <c r="V19756"/>
      <c r="W19756"/>
    </row>
    <row r="19757" spans="16:23" s="1" customFormat="1" x14ac:dyDescent="0.2">
      <c r="P19757" s="95"/>
      <c r="R19757"/>
      <c r="S19757"/>
      <c r="T19757"/>
      <c r="U19757"/>
      <c r="V19757"/>
      <c r="W19757"/>
    </row>
    <row r="19758" spans="16:23" s="1" customFormat="1" x14ac:dyDescent="0.2">
      <c r="P19758" s="95"/>
      <c r="R19758"/>
      <c r="S19758"/>
      <c r="T19758"/>
      <c r="U19758"/>
      <c r="V19758"/>
      <c r="W19758"/>
    </row>
    <row r="19759" spans="16:23" s="1" customFormat="1" x14ac:dyDescent="0.2">
      <c r="P19759" s="95"/>
      <c r="R19759"/>
      <c r="S19759"/>
      <c r="T19759"/>
      <c r="U19759"/>
      <c r="V19759"/>
      <c r="W19759"/>
    </row>
    <row r="19760" spans="16:23" s="1" customFormat="1" x14ac:dyDescent="0.2">
      <c r="P19760" s="95"/>
      <c r="R19760"/>
      <c r="S19760"/>
      <c r="T19760"/>
      <c r="U19760"/>
      <c r="V19760"/>
      <c r="W19760"/>
    </row>
    <row r="19761" spans="16:23" s="1" customFormat="1" x14ac:dyDescent="0.2">
      <c r="P19761" s="95"/>
      <c r="R19761"/>
      <c r="S19761"/>
      <c r="T19761"/>
      <c r="U19761"/>
      <c r="V19761"/>
      <c r="W19761"/>
    </row>
    <row r="19762" spans="16:23" s="1" customFormat="1" x14ac:dyDescent="0.2">
      <c r="P19762" s="95"/>
      <c r="R19762"/>
      <c r="S19762"/>
      <c r="T19762"/>
      <c r="U19762"/>
      <c r="V19762"/>
      <c r="W19762"/>
    </row>
    <row r="19763" spans="16:23" s="1" customFormat="1" x14ac:dyDescent="0.2">
      <c r="P19763" s="95"/>
      <c r="R19763"/>
      <c r="S19763"/>
      <c r="T19763"/>
      <c r="U19763"/>
      <c r="V19763"/>
      <c r="W19763"/>
    </row>
    <row r="19764" spans="16:23" s="1" customFormat="1" x14ac:dyDescent="0.2">
      <c r="P19764" s="95"/>
      <c r="R19764"/>
      <c r="S19764"/>
      <c r="T19764"/>
      <c r="U19764"/>
      <c r="V19764"/>
      <c r="W19764"/>
    </row>
    <row r="19765" spans="16:23" s="1" customFormat="1" x14ac:dyDescent="0.2">
      <c r="P19765" s="95"/>
      <c r="R19765"/>
      <c r="S19765"/>
      <c r="T19765"/>
      <c r="U19765"/>
      <c r="V19765"/>
      <c r="W19765"/>
    </row>
    <row r="19766" spans="16:23" s="1" customFormat="1" x14ac:dyDescent="0.2">
      <c r="P19766" s="95"/>
      <c r="R19766"/>
      <c r="S19766"/>
      <c r="T19766"/>
      <c r="U19766"/>
      <c r="V19766"/>
      <c r="W19766"/>
    </row>
    <row r="19767" spans="16:23" s="1" customFormat="1" x14ac:dyDescent="0.2">
      <c r="P19767" s="95"/>
      <c r="R19767"/>
      <c r="S19767"/>
      <c r="T19767"/>
      <c r="U19767"/>
      <c r="V19767"/>
      <c r="W19767"/>
    </row>
    <row r="19768" spans="16:23" s="1" customFormat="1" x14ac:dyDescent="0.2">
      <c r="P19768" s="95"/>
      <c r="R19768"/>
      <c r="S19768"/>
      <c r="T19768"/>
      <c r="U19768"/>
      <c r="V19768"/>
      <c r="W19768"/>
    </row>
    <row r="19769" spans="16:23" s="1" customFormat="1" x14ac:dyDescent="0.2">
      <c r="P19769" s="95"/>
      <c r="R19769"/>
      <c r="S19769"/>
      <c r="T19769"/>
      <c r="U19769"/>
      <c r="V19769"/>
      <c r="W19769"/>
    </row>
    <row r="19770" spans="16:23" s="1" customFormat="1" x14ac:dyDescent="0.2">
      <c r="P19770" s="95"/>
      <c r="R19770"/>
      <c r="S19770"/>
      <c r="T19770"/>
      <c r="U19770"/>
      <c r="V19770"/>
      <c r="W19770"/>
    </row>
    <row r="19771" spans="16:23" s="1" customFormat="1" x14ac:dyDescent="0.2">
      <c r="P19771" s="95"/>
      <c r="R19771"/>
      <c r="S19771"/>
      <c r="T19771"/>
      <c r="U19771"/>
      <c r="V19771"/>
      <c r="W19771"/>
    </row>
    <row r="19772" spans="16:23" s="1" customFormat="1" x14ac:dyDescent="0.2">
      <c r="P19772" s="95"/>
      <c r="R19772"/>
      <c r="S19772"/>
      <c r="T19772"/>
      <c r="U19772"/>
      <c r="V19772"/>
      <c r="W19772"/>
    </row>
    <row r="19773" spans="16:23" s="1" customFormat="1" x14ac:dyDescent="0.2">
      <c r="P19773" s="95"/>
      <c r="R19773"/>
      <c r="S19773"/>
      <c r="T19773"/>
      <c r="U19773"/>
      <c r="V19773"/>
      <c r="W19773"/>
    </row>
    <row r="19774" spans="16:23" s="1" customFormat="1" x14ac:dyDescent="0.2">
      <c r="P19774" s="95"/>
      <c r="R19774"/>
      <c r="S19774"/>
      <c r="T19774"/>
      <c r="U19774"/>
      <c r="V19774"/>
      <c r="W19774"/>
    </row>
    <row r="19775" spans="16:23" s="1" customFormat="1" x14ac:dyDescent="0.2">
      <c r="P19775" s="95"/>
      <c r="R19775"/>
      <c r="S19775"/>
      <c r="T19775"/>
      <c r="U19775"/>
      <c r="V19775"/>
      <c r="W19775"/>
    </row>
    <row r="19776" spans="16:23" s="1" customFormat="1" x14ac:dyDescent="0.2">
      <c r="P19776" s="95"/>
      <c r="R19776"/>
      <c r="S19776"/>
      <c r="T19776"/>
      <c r="U19776"/>
      <c r="V19776"/>
      <c r="W19776"/>
    </row>
    <row r="19777" spans="16:23" s="1" customFormat="1" x14ac:dyDescent="0.2">
      <c r="P19777" s="95"/>
      <c r="R19777"/>
      <c r="S19777"/>
      <c r="T19777"/>
      <c r="U19777"/>
      <c r="V19777"/>
      <c r="W19777"/>
    </row>
    <row r="19778" spans="16:23" s="1" customFormat="1" x14ac:dyDescent="0.2">
      <c r="P19778" s="95"/>
      <c r="R19778"/>
      <c r="S19778"/>
      <c r="T19778"/>
      <c r="U19778"/>
      <c r="V19778"/>
      <c r="W19778"/>
    </row>
    <row r="19779" spans="16:23" s="1" customFormat="1" x14ac:dyDescent="0.2">
      <c r="P19779" s="95"/>
      <c r="R19779"/>
      <c r="S19779"/>
      <c r="T19779"/>
      <c r="U19779"/>
      <c r="V19779"/>
      <c r="W19779"/>
    </row>
    <row r="19780" spans="16:23" s="1" customFormat="1" x14ac:dyDescent="0.2">
      <c r="P19780" s="95"/>
      <c r="R19780"/>
      <c r="S19780"/>
      <c r="T19780"/>
      <c r="U19780"/>
      <c r="V19780"/>
      <c r="W19780"/>
    </row>
    <row r="19781" spans="16:23" s="1" customFormat="1" x14ac:dyDescent="0.2">
      <c r="P19781" s="95"/>
      <c r="R19781"/>
      <c r="S19781"/>
      <c r="T19781"/>
      <c r="U19781"/>
      <c r="V19781"/>
      <c r="W19781"/>
    </row>
    <row r="19782" spans="16:23" s="1" customFormat="1" x14ac:dyDescent="0.2">
      <c r="P19782" s="95"/>
      <c r="R19782"/>
      <c r="S19782"/>
      <c r="T19782"/>
      <c r="U19782"/>
      <c r="V19782"/>
      <c r="W19782"/>
    </row>
    <row r="19783" spans="16:23" s="1" customFormat="1" x14ac:dyDescent="0.2">
      <c r="P19783" s="95"/>
      <c r="R19783"/>
      <c r="S19783"/>
      <c r="T19783"/>
      <c r="U19783"/>
      <c r="V19783"/>
      <c r="W19783"/>
    </row>
    <row r="19784" spans="16:23" s="1" customFormat="1" x14ac:dyDescent="0.2">
      <c r="P19784" s="95"/>
      <c r="R19784"/>
      <c r="S19784"/>
      <c r="T19784"/>
      <c r="U19784"/>
      <c r="V19784"/>
      <c r="W19784"/>
    </row>
    <row r="19785" spans="16:23" s="1" customFormat="1" x14ac:dyDescent="0.2">
      <c r="P19785" s="95"/>
      <c r="R19785"/>
      <c r="S19785"/>
      <c r="T19785"/>
      <c r="U19785"/>
      <c r="V19785"/>
      <c r="W19785"/>
    </row>
    <row r="19786" spans="16:23" s="1" customFormat="1" x14ac:dyDescent="0.2">
      <c r="P19786" s="95"/>
      <c r="R19786"/>
      <c r="S19786"/>
      <c r="T19786"/>
      <c r="U19786"/>
      <c r="V19786"/>
      <c r="W19786"/>
    </row>
    <row r="19787" spans="16:23" s="1" customFormat="1" x14ac:dyDescent="0.2">
      <c r="P19787" s="95"/>
      <c r="R19787"/>
      <c r="S19787"/>
      <c r="T19787"/>
      <c r="U19787"/>
      <c r="V19787"/>
      <c r="W19787"/>
    </row>
    <row r="19788" spans="16:23" s="1" customFormat="1" x14ac:dyDescent="0.2">
      <c r="P19788" s="95"/>
      <c r="R19788"/>
      <c r="S19788"/>
      <c r="T19788"/>
      <c r="U19788"/>
      <c r="V19788"/>
      <c r="W19788"/>
    </row>
    <row r="19789" spans="16:23" s="1" customFormat="1" x14ac:dyDescent="0.2">
      <c r="P19789" s="95"/>
      <c r="R19789"/>
      <c r="S19789"/>
      <c r="T19789"/>
      <c r="U19789"/>
      <c r="V19789"/>
      <c r="W19789"/>
    </row>
    <row r="19790" spans="16:23" s="1" customFormat="1" x14ac:dyDescent="0.2">
      <c r="P19790" s="95"/>
      <c r="R19790"/>
      <c r="S19790"/>
      <c r="T19790"/>
      <c r="U19790"/>
      <c r="V19790"/>
      <c r="W19790"/>
    </row>
    <row r="19791" spans="16:23" s="1" customFormat="1" x14ac:dyDescent="0.2">
      <c r="P19791" s="95"/>
      <c r="R19791"/>
      <c r="S19791"/>
      <c r="T19791"/>
      <c r="U19791"/>
      <c r="V19791"/>
      <c r="W19791"/>
    </row>
    <row r="19792" spans="16:23" s="1" customFormat="1" x14ac:dyDescent="0.2">
      <c r="P19792" s="95"/>
      <c r="R19792"/>
      <c r="S19792"/>
      <c r="T19792"/>
      <c r="U19792"/>
      <c r="V19792"/>
      <c r="W19792"/>
    </row>
    <row r="19793" spans="16:23" s="1" customFormat="1" x14ac:dyDescent="0.2">
      <c r="P19793" s="95"/>
      <c r="R19793"/>
      <c r="S19793"/>
      <c r="T19793"/>
      <c r="U19793"/>
      <c r="V19793"/>
      <c r="W19793"/>
    </row>
    <row r="19794" spans="16:23" s="1" customFormat="1" x14ac:dyDescent="0.2">
      <c r="P19794" s="95"/>
      <c r="R19794"/>
      <c r="S19794"/>
      <c r="T19794"/>
      <c r="U19794"/>
      <c r="V19794"/>
      <c r="W19794"/>
    </row>
    <row r="19795" spans="16:23" s="1" customFormat="1" x14ac:dyDescent="0.2">
      <c r="P19795" s="95"/>
      <c r="R19795"/>
      <c r="S19795"/>
      <c r="T19795"/>
      <c r="U19795"/>
      <c r="V19795"/>
      <c r="W19795"/>
    </row>
    <row r="19796" spans="16:23" s="1" customFormat="1" x14ac:dyDescent="0.2">
      <c r="P19796" s="95"/>
      <c r="R19796"/>
      <c r="S19796"/>
      <c r="T19796"/>
      <c r="U19796"/>
      <c r="V19796"/>
      <c r="W19796"/>
    </row>
    <row r="19797" spans="16:23" s="1" customFormat="1" x14ac:dyDescent="0.2">
      <c r="P19797" s="95"/>
      <c r="R19797"/>
      <c r="S19797"/>
      <c r="T19797"/>
      <c r="U19797"/>
      <c r="V19797"/>
      <c r="W19797"/>
    </row>
    <row r="19798" spans="16:23" s="1" customFormat="1" x14ac:dyDescent="0.2">
      <c r="P19798" s="95"/>
      <c r="R19798"/>
      <c r="S19798"/>
      <c r="T19798"/>
      <c r="U19798"/>
      <c r="V19798"/>
      <c r="W19798"/>
    </row>
    <row r="19799" spans="16:23" s="1" customFormat="1" x14ac:dyDescent="0.2">
      <c r="P19799" s="95"/>
      <c r="R19799"/>
      <c r="S19799"/>
      <c r="T19799"/>
      <c r="U19799"/>
      <c r="V19799"/>
      <c r="W19799"/>
    </row>
    <row r="19800" spans="16:23" s="1" customFormat="1" x14ac:dyDescent="0.2">
      <c r="P19800" s="95"/>
      <c r="R19800"/>
      <c r="S19800"/>
      <c r="T19800"/>
      <c r="U19800"/>
      <c r="V19800"/>
      <c r="W19800"/>
    </row>
    <row r="19801" spans="16:23" s="1" customFormat="1" x14ac:dyDescent="0.2">
      <c r="P19801" s="95"/>
      <c r="R19801"/>
      <c r="S19801"/>
      <c r="T19801"/>
      <c r="U19801"/>
      <c r="V19801"/>
      <c r="W19801"/>
    </row>
    <row r="19802" spans="16:23" s="1" customFormat="1" x14ac:dyDescent="0.2">
      <c r="P19802" s="95"/>
      <c r="R19802"/>
      <c r="S19802"/>
      <c r="T19802"/>
      <c r="U19802"/>
      <c r="V19802"/>
      <c r="W19802"/>
    </row>
    <row r="19803" spans="16:23" s="1" customFormat="1" x14ac:dyDescent="0.2">
      <c r="P19803" s="95"/>
      <c r="R19803"/>
      <c r="S19803"/>
      <c r="T19803"/>
      <c r="U19803"/>
      <c r="V19803"/>
      <c r="W19803"/>
    </row>
    <row r="19804" spans="16:23" s="1" customFormat="1" x14ac:dyDescent="0.2">
      <c r="P19804" s="95"/>
      <c r="R19804"/>
      <c r="S19804"/>
      <c r="T19804"/>
      <c r="U19804"/>
      <c r="V19804"/>
      <c r="W19804"/>
    </row>
    <row r="19805" spans="16:23" s="1" customFormat="1" x14ac:dyDescent="0.2">
      <c r="P19805" s="95"/>
      <c r="R19805"/>
      <c r="S19805"/>
      <c r="T19805"/>
      <c r="U19805"/>
      <c r="V19805"/>
      <c r="W19805"/>
    </row>
    <row r="19806" spans="16:23" s="1" customFormat="1" x14ac:dyDescent="0.2">
      <c r="P19806" s="95"/>
      <c r="R19806"/>
      <c r="S19806"/>
      <c r="T19806"/>
      <c r="U19806"/>
      <c r="V19806"/>
      <c r="W19806"/>
    </row>
    <row r="19807" spans="16:23" s="1" customFormat="1" x14ac:dyDescent="0.2">
      <c r="P19807" s="95"/>
      <c r="R19807"/>
      <c r="S19807"/>
      <c r="T19807"/>
      <c r="U19807"/>
      <c r="V19807"/>
      <c r="W19807"/>
    </row>
    <row r="19808" spans="16:23" s="1" customFormat="1" x14ac:dyDescent="0.2">
      <c r="P19808" s="95"/>
      <c r="R19808"/>
      <c r="S19808"/>
      <c r="T19808"/>
      <c r="U19808"/>
      <c r="V19808"/>
      <c r="W19808"/>
    </row>
    <row r="19809" spans="16:23" s="1" customFormat="1" x14ac:dyDescent="0.2">
      <c r="P19809" s="95"/>
      <c r="R19809"/>
      <c r="S19809"/>
      <c r="T19809"/>
      <c r="U19809"/>
      <c r="V19809"/>
      <c r="W19809"/>
    </row>
    <row r="19810" spans="16:23" s="1" customFormat="1" x14ac:dyDescent="0.2">
      <c r="P19810" s="95"/>
      <c r="R19810"/>
      <c r="S19810"/>
      <c r="T19810"/>
      <c r="U19810"/>
      <c r="V19810"/>
      <c r="W19810"/>
    </row>
    <row r="19811" spans="16:23" s="1" customFormat="1" x14ac:dyDescent="0.2">
      <c r="P19811" s="95"/>
      <c r="R19811"/>
      <c r="S19811"/>
      <c r="T19811"/>
      <c r="U19811"/>
      <c r="V19811"/>
      <c r="W19811"/>
    </row>
    <row r="19812" spans="16:23" s="1" customFormat="1" x14ac:dyDescent="0.2">
      <c r="P19812" s="95"/>
      <c r="R19812"/>
      <c r="S19812"/>
      <c r="T19812"/>
      <c r="U19812"/>
      <c r="V19812"/>
      <c r="W19812"/>
    </row>
    <row r="19813" spans="16:23" s="1" customFormat="1" x14ac:dyDescent="0.2">
      <c r="P19813" s="95"/>
      <c r="R19813"/>
      <c r="S19813"/>
      <c r="T19813"/>
      <c r="U19813"/>
      <c r="V19813"/>
      <c r="W19813"/>
    </row>
    <row r="19814" spans="16:23" s="1" customFormat="1" x14ac:dyDescent="0.2">
      <c r="P19814" s="95"/>
      <c r="R19814"/>
      <c r="S19814"/>
      <c r="T19814"/>
      <c r="U19814"/>
      <c r="V19814"/>
      <c r="W19814"/>
    </row>
    <row r="19815" spans="16:23" s="1" customFormat="1" x14ac:dyDescent="0.2">
      <c r="P19815" s="95"/>
      <c r="R19815"/>
      <c r="S19815"/>
      <c r="T19815"/>
      <c r="U19815"/>
      <c r="V19815"/>
      <c r="W19815"/>
    </row>
    <row r="19816" spans="16:23" s="1" customFormat="1" x14ac:dyDescent="0.2">
      <c r="P19816" s="95"/>
      <c r="R19816"/>
      <c r="S19816"/>
      <c r="T19816"/>
      <c r="U19816"/>
      <c r="V19816"/>
      <c r="W19816"/>
    </row>
    <row r="19817" spans="16:23" s="1" customFormat="1" x14ac:dyDescent="0.2">
      <c r="P19817" s="95"/>
      <c r="R19817"/>
      <c r="S19817"/>
      <c r="T19817"/>
      <c r="U19817"/>
      <c r="V19817"/>
      <c r="W19817"/>
    </row>
    <row r="19818" spans="16:23" s="1" customFormat="1" x14ac:dyDescent="0.2">
      <c r="P19818" s="95"/>
      <c r="R19818"/>
      <c r="S19818"/>
      <c r="T19818"/>
      <c r="U19818"/>
      <c r="V19818"/>
      <c r="W19818"/>
    </row>
    <row r="19819" spans="16:23" s="1" customFormat="1" x14ac:dyDescent="0.2">
      <c r="P19819" s="95"/>
      <c r="R19819"/>
      <c r="S19819"/>
      <c r="T19819"/>
      <c r="U19819"/>
      <c r="V19819"/>
      <c r="W19819"/>
    </row>
    <row r="19820" spans="16:23" s="1" customFormat="1" x14ac:dyDescent="0.2">
      <c r="P19820" s="95"/>
      <c r="R19820"/>
      <c r="S19820"/>
      <c r="T19820"/>
      <c r="U19820"/>
      <c r="V19820"/>
      <c r="W19820"/>
    </row>
    <row r="19821" spans="16:23" s="1" customFormat="1" x14ac:dyDescent="0.2">
      <c r="P19821" s="95"/>
      <c r="R19821"/>
      <c r="S19821"/>
      <c r="T19821"/>
      <c r="U19821"/>
      <c r="V19821"/>
      <c r="W19821"/>
    </row>
    <row r="19822" spans="16:23" s="1" customFormat="1" x14ac:dyDescent="0.2">
      <c r="P19822" s="95"/>
      <c r="R19822"/>
      <c r="S19822"/>
      <c r="T19822"/>
      <c r="U19822"/>
      <c r="V19822"/>
      <c r="W19822"/>
    </row>
    <row r="19823" spans="16:23" s="1" customFormat="1" x14ac:dyDescent="0.2">
      <c r="P19823" s="95"/>
      <c r="R19823"/>
      <c r="S19823"/>
      <c r="T19823"/>
      <c r="U19823"/>
      <c r="V19823"/>
      <c r="W19823"/>
    </row>
    <row r="19824" spans="16:23" s="1" customFormat="1" x14ac:dyDescent="0.2">
      <c r="P19824" s="95"/>
      <c r="R19824"/>
      <c r="S19824"/>
      <c r="T19824"/>
      <c r="U19824"/>
      <c r="V19824"/>
      <c r="W19824"/>
    </row>
    <row r="19825" spans="16:23" s="1" customFormat="1" x14ac:dyDescent="0.2">
      <c r="P19825" s="95"/>
      <c r="R19825"/>
      <c r="S19825"/>
      <c r="T19825"/>
      <c r="U19825"/>
      <c r="V19825"/>
      <c r="W19825"/>
    </row>
    <row r="19826" spans="16:23" s="1" customFormat="1" x14ac:dyDescent="0.2">
      <c r="P19826" s="95"/>
      <c r="R19826"/>
      <c r="S19826"/>
      <c r="T19826"/>
      <c r="U19826"/>
      <c r="V19826"/>
      <c r="W19826"/>
    </row>
    <row r="19827" spans="16:23" s="1" customFormat="1" x14ac:dyDescent="0.2">
      <c r="P19827" s="95"/>
      <c r="R19827"/>
      <c r="S19827"/>
      <c r="T19827"/>
      <c r="U19827"/>
      <c r="V19827"/>
      <c r="W19827"/>
    </row>
    <row r="19828" spans="16:23" s="1" customFormat="1" x14ac:dyDescent="0.2">
      <c r="P19828" s="95"/>
      <c r="R19828"/>
      <c r="S19828"/>
      <c r="T19828"/>
      <c r="U19828"/>
      <c r="V19828"/>
      <c r="W19828"/>
    </row>
    <row r="19829" spans="16:23" s="1" customFormat="1" x14ac:dyDescent="0.2">
      <c r="P19829" s="95"/>
      <c r="R19829"/>
      <c r="S19829"/>
      <c r="T19829"/>
      <c r="U19829"/>
      <c r="V19829"/>
      <c r="W19829"/>
    </row>
    <row r="19830" spans="16:23" s="1" customFormat="1" x14ac:dyDescent="0.2">
      <c r="P19830" s="95"/>
      <c r="R19830"/>
      <c r="S19830"/>
      <c r="T19830"/>
      <c r="U19830"/>
      <c r="V19830"/>
      <c r="W19830"/>
    </row>
    <row r="19831" spans="16:23" s="1" customFormat="1" x14ac:dyDescent="0.2">
      <c r="P19831" s="95"/>
      <c r="R19831"/>
      <c r="S19831"/>
      <c r="T19831"/>
      <c r="U19831"/>
      <c r="V19831"/>
      <c r="W19831"/>
    </row>
    <row r="19832" spans="16:23" s="1" customFormat="1" x14ac:dyDescent="0.2">
      <c r="P19832" s="95"/>
      <c r="R19832"/>
      <c r="S19832"/>
      <c r="T19832"/>
      <c r="U19832"/>
      <c r="V19832"/>
      <c r="W19832"/>
    </row>
    <row r="19833" spans="16:23" s="1" customFormat="1" x14ac:dyDescent="0.2">
      <c r="P19833" s="95"/>
      <c r="R19833"/>
      <c r="S19833"/>
      <c r="T19833"/>
      <c r="U19833"/>
      <c r="V19833"/>
      <c r="W19833"/>
    </row>
    <row r="19834" spans="16:23" s="1" customFormat="1" x14ac:dyDescent="0.2">
      <c r="P19834" s="95"/>
      <c r="R19834"/>
      <c r="S19834"/>
      <c r="T19834"/>
      <c r="U19834"/>
      <c r="V19834"/>
      <c r="W19834"/>
    </row>
    <row r="19835" spans="16:23" s="1" customFormat="1" x14ac:dyDescent="0.2">
      <c r="P19835" s="95"/>
      <c r="R19835"/>
      <c r="S19835"/>
      <c r="T19835"/>
      <c r="U19835"/>
      <c r="V19835"/>
      <c r="W19835"/>
    </row>
    <row r="19836" spans="16:23" s="1" customFormat="1" x14ac:dyDescent="0.2">
      <c r="P19836" s="95"/>
      <c r="R19836"/>
      <c r="S19836"/>
      <c r="T19836"/>
      <c r="U19836"/>
      <c r="V19836"/>
      <c r="W19836"/>
    </row>
    <row r="19837" spans="16:23" s="1" customFormat="1" x14ac:dyDescent="0.2">
      <c r="P19837" s="95"/>
      <c r="R19837"/>
      <c r="S19837"/>
      <c r="T19837"/>
      <c r="U19837"/>
      <c r="V19837"/>
      <c r="W19837"/>
    </row>
    <row r="19838" spans="16:23" s="1" customFormat="1" x14ac:dyDescent="0.2">
      <c r="P19838" s="95"/>
      <c r="R19838"/>
      <c r="S19838"/>
      <c r="T19838"/>
      <c r="U19838"/>
      <c r="V19838"/>
      <c r="W19838"/>
    </row>
    <row r="19839" spans="16:23" s="1" customFormat="1" x14ac:dyDescent="0.2">
      <c r="P19839" s="95"/>
      <c r="R19839"/>
      <c r="S19839"/>
      <c r="T19839"/>
      <c r="U19839"/>
      <c r="V19839"/>
      <c r="W19839"/>
    </row>
    <row r="19840" spans="16:23" s="1" customFormat="1" x14ac:dyDescent="0.2">
      <c r="P19840" s="95"/>
      <c r="R19840"/>
      <c r="S19840"/>
      <c r="T19840"/>
      <c r="U19840"/>
      <c r="V19840"/>
      <c r="W19840"/>
    </row>
    <row r="19841" spans="16:23" s="1" customFormat="1" x14ac:dyDescent="0.2">
      <c r="P19841" s="95"/>
      <c r="R19841"/>
      <c r="S19841"/>
      <c r="T19841"/>
      <c r="U19841"/>
      <c r="V19841"/>
      <c r="W19841"/>
    </row>
    <row r="19842" spans="16:23" s="1" customFormat="1" x14ac:dyDescent="0.2">
      <c r="P19842" s="95"/>
      <c r="R19842"/>
      <c r="S19842"/>
      <c r="T19842"/>
      <c r="U19842"/>
      <c r="V19842"/>
      <c r="W19842"/>
    </row>
    <row r="19843" spans="16:23" s="1" customFormat="1" x14ac:dyDescent="0.2">
      <c r="P19843" s="95"/>
      <c r="R19843"/>
      <c r="S19843"/>
      <c r="T19843"/>
      <c r="U19843"/>
      <c r="V19843"/>
      <c r="W19843"/>
    </row>
    <row r="19844" spans="16:23" s="1" customFormat="1" x14ac:dyDescent="0.2">
      <c r="P19844" s="95"/>
      <c r="R19844"/>
      <c r="S19844"/>
      <c r="T19844"/>
      <c r="U19844"/>
      <c r="V19844"/>
      <c r="W19844"/>
    </row>
    <row r="19845" spans="16:23" s="1" customFormat="1" x14ac:dyDescent="0.2">
      <c r="P19845" s="95"/>
      <c r="R19845"/>
      <c r="S19845"/>
      <c r="T19845"/>
      <c r="U19845"/>
      <c r="V19845"/>
      <c r="W19845"/>
    </row>
    <row r="19846" spans="16:23" s="1" customFormat="1" x14ac:dyDescent="0.2">
      <c r="P19846" s="95"/>
      <c r="R19846"/>
      <c r="S19846"/>
      <c r="T19846"/>
      <c r="U19846"/>
      <c r="V19846"/>
      <c r="W19846"/>
    </row>
    <row r="19847" spans="16:23" s="1" customFormat="1" x14ac:dyDescent="0.2">
      <c r="P19847" s="95"/>
      <c r="R19847"/>
      <c r="S19847"/>
      <c r="T19847"/>
      <c r="U19847"/>
      <c r="V19847"/>
      <c r="W19847"/>
    </row>
    <row r="19848" spans="16:23" s="1" customFormat="1" x14ac:dyDescent="0.2">
      <c r="P19848" s="95"/>
      <c r="R19848"/>
      <c r="S19848"/>
      <c r="T19848"/>
      <c r="U19848"/>
      <c r="V19848"/>
      <c r="W19848"/>
    </row>
    <row r="19849" spans="16:23" s="1" customFormat="1" x14ac:dyDescent="0.2">
      <c r="P19849" s="95"/>
      <c r="R19849"/>
      <c r="S19849"/>
      <c r="T19849"/>
      <c r="U19849"/>
      <c r="V19849"/>
      <c r="W19849"/>
    </row>
    <row r="19850" spans="16:23" s="1" customFormat="1" x14ac:dyDescent="0.2">
      <c r="P19850" s="95"/>
      <c r="R19850"/>
      <c r="S19850"/>
      <c r="T19850"/>
      <c r="U19850"/>
      <c r="V19850"/>
      <c r="W19850"/>
    </row>
    <row r="19851" spans="16:23" s="1" customFormat="1" x14ac:dyDescent="0.2">
      <c r="P19851" s="95"/>
      <c r="R19851"/>
      <c r="S19851"/>
      <c r="T19851"/>
      <c r="U19851"/>
      <c r="V19851"/>
      <c r="W19851"/>
    </row>
    <row r="19852" spans="16:23" s="1" customFormat="1" x14ac:dyDescent="0.2">
      <c r="P19852" s="95"/>
      <c r="R19852"/>
      <c r="S19852"/>
      <c r="T19852"/>
      <c r="U19852"/>
      <c r="V19852"/>
      <c r="W19852"/>
    </row>
    <row r="19853" spans="16:23" s="1" customFormat="1" x14ac:dyDescent="0.2">
      <c r="P19853" s="95"/>
      <c r="R19853"/>
      <c r="S19853"/>
      <c r="T19853"/>
      <c r="U19853"/>
      <c r="V19853"/>
      <c r="W19853"/>
    </row>
    <row r="19854" spans="16:23" s="1" customFormat="1" x14ac:dyDescent="0.2">
      <c r="P19854" s="95"/>
      <c r="R19854"/>
      <c r="S19854"/>
      <c r="T19854"/>
      <c r="U19854"/>
      <c r="V19854"/>
      <c r="W19854"/>
    </row>
    <row r="19855" spans="16:23" s="1" customFormat="1" x14ac:dyDescent="0.2">
      <c r="P19855" s="95"/>
      <c r="R19855"/>
      <c r="S19855"/>
      <c r="T19855"/>
      <c r="U19855"/>
      <c r="V19855"/>
      <c r="W19855"/>
    </row>
    <row r="19856" spans="16:23" s="1" customFormat="1" x14ac:dyDescent="0.2">
      <c r="P19856" s="95"/>
      <c r="R19856"/>
      <c r="S19856"/>
      <c r="T19856"/>
      <c r="U19856"/>
      <c r="V19856"/>
      <c r="W19856"/>
    </row>
    <row r="19857" spans="16:23" s="1" customFormat="1" x14ac:dyDescent="0.2">
      <c r="P19857" s="95"/>
      <c r="R19857"/>
      <c r="S19857"/>
      <c r="T19857"/>
      <c r="U19857"/>
      <c r="V19857"/>
      <c r="W19857"/>
    </row>
    <row r="19858" spans="16:23" s="1" customFormat="1" x14ac:dyDescent="0.2">
      <c r="P19858" s="95"/>
      <c r="R19858"/>
      <c r="S19858"/>
      <c r="T19858"/>
      <c r="U19858"/>
      <c r="V19858"/>
      <c r="W19858"/>
    </row>
    <row r="19859" spans="16:23" s="1" customFormat="1" x14ac:dyDescent="0.2">
      <c r="P19859" s="95"/>
      <c r="R19859"/>
      <c r="S19859"/>
      <c r="T19859"/>
      <c r="U19859"/>
      <c r="V19859"/>
      <c r="W19859"/>
    </row>
    <row r="19860" spans="16:23" s="1" customFormat="1" x14ac:dyDescent="0.2">
      <c r="P19860" s="95"/>
      <c r="R19860"/>
      <c r="S19860"/>
      <c r="T19860"/>
      <c r="U19860"/>
      <c r="V19860"/>
      <c r="W19860"/>
    </row>
    <row r="19861" spans="16:23" s="1" customFormat="1" x14ac:dyDescent="0.2">
      <c r="P19861" s="95"/>
      <c r="R19861"/>
      <c r="S19861"/>
      <c r="T19861"/>
      <c r="U19861"/>
      <c r="V19861"/>
      <c r="W19861"/>
    </row>
    <row r="19862" spans="16:23" s="1" customFormat="1" x14ac:dyDescent="0.2">
      <c r="P19862" s="95"/>
      <c r="R19862"/>
      <c r="S19862"/>
      <c r="T19862"/>
      <c r="U19862"/>
      <c r="V19862"/>
      <c r="W19862"/>
    </row>
    <row r="19863" spans="16:23" s="1" customFormat="1" x14ac:dyDescent="0.2">
      <c r="P19863" s="95"/>
      <c r="R19863"/>
      <c r="S19863"/>
      <c r="T19863"/>
      <c r="U19863"/>
      <c r="V19863"/>
      <c r="W19863"/>
    </row>
    <row r="19864" spans="16:23" s="1" customFormat="1" x14ac:dyDescent="0.2">
      <c r="P19864" s="95"/>
      <c r="R19864"/>
      <c r="S19864"/>
      <c r="T19864"/>
      <c r="U19864"/>
      <c r="V19864"/>
      <c r="W19864"/>
    </row>
    <row r="19865" spans="16:23" s="1" customFormat="1" x14ac:dyDescent="0.2">
      <c r="P19865" s="95"/>
      <c r="R19865"/>
      <c r="S19865"/>
      <c r="T19865"/>
      <c r="U19865"/>
      <c r="V19865"/>
      <c r="W19865"/>
    </row>
    <row r="19866" spans="16:23" s="1" customFormat="1" x14ac:dyDescent="0.2">
      <c r="P19866" s="95"/>
      <c r="R19866"/>
      <c r="S19866"/>
      <c r="T19866"/>
      <c r="U19866"/>
      <c r="V19866"/>
      <c r="W19866"/>
    </row>
    <row r="19867" spans="16:23" s="1" customFormat="1" x14ac:dyDescent="0.2">
      <c r="P19867" s="95"/>
      <c r="R19867"/>
      <c r="S19867"/>
      <c r="T19867"/>
      <c r="U19867"/>
      <c r="V19867"/>
      <c r="W19867"/>
    </row>
    <row r="19868" spans="16:23" s="1" customFormat="1" x14ac:dyDescent="0.2">
      <c r="P19868" s="95"/>
      <c r="R19868"/>
      <c r="S19868"/>
      <c r="T19868"/>
      <c r="U19868"/>
      <c r="V19868"/>
      <c r="W19868"/>
    </row>
    <row r="19869" spans="16:23" s="1" customFormat="1" x14ac:dyDescent="0.2">
      <c r="P19869" s="95"/>
      <c r="R19869"/>
      <c r="S19869"/>
      <c r="T19869"/>
      <c r="U19869"/>
      <c r="V19869"/>
      <c r="W19869"/>
    </row>
    <row r="19870" spans="16:23" s="1" customFormat="1" x14ac:dyDescent="0.2">
      <c r="P19870" s="95"/>
      <c r="R19870"/>
      <c r="S19870"/>
      <c r="T19870"/>
      <c r="U19870"/>
      <c r="V19870"/>
      <c r="W19870"/>
    </row>
    <row r="19871" spans="16:23" s="1" customFormat="1" x14ac:dyDescent="0.2">
      <c r="P19871" s="95"/>
      <c r="R19871"/>
      <c r="S19871"/>
      <c r="T19871"/>
      <c r="U19871"/>
      <c r="V19871"/>
      <c r="W19871"/>
    </row>
    <row r="19872" spans="16:23" s="1" customFormat="1" x14ac:dyDescent="0.2">
      <c r="P19872" s="95"/>
      <c r="R19872"/>
      <c r="S19872"/>
      <c r="T19872"/>
      <c r="U19872"/>
      <c r="V19872"/>
      <c r="W19872"/>
    </row>
    <row r="19873" spans="16:23" s="1" customFormat="1" x14ac:dyDescent="0.2">
      <c r="P19873" s="95"/>
      <c r="R19873"/>
      <c r="S19873"/>
      <c r="T19873"/>
      <c r="U19873"/>
      <c r="V19873"/>
      <c r="W19873"/>
    </row>
    <row r="19874" spans="16:23" s="1" customFormat="1" x14ac:dyDescent="0.2">
      <c r="P19874" s="95"/>
      <c r="R19874"/>
      <c r="S19874"/>
      <c r="T19874"/>
      <c r="U19874"/>
      <c r="V19874"/>
      <c r="W19874"/>
    </row>
    <row r="19875" spans="16:23" s="1" customFormat="1" x14ac:dyDescent="0.2">
      <c r="P19875" s="95"/>
      <c r="R19875"/>
      <c r="S19875"/>
      <c r="T19875"/>
      <c r="U19875"/>
      <c r="V19875"/>
      <c r="W19875"/>
    </row>
    <row r="19876" spans="16:23" s="1" customFormat="1" x14ac:dyDescent="0.2">
      <c r="P19876" s="95"/>
      <c r="R19876"/>
      <c r="S19876"/>
      <c r="T19876"/>
      <c r="U19876"/>
      <c r="V19876"/>
      <c r="W19876"/>
    </row>
    <row r="19877" spans="16:23" s="1" customFormat="1" x14ac:dyDescent="0.2">
      <c r="P19877" s="95"/>
      <c r="R19877"/>
      <c r="S19877"/>
      <c r="T19877"/>
      <c r="U19877"/>
      <c r="V19877"/>
      <c r="W19877"/>
    </row>
    <row r="19878" spans="16:23" s="1" customFormat="1" x14ac:dyDescent="0.2">
      <c r="P19878" s="95"/>
      <c r="R19878"/>
      <c r="S19878"/>
      <c r="T19878"/>
      <c r="U19878"/>
      <c r="V19878"/>
      <c r="W19878"/>
    </row>
    <row r="19879" spans="16:23" s="1" customFormat="1" x14ac:dyDescent="0.2">
      <c r="P19879" s="95"/>
      <c r="R19879"/>
      <c r="S19879"/>
      <c r="T19879"/>
      <c r="U19879"/>
      <c r="V19879"/>
      <c r="W19879"/>
    </row>
    <row r="19880" spans="16:23" s="1" customFormat="1" x14ac:dyDescent="0.2">
      <c r="P19880" s="95"/>
      <c r="R19880"/>
      <c r="S19880"/>
      <c r="T19880"/>
      <c r="U19880"/>
      <c r="V19880"/>
      <c r="W19880"/>
    </row>
    <row r="19881" spans="16:23" s="1" customFormat="1" x14ac:dyDescent="0.2">
      <c r="P19881" s="95"/>
      <c r="R19881"/>
      <c r="S19881"/>
      <c r="T19881"/>
      <c r="U19881"/>
      <c r="V19881"/>
      <c r="W19881"/>
    </row>
    <row r="19882" spans="16:23" s="1" customFormat="1" x14ac:dyDescent="0.2">
      <c r="P19882" s="95"/>
      <c r="R19882"/>
      <c r="S19882"/>
      <c r="T19882"/>
      <c r="U19882"/>
      <c r="V19882"/>
      <c r="W19882"/>
    </row>
    <row r="19883" spans="16:23" s="1" customFormat="1" x14ac:dyDescent="0.2">
      <c r="P19883" s="95"/>
      <c r="R19883"/>
      <c r="S19883"/>
      <c r="T19883"/>
      <c r="U19883"/>
      <c r="V19883"/>
      <c r="W19883"/>
    </row>
    <row r="19884" spans="16:23" s="1" customFormat="1" x14ac:dyDescent="0.2">
      <c r="P19884" s="95"/>
      <c r="R19884"/>
      <c r="S19884"/>
      <c r="T19884"/>
      <c r="U19884"/>
      <c r="V19884"/>
      <c r="W19884"/>
    </row>
    <row r="19885" spans="16:23" s="1" customFormat="1" x14ac:dyDescent="0.2">
      <c r="P19885" s="95"/>
      <c r="R19885"/>
      <c r="S19885"/>
      <c r="T19885"/>
      <c r="U19885"/>
      <c r="V19885"/>
      <c r="W19885"/>
    </row>
    <row r="19886" spans="16:23" s="1" customFormat="1" x14ac:dyDescent="0.2">
      <c r="P19886" s="95"/>
      <c r="R19886"/>
      <c r="S19886"/>
      <c r="T19886"/>
      <c r="U19886"/>
      <c r="V19886"/>
      <c r="W19886"/>
    </row>
    <row r="19887" spans="16:23" s="1" customFormat="1" x14ac:dyDescent="0.2">
      <c r="P19887" s="95"/>
      <c r="R19887"/>
      <c r="S19887"/>
      <c r="T19887"/>
      <c r="U19887"/>
      <c r="V19887"/>
      <c r="W19887"/>
    </row>
    <row r="19888" spans="16:23" s="1" customFormat="1" x14ac:dyDescent="0.2">
      <c r="P19888" s="95"/>
      <c r="R19888"/>
      <c r="S19888"/>
      <c r="T19888"/>
      <c r="U19888"/>
      <c r="V19888"/>
      <c r="W19888"/>
    </row>
    <row r="19889" spans="16:23" s="1" customFormat="1" x14ac:dyDescent="0.2">
      <c r="P19889" s="95"/>
      <c r="R19889"/>
      <c r="S19889"/>
      <c r="T19889"/>
      <c r="U19889"/>
      <c r="V19889"/>
      <c r="W19889"/>
    </row>
    <row r="19890" spans="16:23" s="1" customFormat="1" x14ac:dyDescent="0.2">
      <c r="P19890" s="95"/>
      <c r="R19890"/>
      <c r="S19890"/>
      <c r="T19890"/>
      <c r="U19890"/>
      <c r="V19890"/>
      <c r="W19890"/>
    </row>
    <row r="19891" spans="16:23" s="1" customFormat="1" x14ac:dyDescent="0.2">
      <c r="P19891" s="95"/>
      <c r="R19891"/>
      <c r="S19891"/>
      <c r="T19891"/>
      <c r="U19891"/>
      <c r="V19891"/>
      <c r="W19891"/>
    </row>
    <row r="19892" spans="16:23" s="1" customFormat="1" x14ac:dyDescent="0.2">
      <c r="P19892" s="95"/>
      <c r="R19892"/>
      <c r="S19892"/>
      <c r="T19892"/>
      <c r="U19892"/>
      <c r="V19892"/>
      <c r="W19892"/>
    </row>
    <row r="19893" spans="16:23" s="1" customFormat="1" x14ac:dyDescent="0.2">
      <c r="P19893" s="95"/>
      <c r="R19893"/>
      <c r="S19893"/>
      <c r="T19893"/>
      <c r="U19893"/>
      <c r="V19893"/>
      <c r="W19893"/>
    </row>
    <row r="19894" spans="16:23" s="1" customFormat="1" x14ac:dyDescent="0.2">
      <c r="P19894" s="95"/>
      <c r="R19894"/>
      <c r="S19894"/>
      <c r="T19894"/>
      <c r="U19894"/>
      <c r="V19894"/>
      <c r="W19894"/>
    </row>
    <row r="19895" spans="16:23" s="1" customFormat="1" x14ac:dyDescent="0.2">
      <c r="P19895" s="95"/>
      <c r="R19895"/>
      <c r="S19895"/>
      <c r="T19895"/>
      <c r="U19895"/>
      <c r="V19895"/>
      <c r="W19895"/>
    </row>
    <row r="19896" spans="16:23" s="1" customFormat="1" x14ac:dyDescent="0.2">
      <c r="P19896" s="95"/>
      <c r="R19896"/>
      <c r="S19896"/>
      <c r="T19896"/>
      <c r="U19896"/>
      <c r="V19896"/>
      <c r="W19896"/>
    </row>
    <row r="19897" spans="16:23" s="1" customFormat="1" x14ac:dyDescent="0.2">
      <c r="P19897" s="95"/>
      <c r="R19897"/>
      <c r="S19897"/>
      <c r="T19897"/>
      <c r="U19897"/>
      <c r="V19897"/>
      <c r="W19897"/>
    </row>
    <row r="19898" spans="16:23" s="1" customFormat="1" x14ac:dyDescent="0.2">
      <c r="P19898" s="95"/>
      <c r="R19898"/>
      <c r="S19898"/>
      <c r="T19898"/>
      <c r="U19898"/>
      <c r="V19898"/>
      <c r="W19898"/>
    </row>
    <row r="19899" spans="16:23" s="1" customFormat="1" x14ac:dyDescent="0.2">
      <c r="P19899" s="95"/>
      <c r="R19899"/>
      <c r="S19899"/>
      <c r="T19899"/>
      <c r="U19899"/>
      <c r="V19899"/>
      <c r="W19899"/>
    </row>
    <row r="19900" spans="16:23" s="1" customFormat="1" x14ac:dyDescent="0.2">
      <c r="P19900" s="95"/>
      <c r="R19900"/>
      <c r="S19900"/>
      <c r="T19900"/>
      <c r="U19900"/>
      <c r="V19900"/>
      <c r="W19900"/>
    </row>
    <row r="19901" spans="16:23" s="1" customFormat="1" x14ac:dyDescent="0.2">
      <c r="P19901" s="95"/>
      <c r="R19901"/>
      <c r="S19901"/>
      <c r="T19901"/>
      <c r="U19901"/>
      <c r="V19901"/>
      <c r="W19901"/>
    </row>
    <row r="19902" spans="16:23" s="1" customFormat="1" x14ac:dyDescent="0.2">
      <c r="P19902" s="95"/>
      <c r="R19902"/>
      <c r="S19902"/>
      <c r="T19902"/>
      <c r="U19902"/>
      <c r="V19902"/>
      <c r="W19902"/>
    </row>
    <row r="19903" spans="16:23" s="1" customFormat="1" x14ac:dyDescent="0.2">
      <c r="P19903" s="95"/>
      <c r="R19903"/>
      <c r="S19903"/>
      <c r="T19903"/>
      <c r="U19903"/>
      <c r="V19903"/>
      <c r="W19903"/>
    </row>
    <row r="19904" spans="16:23" s="1" customFormat="1" x14ac:dyDescent="0.2">
      <c r="P19904" s="95"/>
      <c r="R19904"/>
      <c r="S19904"/>
      <c r="T19904"/>
      <c r="U19904"/>
      <c r="V19904"/>
      <c r="W19904"/>
    </row>
    <row r="19905" spans="16:23" s="1" customFormat="1" x14ac:dyDescent="0.2">
      <c r="P19905" s="95"/>
      <c r="R19905"/>
      <c r="S19905"/>
      <c r="T19905"/>
      <c r="U19905"/>
      <c r="V19905"/>
      <c r="W19905"/>
    </row>
    <row r="19906" spans="16:23" s="1" customFormat="1" x14ac:dyDescent="0.2">
      <c r="P19906" s="95"/>
      <c r="R19906"/>
      <c r="S19906"/>
      <c r="T19906"/>
      <c r="U19906"/>
      <c r="V19906"/>
      <c r="W19906"/>
    </row>
    <row r="19907" spans="16:23" s="1" customFormat="1" x14ac:dyDescent="0.2">
      <c r="P19907" s="95"/>
      <c r="R19907"/>
      <c r="S19907"/>
      <c r="T19907"/>
      <c r="U19907"/>
      <c r="V19907"/>
      <c r="W19907"/>
    </row>
    <row r="19908" spans="16:23" s="1" customFormat="1" x14ac:dyDescent="0.2">
      <c r="P19908" s="95"/>
      <c r="R19908"/>
      <c r="S19908"/>
      <c r="T19908"/>
      <c r="U19908"/>
      <c r="V19908"/>
      <c r="W19908"/>
    </row>
    <row r="19909" spans="16:23" s="1" customFormat="1" x14ac:dyDescent="0.2">
      <c r="P19909" s="95"/>
      <c r="R19909"/>
      <c r="S19909"/>
      <c r="T19909"/>
      <c r="U19909"/>
      <c r="V19909"/>
      <c r="W19909"/>
    </row>
    <row r="19910" spans="16:23" s="1" customFormat="1" x14ac:dyDescent="0.2">
      <c r="P19910" s="95"/>
      <c r="R19910"/>
      <c r="S19910"/>
      <c r="T19910"/>
      <c r="U19910"/>
      <c r="V19910"/>
      <c r="W19910"/>
    </row>
    <row r="19911" spans="16:23" s="1" customFormat="1" x14ac:dyDescent="0.2">
      <c r="P19911" s="95"/>
      <c r="R19911"/>
      <c r="S19911"/>
      <c r="T19911"/>
      <c r="U19911"/>
      <c r="V19911"/>
      <c r="W19911"/>
    </row>
    <row r="19912" spans="16:23" s="1" customFormat="1" x14ac:dyDescent="0.2">
      <c r="P19912" s="95"/>
      <c r="R19912"/>
      <c r="S19912"/>
      <c r="T19912"/>
      <c r="U19912"/>
      <c r="V19912"/>
      <c r="W19912"/>
    </row>
    <row r="19913" spans="16:23" s="1" customFormat="1" x14ac:dyDescent="0.2">
      <c r="P19913" s="95"/>
      <c r="R19913"/>
      <c r="S19913"/>
      <c r="T19913"/>
      <c r="U19913"/>
      <c r="V19913"/>
      <c r="W19913"/>
    </row>
    <row r="19914" spans="16:23" s="1" customFormat="1" x14ac:dyDescent="0.2">
      <c r="P19914" s="95"/>
      <c r="R19914"/>
      <c r="S19914"/>
      <c r="T19914"/>
      <c r="U19914"/>
      <c r="V19914"/>
      <c r="W19914"/>
    </row>
    <row r="19915" spans="16:23" s="1" customFormat="1" x14ac:dyDescent="0.2">
      <c r="P19915" s="95"/>
      <c r="R19915"/>
      <c r="S19915"/>
      <c r="T19915"/>
      <c r="U19915"/>
      <c r="V19915"/>
      <c r="W19915"/>
    </row>
    <row r="19916" spans="16:23" s="1" customFormat="1" x14ac:dyDescent="0.2">
      <c r="P19916" s="95"/>
      <c r="R19916"/>
      <c r="S19916"/>
      <c r="T19916"/>
      <c r="U19916"/>
      <c r="V19916"/>
      <c r="W19916"/>
    </row>
    <row r="19917" spans="16:23" s="1" customFormat="1" x14ac:dyDescent="0.2">
      <c r="P19917" s="95"/>
      <c r="R19917"/>
      <c r="S19917"/>
      <c r="T19917"/>
      <c r="U19917"/>
      <c r="V19917"/>
      <c r="W19917"/>
    </row>
    <row r="19918" spans="16:23" s="1" customFormat="1" x14ac:dyDescent="0.2">
      <c r="P19918" s="95"/>
      <c r="R19918"/>
      <c r="S19918"/>
      <c r="T19918"/>
      <c r="U19918"/>
      <c r="V19918"/>
      <c r="W19918"/>
    </row>
    <row r="19919" spans="16:23" s="1" customFormat="1" x14ac:dyDescent="0.2">
      <c r="P19919" s="95"/>
      <c r="R19919"/>
      <c r="S19919"/>
      <c r="T19919"/>
      <c r="U19919"/>
      <c r="V19919"/>
      <c r="W19919"/>
    </row>
    <row r="19920" spans="16:23" s="1" customFormat="1" x14ac:dyDescent="0.2">
      <c r="P19920" s="95"/>
      <c r="R19920"/>
      <c r="S19920"/>
      <c r="T19920"/>
      <c r="U19920"/>
      <c r="V19920"/>
      <c r="W19920"/>
    </row>
    <row r="19921" spans="16:23" s="1" customFormat="1" x14ac:dyDescent="0.2">
      <c r="P19921" s="95"/>
      <c r="R19921"/>
      <c r="S19921"/>
      <c r="T19921"/>
      <c r="U19921"/>
      <c r="V19921"/>
      <c r="W19921"/>
    </row>
    <row r="19922" spans="16:23" s="1" customFormat="1" x14ac:dyDescent="0.2">
      <c r="P19922" s="95"/>
      <c r="R19922"/>
      <c r="S19922"/>
      <c r="T19922"/>
      <c r="U19922"/>
      <c r="V19922"/>
      <c r="W19922"/>
    </row>
    <row r="19923" spans="16:23" s="1" customFormat="1" x14ac:dyDescent="0.2">
      <c r="P19923" s="95"/>
      <c r="R19923"/>
      <c r="S19923"/>
      <c r="T19923"/>
      <c r="U19923"/>
      <c r="V19923"/>
      <c r="W19923"/>
    </row>
    <row r="19924" spans="16:23" s="1" customFormat="1" x14ac:dyDescent="0.2">
      <c r="P19924" s="95"/>
      <c r="R19924"/>
      <c r="S19924"/>
      <c r="T19924"/>
      <c r="U19924"/>
      <c r="V19924"/>
      <c r="W19924"/>
    </row>
    <row r="19925" spans="16:23" s="1" customFormat="1" x14ac:dyDescent="0.2">
      <c r="P19925" s="95"/>
      <c r="R19925"/>
      <c r="S19925"/>
      <c r="T19925"/>
      <c r="U19925"/>
      <c r="V19925"/>
      <c r="W19925"/>
    </row>
    <row r="19926" spans="16:23" s="1" customFormat="1" x14ac:dyDescent="0.2">
      <c r="P19926" s="95"/>
      <c r="R19926"/>
      <c r="S19926"/>
      <c r="T19926"/>
      <c r="U19926"/>
      <c r="V19926"/>
      <c r="W19926"/>
    </row>
    <row r="19927" spans="16:23" s="1" customFormat="1" x14ac:dyDescent="0.2">
      <c r="P19927" s="95"/>
      <c r="R19927"/>
      <c r="S19927"/>
      <c r="T19927"/>
      <c r="U19927"/>
      <c r="V19927"/>
      <c r="W19927"/>
    </row>
    <row r="19928" spans="16:23" s="1" customFormat="1" x14ac:dyDescent="0.2">
      <c r="P19928" s="95"/>
      <c r="R19928"/>
      <c r="S19928"/>
      <c r="T19928"/>
      <c r="U19928"/>
      <c r="V19928"/>
      <c r="W19928"/>
    </row>
    <row r="19929" spans="16:23" s="1" customFormat="1" x14ac:dyDescent="0.2">
      <c r="P19929" s="95"/>
      <c r="R19929"/>
      <c r="S19929"/>
      <c r="T19929"/>
      <c r="U19929"/>
      <c r="V19929"/>
      <c r="W19929"/>
    </row>
    <row r="19930" spans="16:23" s="1" customFormat="1" x14ac:dyDescent="0.2">
      <c r="P19930" s="95"/>
      <c r="R19930"/>
      <c r="S19930"/>
      <c r="T19930"/>
      <c r="U19930"/>
      <c r="V19930"/>
      <c r="W19930"/>
    </row>
    <row r="19931" spans="16:23" s="1" customFormat="1" x14ac:dyDescent="0.2">
      <c r="P19931" s="95"/>
      <c r="R19931"/>
      <c r="S19931"/>
      <c r="T19931"/>
      <c r="U19931"/>
      <c r="V19931"/>
      <c r="W19931"/>
    </row>
    <row r="19932" spans="16:23" s="1" customFormat="1" x14ac:dyDescent="0.2">
      <c r="P19932" s="95"/>
      <c r="R19932"/>
      <c r="S19932"/>
      <c r="T19932"/>
      <c r="U19932"/>
      <c r="V19932"/>
      <c r="W19932"/>
    </row>
    <row r="19933" spans="16:23" s="1" customFormat="1" x14ac:dyDescent="0.2">
      <c r="P19933" s="95"/>
      <c r="R19933"/>
      <c r="S19933"/>
      <c r="T19933"/>
      <c r="U19933"/>
      <c r="V19933"/>
      <c r="W19933"/>
    </row>
    <row r="19934" spans="16:23" s="1" customFormat="1" x14ac:dyDescent="0.2">
      <c r="P19934" s="95"/>
      <c r="R19934"/>
      <c r="S19934"/>
      <c r="T19934"/>
      <c r="U19934"/>
      <c r="V19934"/>
      <c r="W19934"/>
    </row>
    <row r="19935" spans="16:23" s="1" customFormat="1" x14ac:dyDescent="0.2">
      <c r="P19935" s="95"/>
      <c r="R19935"/>
      <c r="S19935"/>
      <c r="T19935"/>
      <c r="U19935"/>
      <c r="V19935"/>
      <c r="W19935"/>
    </row>
    <row r="19936" spans="16:23" s="1" customFormat="1" x14ac:dyDescent="0.2">
      <c r="P19936" s="95"/>
      <c r="R19936"/>
      <c r="S19936"/>
      <c r="T19936"/>
      <c r="U19936"/>
      <c r="V19936"/>
      <c r="W19936"/>
    </row>
    <row r="19937" spans="16:23" s="1" customFormat="1" x14ac:dyDescent="0.2">
      <c r="P19937" s="95"/>
      <c r="R19937"/>
      <c r="S19937"/>
      <c r="T19937"/>
      <c r="U19937"/>
      <c r="V19937"/>
      <c r="W19937"/>
    </row>
    <row r="19938" spans="16:23" s="1" customFormat="1" x14ac:dyDescent="0.2">
      <c r="P19938" s="95"/>
      <c r="R19938"/>
      <c r="S19938"/>
      <c r="T19938"/>
      <c r="U19938"/>
      <c r="V19938"/>
      <c r="W19938"/>
    </row>
    <row r="19939" spans="16:23" s="1" customFormat="1" x14ac:dyDescent="0.2">
      <c r="P19939" s="95"/>
      <c r="R19939"/>
      <c r="S19939"/>
      <c r="T19939"/>
      <c r="U19939"/>
      <c r="V19939"/>
      <c r="W19939"/>
    </row>
    <row r="19940" spans="16:23" s="1" customFormat="1" x14ac:dyDescent="0.2">
      <c r="P19940" s="95"/>
      <c r="R19940"/>
      <c r="S19940"/>
      <c r="T19940"/>
      <c r="U19940"/>
      <c r="V19940"/>
      <c r="W19940"/>
    </row>
    <row r="19941" spans="16:23" s="1" customFormat="1" x14ac:dyDescent="0.2">
      <c r="P19941" s="95"/>
      <c r="R19941"/>
      <c r="S19941"/>
      <c r="T19941"/>
      <c r="U19941"/>
      <c r="V19941"/>
      <c r="W19941"/>
    </row>
    <row r="19942" spans="16:23" s="1" customFormat="1" x14ac:dyDescent="0.2">
      <c r="P19942" s="95"/>
      <c r="R19942"/>
      <c r="S19942"/>
      <c r="T19942"/>
      <c r="U19942"/>
      <c r="V19942"/>
      <c r="W19942"/>
    </row>
    <row r="19943" spans="16:23" s="1" customFormat="1" x14ac:dyDescent="0.2">
      <c r="P19943" s="95"/>
      <c r="R19943"/>
      <c r="S19943"/>
      <c r="T19943"/>
      <c r="U19943"/>
      <c r="V19943"/>
      <c r="W19943"/>
    </row>
    <row r="19944" spans="16:23" s="1" customFormat="1" x14ac:dyDescent="0.2">
      <c r="P19944" s="95"/>
      <c r="R19944"/>
      <c r="S19944"/>
      <c r="T19944"/>
      <c r="U19944"/>
      <c r="V19944"/>
      <c r="W19944"/>
    </row>
    <row r="19945" spans="16:23" s="1" customFormat="1" x14ac:dyDescent="0.2">
      <c r="P19945" s="95"/>
      <c r="R19945"/>
      <c r="S19945"/>
      <c r="T19945"/>
      <c r="U19945"/>
      <c r="V19945"/>
      <c r="W19945"/>
    </row>
    <row r="19946" spans="16:23" s="1" customFormat="1" x14ac:dyDescent="0.2">
      <c r="P19946" s="95"/>
      <c r="R19946"/>
      <c r="S19946"/>
      <c r="T19946"/>
      <c r="U19946"/>
      <c r="V19946"/>
      <c r="W19946"/>
    </row>
    <row r="19947" spans="16:23" s="1" customFormat="1" x14ac:dyDescent="0.2">
      <c r="P19947" s="95"/>
      <c r="R19947"/>
      <c r="S19947"/>
      <c r="T19947"/>
      <c r="U19947"/>
      <c r="V19947"/>
      <c r="W19947"/>
    </row>
    <row r="19948" spans="16:23" s="1" customFormat="1" x14ac:dyDescent="0.2">
      <c r="P19948" s="95"/>
      <c r="R19948"/>
      <c r="S19948"/>
      <c r="T19948"/>
      <c r="U19948"/>
      <c r="V19948"/>
      <c r="W19948"/>
    </row>
    <row r="19949" spans="16:23" s="1" customFormat="1" x14ac:dyDescent="0.2">
      <c r="P19949" s="95"/>
      <c r="R19949"/>
      <c r="S19949"/>
      <c r="T19949"/>
      <c r="U19949"/>
      <c r="V19949"/>
      <c r="W19949"/>
    </row>
    <row r="19950" spans="16:23" s="1" customFormat="1" x14ac:dyDescent="0.2">
      <c r="P19950" s="95"/>
      <c r="R19950"/>
      <c r="S19950"/>
      <c r="T19950"/>
      <c r="U19950"/>
      <c r="V19950"/>
      <c r="W19950"/>
    </row>
    <row r="19951" spans="16:23" s="1" customFormat="1" x14ac:dyDescent="0.2">
      <c r="P19951" s="95"/>
      <c r="R19951"/>
      <c r="S19951"/>
      <c r="T19951"/>
      <c r="U19951"/>
      <c r="V19951"/>
      <c r="W19951"/>
    </row>
    <row r="19952" spans="16:23" s="1" customFormat="1" x14ac:dyDescent="0.2">
      <c r="P19952" s="95"/>
      <c r="R19952"/>
      <c r="S19952"/>
      <c r="T19952"/>
      <c r="U19952"/>
      <c r="V19952"/>
      <c r="W19952"/>
    </row>
    <row r="19953" spans="16:23" s="1" customFormat="1" x14ac:dyDescent="0.2">
      <c r="P19953" s="95"/>
      <c r="R19953"/>
      <c r="S19953"/>
      <c r="T19953"/>
      <c r="U19953"/>
      <c r="V19953"/>
      <c r="W19953"/>
    </row>
    <row r="19954" spans="16:23" s="1" customFormat="1" x14ac:dyDescent="0.2">
      <c r="P19954" s="95"/>
      <c r="R19954"/>
      <c r="S19954"/>
      <c r="T19954"/>
      <c r="U19954"/>
      <c r="V19954"/>
      <c r="W19954"/>
    </row>
    <row r="19955" spans="16:23" s="1" customFormat="1" x14ac:dyDescent="0.2">
      <c r="P19955" s="95"/>
      <c r="R19955"/>
      <c r="S19955"/>
      <c r="T19955"/>
      <c r="U19955"/>
      <c r="V19955"/>
      <c r="W19955"/>
    </row>
    <row r="19956" spans="16:23" s="1" customFormat="1" x14ac:dyDescent="0.2">
      <c r="P19956" s="95"/>
      <c r="R19956"/>
      <c r="S19956"/>
      <c r="T19956"/>
      <c r="U19956"/>
      <c r="V19956"/>
      <c r="W19956"/>
    </row>
    <row r="19957" spans="16:23" s="1" customFormat="1" x14ac:dyDescent="0.2">
      <c r="P19957" s="95"/>
      <c r="R19957"/>
      <c r="S19957"/>
      <c r="T19957"/>
      <c r="U19957"/>
      <c r="V19957"/>
      <c r="W19957"/>
    </row>
    <row r="19958" spans="16:23" s="1" customFormat="1" x14ac:dyDescent="0.2">
      <c r="P19958" s="95"/>
      <c r="R19958"/>
      <c r="S19958"/>
      <c r="T19958"/>
      <c r="U19958"/>
      <c r="V19958"/>
      <c r="W19958"/>
    </row>
    <row r="19959" spans="16:23" s="1" customFormat="1" x14ac:dyDescent="0.2">
      <c r="P19959" s="95"/>
      <c r="R19959"/>
      <c r="S19959"/>
      <c r="T19959"/>
      <c r="U19959"/>
      <c r="V19959"/>
      <c r="W19959"/>
    </row>
    <row r="19960" spans="16:23" s="1" customFormat="1" x14ac:dyDescent="0.2">
      <c r="P19960" s="95"/>
      <c r="R19960"/>
      <c r="S19960"/>
      <c r="T19960"/>
      <c r="U19960"/>
      <c r="V19960"/>
      <c r="W19960"/>
    </row>
    <row r="19961" spans="16:23" s="1" customFormat="1" x14ac:dyDescent="0.2">
      <c r="P19961" s="95"/>
      <c r="R19961"/>
      <c r="S19961"/>
      <c r="T19961"/>
      <c r="U19961"/>
      <c r="V19961"/>
      <c r="W19961"/>
    </row>
    <row r="19962" spans="16:23" s="1" customFormat="1" x14ac:dyDescent="0.2">
      <c r="P19962" s="95"/>
      <c r="R19962"/>
      <c r="S19962"/>
      <c r="T19962"/>
      <c r="U19962"/>
      <c r="V19962"/>
      <c r="W19962"/>
    </row>
    <row r="19963" spans="16:23" s="1" customFormat="1" x14ac:dyDescent="0.2">
      <c r="P19963" s="95"/>
      <c r="R19963"/>
      <c r="S19963"/>
      <c r="T19963"/>
      <c r="U19963"/>
      <c r="V19963"/>
      <c r="W19963"/>
    </row>
    <row r="19964" spans="16:23" s="1" customFormat="1" x14ac:dyDescent="0.2">
      <c r="P19964" s="95"/>
      <c r="R19964"/>
      <c r="S19964"/>
      <c r="T19964"/>
      <c r="U19964"/>
      <c r="V19964"/>
      <c r="W19964"/>
    </row>
    <row r="19965" spans="16:23" s="1" customFormat="1" x14ac:dyDescent="0.2">
      <c r="P19965" s="95"/>
      <c r="R19965"/>
      <c r="S19965"/>
      <c r="T19965"/>
      <c r="U19965"/>
      <c r="V19965"/>
      <c r="W19965"/>
    </row>
    <row r="19966" spans="16:23" s="1" customFormat="1" x14ac:dyDescent="0.2">
      <c r="P19966" s="95"/>
      <c r="R19966"/>
      <c r="S19966"/>
      <c r="T19966"/>
      <c r="U19966"/>
      <c r="V19966"/>
      <c r="W19966"/>
    </row>
    <row r="19967" spans="16:23" s="1" customFormat="1" x14ac:dyDescent="0.2">
      <c r="P19967" s="95"/>
      <c r="R19967"/>
      <c r="S19967"/>
      <c r="T19967"/>
      <c r="U19967"/>
      <c r="V19967"/>
      <c r="W19967"/>
    </row>
    <row r="19968" spans="16:23" s="1" customFormat="1" x14ac:dyDescent="0.2">
      <c r="P19968" s="95"/>
      <c r="R19968"/>
      <c r="S19968"/>
      <c r="T19968"/>
      <c r="U19968"/>
      <c r="V19968"/>
      <c r="W19968"/>
    </row>
    <row r="19969" spans="16:23" s="1" customFormat="1" x14ac:dyDescent="0.2">
      <c r="P19969" s="95"/>
      <c r="R19969"/>
      <c r="S19969"/>
      <c r="T19969"/>
      <c r="U19969"/>
      <c r="V19969"/>
      <c r="W19969"/>
    </row>
    <row r="19970" spans="16:23" s="1" customFormat="1" x14ac:dyDescent="0.2">
      <c r="P19970" s="95"/>
      <c r="R19970"/>
      <c r="S19970"/>
      <c r="T19970"/>
      <c r="U19970"/>
      <c r="V19970"/>
      <c r="W19970"/>
    </row>
    <row r="19971" spans="16:23" s="1" customFormat="1" x14ac:dyDescent="0.2">
      <c r="P19971" s="95"/>
      <c r="R19971"/>
      <c r="S19971"/>
      <c r="T19971"/>
      <c r="U19971"/>
      <c r="V19971"/>
      <c r="W19971"/>
    </row>
    <row r="19972" spans="16:23" s="1" customFormat="1" x14ac:dyDescent="0.2">
      <c r="P19972" s="95"/>
      <c r="R19972"/>
      <c r="S19972"/>
      <c r="T19972"/>
      <c r="U19972"/>
      <c r="V19972"/>
      <c r="W19972"/>
    </row>
    <row r="19973" spans="16:23" s="1" customFormat="1" x14ac:dyDescent="0.2">
      <c r="P19973" s="95"/>
      <c r="R19973"/>
      <c r="S19973"/>
      <c r="T19973"/>
      <c r="U19973"/>
      <c r="V19973"/>
      <c r="W19973"/>
    </row>
    <row r="19974" spans="16:23" s="1" customFormat="1" x14ac:dyDescent="0.2">
      <c r="P19974" s="95"/>
      <c r="R19974"/>
      <c r="S19974"/>
      <c r="T19974"/>
      <c r="U19974"/>
      <c r="V19974"/>
      <c r="W19974"/>
    </row>
    <row r="19975" spans="16:23" s="1" customFormat="1" x14ac:dyDescent="0.2">
      <c r="P19975" s="95"/>
      <c r="R19975"/>
      <c r="S19975"/>
      <c r="T19975"/>
      <c r="U19975"/>
      <c r="V19975"/>
      <c r="W19975"/>
    </row>
    <row r="19976" spans="16:23" s="1" customFormat="1" x14ac:dyDescent="0.2">
      <c r="P19976" s="95"/>
      <c r="R19976"/>
      <c r="S19976"/>
      <c r="T19976"/>
      <c r="U19976"/>
      <c r="V19976"/>
      <c r="W19976"/>
    </row>
    <row r="19977" spans="16:23" s="1" customFormat="1" x14ac:dyDescent="0.2">
      <c r="P19977" s="95"/>
      <c r="R19977"/>
      <c r="S19977"/>
      <c r="T19977"/>
      <c r="U19977"/>
      <c r="V19977"/>
      <c r="W19977"/>
    </row>
    <row r="19978" spans="16:23" s="1" customFormat="1" x14ac:dyDescent="0.2">
      <c r="P19978" s="95"/>
      <c r="R19978"/>
      <c r="S19978"/>
      <c r="T19978"/>
      <c r="U19978"/>
      <c r="V19978"/>
      <c r="W19978"/>
    </row>
    <row r="19979" spans="16:23" s="1" customFormat="1" x14ac:dyDescent="0.2">
      <c r="P19979" s="95"/>
      <c r="R19979"/>
      <c r="S19979"/>
      <c r="T19979"/>
      <c r="U19979"/>
      <c r="V19979"/>
      <c r="W19979"/>
    </row>
    <row r="19980" spans="16:23" s="1" customFormat="1" x14ac:dyDescent="0.2">
      <c r="P19980" s="95"/>
      <c r="R19980"/>
      <c r="S19980"/>
      <c r="T19980"/>
      <c r="U19980"/>
      <c r="V19980"/>
      <c r="W19980"/>
    </row>
    <row r="19981" spans="16:23" s="1" customFormat="1" x14ac:dyDescent="0.2">
      <c r="P19981" s="95"/>
      <c r="R19981"/>
      <c r="S19981"/>
      <c r="T19981"/>
      <c r="U19981"/>
      <c r="V19981"/>
      <c r="W19981"/>
    </row>
    <row r="19982" spans="16:23" s="1" customFormat="1" x14ac:dyDescent="0.2">
      <c r="P19982" s="95"/>
      <c r="R19982"/>
      <c r="S19982"/>
      <c r="T19982"/>
      <c r="U19982"/>
      <c r="V19982"/>
      <c r="W19982"/>
    </row>
    <row r="19983" spans="16:23" s="1" customFormat="1" x14ac:dyDescent="0.2">
      <c r="P19983" s="95"/>
      <c r="R19983"/>
      <c r="S19983"/>
      <c r="T19983"/>
      <c r="U19983"/>
      <c r="V19983"/>
      <c r="W19983"/>
    </row>
    <row r="19984" spans="16:23" s="1" customFormat="1" x14ac:dyDescent="0.2">
      <c r="P19984" s="95"/>
      <c r="R19984"/>
      <c r="S19984"/>
      <c r="T19984"/>
      <c r="U19984"/>
      <c r="V19984"/>
      <c r="W19984"/>
    </row>
    <row r="19985" spans="16:23" s="1" customFormat="1" x14ac:dyDescent="0.2">
      <c r="P19985" s="95"/>
      <c r="R19985"/>
      <c r="S19985"/>
      <c r="T19985"/>
      <c r="U19985"/>
      <c r="V19985"/>
      <c r="W19985"/>
    </row>
    <row r="19986" spans="16:23" s="1" customFormat="1" x14ac:dyDescent="0.2">
      <c r="P19986" s="95"/>
      <c r="R19986"/>
      <c r="S19986"/>
      <c r="T19986"/>
      <c r="U19986"/>
      <c r="V19986"/>
      <c r="W19986"/>
    </row>
    <row r="19987" spans="16:23" s="1" customFormat="1" x14ac:dyDescent="0.2">
      <c r="P19987" s="95"/>
      <c r="R19987"/>
      <c r="S19987"/>
      <c r="T19987"/>
      <c r="U19987"/>
      <c r="V19987"/>
      <c r="W19987"/>
    </row>
    <row r="19988" spans="16:23" s="1" customFormat="1" x14ac:dyDescent="0.2">
      <c r="P19988" s="95"/>
      <c r="R19988"/>
      <c r="S19988"/>
      <c r="T19988"/>
      <c r="U19988"/>
      <c r="V19988"/>
      <c r="W19988"/>
    </row>
    <row r="19989" spans="16:23" s="1" customFormat="1" x14ac:dyDescent="0.2">
      <c r="P19989" s="95"/>
      <c r="R19989"/>
      <c r="S19989"/>
      <c r="T19989"/>
      <c r="U19989"/>
      <c r="V19989"/>
      <c r="W19989"/>
    </row>
    <row r="19990" spans="16:23" s="1" customFormat="1" x14ac:dyDescent="0.2">
      <c r="P19990" s="95"/>
      <c r="R19990"/>
      <c r="S19990"/>
      <c r="T19990"/>
      <c r="U19990"/>
      <c r="V19990"/>
      <c r="W19990"/>
    </row>
    <row r="19991" spans="16:23" s="1" customFormat="1" x14ac:dyDescent="0.2">
      <c r="P19991" s="95"/>
      <c r="R19991"/>
      <c r="S19991"/>
      <c r="T19991"/>
      <c r="U19991"/>
      <c r="V19991"/>
      <c r="W19991"/>
    </row>
    <row r="19992" spans="16:23" s="1" customFormat="1" x14ac:dyDescent="0.2">
      <c r="P19992" s="95"/>
      <c r="R19992"/>
      <c r="S19992"/>
      <c r="T19992"/>
      <c r="U19992"/>
      <c r="V19992"/>
      <c r="W19992"/>
    </row>
    <row r="19993" spans="16:23" s="1" customFormat="1" x14ac:dyDescent="0.2">
      <c r="P19993" s="95"/>
      <c r="R19993"/>
      <c r="S19993"/>
      <c r="T19993"/>
      <c r="U19993"/>
      <c r="V19993"/>
      <c r="W19993"/>
    </row>
    <row r="19994" spans="16:23" s="1" customFormat="1" x14ac:dyDescent="0.2">
      <c r="P19994" s="95"/>
      <c r="R19994"/>
      <c r="S19994"/>
      <c r="T19994"/>
      <c r="U19994"/>
      <c r="V19994"/>
      <c r="W19994"/>
    </row>
    <row r="19995" spans="16:23" s="1" customFormat="1" x14ac:dyDescent="0.2">
      <c r="P19995" s="95"/>
      <c r="R19995"/>
      <c r="S19995"/>
      <c r="T19995"/>
      <c r="U19995"/>
      <c r="V19995"/>
      <c r="W19995"/>
    </row>
    <row r="19996" spans="16:23" s="1" customFormat="1" x14ac:dyDescent="0.2">
      <c r="P19996" s="95"/>
      <c r="R19996"/>
      <c r="S19996"/>
      <c r="T19996"/>
      <c r="U19996"/>
      <c r="V19996"/>
      <c r="W19996"/>
    </row>
    <row r="19997" spans="16:23" s="1" customFormat="1" x14ac:dyDescent="0.2">
      <c r="P19997" s="95"/>
      <c r="R19997"/>
      <c r="S19997"/>
      <c r="T19997"/>
      <c r="U19997"/>
      <c r="V19997"/>
      <c r="W19997"/>
    </row>
    <row r="19998" spans="16:23" s="1" customFormat="1" x14ac:dyDescent="0.2">
      <c r="P19998" s="95"/>
      <c r="R19998"/>
      <c r="S19998"/>
      <c r="T19998"/>
      <c r="U19998"/>
      <c r="V19998"/>
      <c r="W19998"/>
    </row>
    <row r="19999" spans="16:23" s="1" customFormat="1" x14ac:dyDescent="0.2">
      <c r="P19999" s="95"/>
      <c r="R19999"/>
      <c r="S19999"/>
      <c r="T19999"/>
      <c r="U19999"/>
      <c r="V19999"/>
      <c r="W19999"/>
    </row>
    <row r="20000" spans="16:23" s="1" customFormat="1" x14ac:dyDescent="0.2">
      <c r="P20000" s="95"/>
      <c r="R20000"/>
      <c r="S20000"/>
      <c r="T20000"/>
      <c r="U20000"/>
      <c r="V20000"/>
      <c r="W20000"/>
    </row>
    <row r="20001" spans="16:23" s="1" customFormat="1" x14ac:dyDescent="0.2">
      <c r="P20001" s="95"/>
      <c r="R20001"/>
      <c r="S20001"/>
      <c r="T20001"/>
      <c r="U20001"/>
      <c r="V20001"/>
      <c r="W20001"/>
    </row>
    <row r="20002" spans="16:23" s="1" customFormat="1" x14ac:dyDescent="0.2">
      <c r="P20002" s="95"/>
      <c r="R20002"/>
      <c r="S20002"/>
      <c r="T20002"/>
      <c r="U20002"/>
      <c r="V20002"/>
      <c r="W20002"/>
    </row>
    <row r="20003" spans="16:23" s="1" customFormat="1" x14ac:dyDescent="0.2">
      <c r="P20003" s="95"/>
      <c r="R20003"/>
      <c r="S20003"/>
      <c r="T20003"/>
      <c r="U20003"/>
      <c r="V20003"/>
      <c r="W20003"/>
    </row>
    <row r="20004" spans="16:23" s="1" customFormat="1" x14ac:dyDescent="0.2">
      <c r="P20004" s="95"/>
      <c r="R20004"/>
      <c r="S20004"/>
      <c r="T20004"/>
      <c r="U20004"/>
      <c r="V20004"/>
      <c r="W20004"/>
    </row>
    <row r="20005" spans="16:23" s="1" customFormat="1" x14ac:dyDescent="0.2">
      <c r="P20005" s="95"/>
      <c r="R20005"/>
      <c r="S20005"/>
      <c r="T20005"/>
      <c r="U20005"/>
      <c r="V20005"/>
      <c r="W20005"/>
    </row>
    <row r="20006" spans="16:23" s="1" customFormat="1" x14ac:dyDescent="0.2">
      <c r="P20006" s="95"/>
      <c r="R20006"/>
      <c r="S20006"/>
      <c r="T20006"/>
      <c r="U20006"/>
      <c r="V20006"/>
      <c r="W20006"/>
    </row>
    <row r="20007" spans="16:23" s="1" customFormat="1" x14ac:dyDescent="0.2">
      <c r="P20007" s="95"/>
      <c r="R20007"/>
      <c r="S20007"/>
      <c r="T20007"/>
      <c r="U20007"/>
      <c r="V20007"/>
      <c r="W20007"/>
    </row>
    <row r="20008" spans="16:23" s="1" customFormat="1" x14ac:dyDescent="0.2">
      <c r="P20008" s="95"/>
      <c r="R20008"/>
      <c r="S20008"/>
      <c r="T20008"/>
      <c r="U20008"/>
      <c r="V20008"/>
      <c r="W20008"/>
    </row>
    <row r="20009" spans="16:23" s="1" customFormat="1" x14ac:dyDescent="0.2">
      <c r="P20009" s="95"/>
      <c r="R20009"/>
      <c r="S20009"/>
      <c r="T20009"/>
      <c r="U20009"/>
      <c r="V20009"/>
      <c r="W20009"/>
    </row>
    <row r="20010" spans="16:23" s="1" customFormat="1" x14ac:dyDescent="0.2">
      <c r="P20010" s="95"/>
      <c r="R20010"/>
      <c r="S20010"/>
      <c r="T20010"/>
      <c r="U20010"/>
      <c r="V20010"/>
      <c r="W20010"/>
    </row>
    <row r="20011" spans="16:23" s="1" customFormat="1" x14ac:dyDescent="0.2">
      <c r="P20011" s="95"/>
      <c r="R20011"/>
      <c r="S20011"/>
      <c r="T20011"/>
      <c r="U20011"/>
      <c r="V20011"/>
      <c r="W20011"/>
    </row>
    <row r="20012" spans="16:23" s="1" customFormat="1" x14ac:dyDescent="0.2">
      <c r="P20012" s="95"/>
      <c r="R20012"/>
      <c r="S20012"/>
      <c r="T20012"/>
      <c r="U20012"/>
      <c r="V20012"/>
      <c r="W20012"/>
    </row>
    <row r="20013" spans="16:23" s="1" customFormat="1" x14ac:dyDescent="0.2">
      <c r="P20013" s="95"/>
      <c r="R20013"/>
      <c r="S20013"/>
      <c r="T20013"/>
      <c r="U20013"/>
      <c r="V20013"/>
      <c r="W20013"/>
    </row>
    <row r="20014" spans="16:23" s="1" customFormat="1" x14ac:dyDescent="0.2">
      <c r="P20014" s="95"/>
      <c r="R20014"/>
      <c r="S20014"/>
      <c r="T20014"/>
      <c r="U20014"/>
      <c r="V20014"/>
      <c r="W20014"/>
    </row>
    <row r="20015" spans="16:23" s="1" customFormat="1" x14ac:dyDescent="0.2">
      <c r="P20015" s="95"/>
      <c r="R20015"/>
      <c r="S20015"/>
      <c r="T20015"/>
      <c r="U20015"/>
      <c r="V20015"/>
      <c r="W20015"/>
    </row>
    <row r="20016" spans="16:23" s="1" customFormat="1" x14ac:dyDescent="0.2">
      <c r="P20016" s="95"/>
      <c r="R20016"/>
      <c r="S20016"/>
      <c r="T20016"/>
      <c r="U20016"/>
      <c r="V20016"/>
      <c r="W20016"/>
    </row>
    <row r="20017" spans="16:23" s="1" customFormat="1" x14ac:dyDescent="0.2">
      <c r="P20017" s="95"/>
      <c r="R20017"/>
      <c r="S20017"/>
      <c r="T20017"/>
      <c r="U20017"/>
      <c r="V20017"/>
      <c r="W20017"/>
    </row>
    <row r="20018" spans="16:23" s="1" customFormat="1" x14ac:dyDescent="0.2">
      <c r="P20018" s="95"/>
      <c r="R20018"/>
      <c r="S20018"/>
      <c r="T20018"/>
      <c r="U20018"/>
      <c r="V20018"/>
      <c r="W20018"/>
    </row>
    <row r="20019" spans="16:23" s="1" customFormat="1" x14ac:dyDescent="0.2">
      <c r="P20019" s="95"/>
      <c r="R20019"/>
      <c r="S20019"/>
      <c r="T20019"/>
      <c r="U20019"/>
      <c r="V20019"/>
      <c r="W20019"/>
    </row>
    <row r="20020" spans="16:23" s="1" customFormat="1" x14ac:dyDescent="0.2">
      <c r="P20020" s="95"/>
      <c r="R20020"/>
      <c r="S20020"/>
      <c r="T20020"/>
      <c r="U20020"/>
      <c r="V20020"/>
      <c r="W20020"/>
    </row>
    <row r="20021" spans="16:23" s="1" customFormat="1" x14ac:dyDescent="0.2">
      <c r="P20021" s="95"/>
      <c r="R20021"/>
      <c r="S20021"/>
      <c r="T20021"/>
      <c r="U20021"/>
      <c r="V20021"/>
      <c r="W20021"/>
    </row>
    <row r="20022" spans="16:23" s="1" customFormat="1" x14ac:dyDescent="0.2">
      <c r="P20022" s="95"/>
      <c r="R20022"/>
      <c r="S20022"/>
      <c r="T20022"/>
      <c r="U20022"/>
      <c r="V20022"/>
      <c r="W20022"/>
    </row>
    <row r="20023" spans="16:23" s="1" customFormat="1" x14ac:dyDescent="0.2">
      <c r="P20023" s="95"/>
      <c r="R20023"/>
      <c r="S20023"/>
      <c r="T20023"/>
      <c r="U20023"/>
      <c r="V20023"/>
      <c r="W20023"/>
    </row>
    <row r="20024" spans="16:23" s="1" customFormat="1" x14ac:dyDescent="0.2">
      <c r="P20024" s="95"/>
      <c r="R20024"/>
      <c r="S20024"/>
      <c r="T20024"/>
      <c r="U20024"/>
      <c r="V20024"/>
      <c r="W20024"/>
    </row>
    <row r="20025" spans="16:23" s="1" customFormat="1" x14ac:dyDescent="0.2">
      <c r="P20025" s="95"/>
      <c r="R20025"/>
      <c r="S20025"/>
      <c r="T20025"/>
      <c r="U20025"/>
      <c r="V20025"/>
      <c r="W20025"/>
    </row>
    <row r="20026" spans="16:23" s="1" customFormat="1" x14ac:dyDescent="0.2">
      <c r="P20026" s="95"/>
      <c r="R20026"/>
      <c r="S20026"/>
      <c r="T20026"/>
      <c r="U20026"/>
      <c r="V20026"/>
      <c r="W20026"/>
    </row>
    <row r="20027" spans="16:23" s="1" customFormat="1" x14ac:dyDescent="0.2">
      <c r="P20027" s="95"/>
      <c r="R20027"/>
      <c r="S20027"/>
      <c r="T20027"/>
      <c r="U20027"/>
      <c r="V20027"/>
      <c r="W20027"/>
    </row>
    <row r="20028" spans="16:23" s="1" customFormat="1" x14ac:dyDescent="0.2">
      <c r="P20028" s="95"/>
      <c r="R20028"/>
      <c r="S20028"/>
      <c r="T20028"/>
      <c r="U20028"/>
      <c r="V20028"/>
      <c r="W20028"/>
    </row>
    <row r="20029" spans="16:23" s="1" customFormat="1" x14ac:dyDescent="0.2">
      <c r="P20029" s="95"/>
      <c r="R20029"/>
      <c r="S20029"/>
      <c r="T20029"/>
      <c r="U20029"/>
      <c r="V20029"/>
      <c r="W20029"/>
    </row>
    <row r="20030" spans="16:23" s="1" customFormat="1" x14ac:dyDescent="0.2">
      <c r="P20030" s="95"/>
      <c r="R20030"/>
      <c r="S20030"/>
      <c r="T20030"/>
      <c r="U20030"/>
      <c r="V20030"/>
      <c r="W20030"/>
    </row>
    <row r="20031" spans="16:23" s="1" customFormat="1" x14ac:dyDescent="0.2">
      <c r="P20031" s="95"/>
      <c r="R20031"/>
      <c r="S20031"/>
      <c r="T20031"/>
      <c r="U20031"/>
      <c r="V20031"/>
      <c r="W20031"/>
    </row>
    <row r="20032" spans="16:23" s="1" customFormat="1" x14ac:dyDescent="0.2">
      <c r="P20032" s="95"/>
      <c r="R20032"/>
      <c r="S20032"/>
      <c r="T20032"/>
      <c r="U20032"/>
      <c r="V20032"/>
      <c r="W20032"/>
    </row>
    <row r="20033" spans="16:23" s="1" customFormat="1" x14ac:dyDescent="0.2">
      <c r="P20033" s="95"/>
      <c r="R20033"/>
      <c r="S20033"/>
      <c r="T20033"/>
      <c r="U20033"/>
      <c r="V20033"/>
      <c r="W20033"/>
    </row>
    <row r="20034" spans="16:23" s="1" customFormat="1" x14ac:dyDescent="0.2">
      <c r="P20034" s="95"/>
      <c r="R20034"/>
      <c r="S20034"/>
      <c r="T20034"/>
      <c r="U20034"/>
      <c r="V20034"/>
      <c r="W20034"/>
    </row>
    <row r="20035" spans="16:23" s="1" customFormat="1" x14ac:dyDescent="0.2">
      <c r="P20035" s="95"/>
      <c r="R20035"/>
      <c r="S20035"/>
      <c r="T20035"/>
      <c r="U20035"/>
      <c r="V20035"/>
      <c r="W20035"/>
    </row>
    <row r="20036" spans="16:23" s="1" customFormat="1" x14ac:dyDescent="0.2">
      <c r="P20036" s="95"/>
      <c r="R20036"/>
      <c r="S20036"/>
      <c r="T20036"/>
      <c r="U20036"/>
      <c r="V20036"/>
      <c r="W20036"/>
    </row>
    <row r="20037" spans="16:23" s="1" customFormat="1" x14ac:dyDescent="0.2">
      <c r="P20037" s="95"/>
      <c r="R20037"/>
      <c r="S20037"/>
      <c r="T20037"/>
      <c r="U20037"/>
      <c r="V20037"/>
      <c r="W20037"/>
    </row>
    <row r="20038" spans="16:23" s="1" customFormat="1" x14ac:dyDescent="0.2">
      <c r="P20038" s="95"/>
      <c r="R20038"/>
      <c r="S20038"/>
      <c r="T20038"/>
      <c r="U20038"/>
      <c r="V20038"/>
      <c r="W20038"/>
    </row>
    <row r="20039" spans="16:23" s="1" customFormat="1" x14ac:dyDescent="0.2">
      <c r="P20039" s="95"/>
      <c r="R20039"/>
      <c r="S20039"/>
      <c r="T20039"/>
      <c r="U20039"/>
      <c r="V20039"/>
      <c r="W20039"/>
    </row>
    <row r="20040" spans="16:23" s="1" customFormat="1" x14ac:dyDescent="0.2">
      <c r="P20040" s="95"/>
      <c r="R20040"/>
      <c r="S20040"/>
      <c r="T20040"/>
      <c r="U20040"/>
      <c r="V20040"/>
      <c r="W20040"/>
    </row>
    <row r="20041" spans="16:23" s="1" customFormat="1" x14ac:dyDescent="0.2">
      <c r="P20041" s="95"/>
      <c r="R20041"/>
      <c r="S20041"/>
      <c r="T20041"/>
      <c r="U20041"/>
      <c r="V20041"/>
      <c r="W20041"/>
    </row>
    <row r="20042" spans="16:23" s="1" customFormat="1" x14ac:dyDescent="0.2">
      <c r="P20042" s="95"/>
      <c r="R20042"/>
      <c r="S20042"/>
      <c r="T20042"/>
      <c r="U20042"/>
      <c r="V20042"/>
      <c r="W20042"/>
    </row>
    <row r="20043" spans="16:23" s="1" customFormat="1" x14ac:dyDescent="0.2">
      <c r="P20043" s="95"/>
      <c r="R20043"/>
      <c r="S20043"/>
      <c r="T20043"/>
      <c r="U20043"/>
      <c r="V20043"/>
      <c r="W20043"/>
    </row>
    <row r="20044" spans="16:23" s="1" customFormat="1" x14ac:dyDescent="0.2">
      <c r="P20044" s="95"/>
      <c r="R20044"/>
      <c r="S20044"/>
      <c r="T20044"/>
      <c r="U20044"/>
      <c r="V20044"/>
      <c r="W20044"/>
    </row>
    <row r="20045" spans="16:23" s="1" customFormat="1" x14ac:dyDescent="0.2">
      <c r="P20045" s="95"/>
      <c r="R20045"/>
      <c r="S20045"/>
      <c r="T20045"/>
      <c r="U20045"/>
      <c r="V20045"/>
      <c r="W20045"/>
    </row>
    <row r="20046" spans="16:23" s="1" customFormat="1" x14ac:dyDescent="0.2">
      <c r="P20046" s="95"/>
      <c r="R20046"/>
      <c r="S20046"/>
      <c r="T20046"/>
      <c r="U20046"/>
      <c r="V20046"/>
      <c r="W20046"/>
    </row>
    <row r="20047" spans="16:23" s="1" customFormat="1" x14ac:dyDescent="0.2">
      <c r="P20047" s="95"/>
      <c r="R20047"/>
      <c r="S20047"/>
      <c r="T20047"/>
      <c r="U20047"/>
      <c r="V20047"/>
      <c r="W20047"/>
    </row>
    <row r="20048" spans="16:23" s="1" customFormat="1" x14ac:dyDescent="0.2">
      <c r="P20048" s="95"/>
      <c r="R20048"/>
      <c r="S20048"/>
      <c r="T20048"/>
      <c r="U20048"/>
      <c r="V20048"/>
      <c r="W20048"/>
    </row>
    <row r="20049" spans="16:23" s="1" customFormat="1" x14ac:dyDescent="0.2">
      <c r="P20049" s="95"/>
      <c r="R20049"/>
      <c r="S20049"/>
      <c r="T20049"/>
      <c r="U20049"/>
      <c r="V20049"/>
      <c r="W20049"/>
    </row>
    <row r="20050" spans="16:23" s="1" customFormat="1" x14ac:dyDescent="0.2">
      <c r="P20050" s="95"/>
      <c r="R20050"/>
      <c r="S20050"/>
      <c r="T20050"/>
      <c r="U20050"/>
      <c r="V20050"/>
      <c r="W20050"/>
    </row>
    <row r="20051" spans="16:23" s="1" customFormat="1" x14ac:dyDescent="0.2">
      <c r="P20051" s="95"/>
      <c r="R20051"/>
      <c r="S20051"/>
      <c r="T20051"/>
      <c r="U20051"/>
      <c r="V20051"/>
      <c r="W20051"/>
    </row>
    <row r="20052" spans="16:23" s="1" customFormat="1" x14ac:dyDescent="0.2">
      <c r="P20052" s="95"/>
      <c r="R20052"/>
      <c r="S20052"/>
      <c r="T20052"/>
      <c r="U20052"/>
      <c r="V20052"/>
      <c r="W20052"/>
    </row>
    <row r="20053" spans="16:23" s="1" customFormat="1" x14ac:dyDescent="0.2">
      <c r="P20053" s="95"/>
      <c r="R20053"/>
      <c r="S20053"/>
      <c r="T20053"/>
      <c r="U20053"/>
      <c r="V20053"/>
      <c r="W20053"/>
    </row>
    <row r="20054" spans="16:23" s="1" customFormat="1" x14ac:dyDescent="0.2">
      <c r="P20054" s="95"/>
      <c r="R20054"/>
      <c r="S20054"/>
      <c r="T20054"/>
      <c r="U20054"/>
      <c r="V20054"/>
      <c r="W20054"/>
    </row>
    <row r="20055" spans="16:23" s="1" customFormat="1" x14ac:dyDescent="0.2">
      <c r="P20055" s="95"/>
      <c r="R20055"/>
      <c r="S20055"/>
      <c r="T20055"/>
      <c r="U20055"/>
      <c r="V20055"/>
      <c r="W20055"/>
    </row>
    <row r="20056" spans="16:23" s="1" customFormat="1" x14ac:dyDescent="0.2">
      <c r="P20056" s="95"/>
      <c r="R20056"/>
      <c r="S20056"/>
      <c r="T20056"/>
      <c r="U20056"/>
      <c r="V20056"/>
      <c r="W20056"/>
    </row>
    <row r="20057" spans="16:23" s="1" customFormat="1" x14ac:dyDescent="0.2">
      <c r="P20057" s="95"/>
      <c r="R20057"/>
      <c r="S20057"/>
      <c r="T20057"/>
      <c r="U20057"/>
      <c r="V20057"/>
      <c r="W20057"/>
    </row>
    <row r="20058" spans="16:23" s="1" customFormat="1" x14ac:dyDescent="0.2">
      <c r="P20058" s="95"/>
      <c r="R20058"/>
      <c r="S20058"/>
      <c r="T20058"/>
      <c r="U20058"/>
      <c r="V20058"/>
      <c r="W20058"/>
    </row>
    <row r="20059" spans="16:23" s="1" customFormat="1" x14ac:dyDescent="0.2">
      <c r="P20059" s="95"/>
      <c r="R20059"/>
      <c r="S20059"/>
      <c r="T20059"/>
      <c r="U20059"/>
      <c r="V20059"/>
      <c r="W20059"/>
    </row>
    <row r="20060" spans="16:23" s="1" customFormat="1" x14ac:dyDescent="0.2">
      <c r="P20060" s="95"/>
      <c r="R20060"/>
      <c r="S20060"/>
      <c r="T20060"/>
      <c r="U20060"/>
      <c r="V20060"/>
      <c r="W20060"/>
    </row>
    <row r="20061" spans="16:23" s="1" customFormat="1" x14ac:dyDescent="0.2">
      <c r="P20061" s="95"/>
      <c r="R20061"/>
      <c r="S20061"/>
      <c r="T20061"/>
      <c r="U20061"/>
      <c r="V20061"/>
      <c r="W20061"/>
    </row>
    <row r="20062" spans="16:23" s="1" customFormat="1" x14ac:dyDescent="0.2">
      <c r="P20062" s="95"/>
      <c r="R20062"/>
      <c r="S20062"/>
      <c r="T20062"/>
      <c r="U20062"/>
      <c r="V20062"/>
      <c r="W20062"/>
    </row>
    <row r="20063" spans="16:23" s="1" customFormat="1" x14ac:dyDescent="0.2">
      <c r="P20063" s="95"/>
      <c r="R20063"/>
      <c r="S20063"/>
      <c r="T20063"/>
      <c r="U20063"/>
      <c r="V20063"/>
      <c r="W20063"/>
    </row>
    <row r="20064" spans="16:23" s="1" customFormat="1" x14ac:dyDescent="0.2">
      <c r="P20064" s="95"/>
      <c r="R20064"/>
      <c r="S20064"/>
      <c r="T20064"/>
      <c r="U20064"/>
      <c r="V20064"/>
      <c r="W20064"/>
    </row>
    <row r="20065" spans="16:23" s="1" customFormat="1" x14ac:dyDescent="0.2">
      <c r="P20065" s="95"/>
      <c r="R20065"/>
      <c r="S20065"/>
      <c r="T20065"/>
      <c r="U20065"/>
      <c r="V20065"/>
      <c r="W20065"/>
    </row>
    <row r="20066" spans="16:23" s="1" customFormat="1" x14ac:dyDescent="0.2">
      <c r="P20066" s="95"/>
      <c r="R20066"/>
      <c r="S20066"/>
      <c r="T20066"/>
      <c r="U20066"/>
      <c r="V20066"/>
      <c r="W20066"/>
    </row>
    <row r="20067" spans="16:23" s="1" customFormat="1" x14ac:dyDescent="0.2">
      <c r="P20067" s="95"/>
      <c r="R20067"/>
      <c r="S20067"/>
      <c r="T20067"/>
      <c r="U20067"/>
      <c r="V20067"/>
      <c r="W20067"/>
    </row>
    <row r="20068" spans="16:23" s="1" customFormat="1" x14ac:dyDescent="0.2">
      <c r="P20068" s="95"/>
      <c r="R20068"/>
      <c r="S20068"/>
      <c r="T20068"/>
      <c r="U20068"/>
      <c r="V20068"/>
      <c r="W20068"/>
    </row>
    <row r="20069" spans="16:23" s="1" customFormat="1" x14ac:dyDescent="0.2">
      <c r="P20069" s="95"/>
      <c r="R20069"/>
      <c r="S20069"/>
      <c r="T20069"/>
      <c r="U20069"/>
      <c r="V20069"/>
      <c r="W20069"/>
    </row>
    <row r="20070" spans="16:23" s="1" customFormat="1" x14ac:dyDescent="0.2">
      <c r="P20070" s="95"/>
      <c r="R20070"/>
      <c r="S20070"/>
      <c r="T20070"/>
      <c r="U20070"/>
      <c r="V20070"/>
      <c r="W20070"/>
    </row>
    <row r="20071" spans="16:23" s="1" customFormat="1" x14ac:dyDescent="0.2">
      <c r="P20071" s="95"/>
      <c r="R20071"/>
      <c r="S20071"/>
      <c r="T20071"/>
      <c r="U20071"/>
      <c r="V20071"/>
      <c r="W20071"/>
    </row>
    <row r="20072" spans="16:23" s="1" customFormat="1" x14ac:dyDescent="0.2">
      <c r="P20072" s="95"/>
      <c r="R20072"/>
      <c r="S20072"/>
      <c r="T20072"/>
      <c r="U20072"/>
      <c r="V20072"/>
      <c r="W20072"/>
    </row>
    <row r="20073" spans="16:23" s="1" customFormat="1" x14ac:dyDescent="0.2">
      <c r="P20073" s="95"/>
      <c r="R20073"/>
      <c r="S20073"/>
      <c r="T20073"/>
      <c r="U20073"/>
      <c r="V20073"/>
      <c r="W20073"/>
    </row>
    <row r="20074" spans="16:23" s="1" customFormat="1" x14ac:dyDescent="0.2">
      <c r="P20074" s="95"/>
      <c r="R20074"/>
      <c r="S20074"/>
      <c r="T20074"/>
      <c r="U20074"/>
      <c r="V20074"/>
      <c r="W20074"/>
    </row>
    <row r="20075" spans="16:23" s="1" customFormat="1" x14ac:dyDescent="0.2">
      <c r="P20075" s="95"/>
      <c r="R20075"/>
      <c r="S20075"/>
      <c r="T20075"/>
      <c r="U20075"/>
      <c r="V20075"/>
      <c r="W20075"/>
    </row>
    <row r="20076" spans="16:23" s="1" customFormat="1" x14ac:dyDescent="0.2">
      <c r="P20076" s="95"/>
      <c r="R20076"/>
      <c r="S20076"/>
      <c r="T20076"/>
      <c r="U20076"/>
      <c r="V20076"/>
      <c r="W20076"/>
    </row>
    <row r="20077" spans="16:23" s="1" customFormat="1" x14ac:dyDescent="0.2">
      <c r="P20077" s="95"/>
      <c r="R20077"/>
      <c r="S20077"/>
      <c r="T20077"/>
      <c r="U20077"/>
      <c r="V20077"/>
      <c r="W20077"/>
    </row>
    <row r="20078" spans="16:23" s="1" customFormat="1" x14ac:dyDescent="0.2">
      <c r="P20078" s="95"/>
      <c r="R20078"/>
      <c r="S20078"/>
      <c r="T20078"/>
      <c r="U20078"/>
      <c r="V20078"/>
      <c r="W20078"/>
    </row>
    <row r="20079" spans="16:23" s="1" customFormat="1" x14ac:dyDescent="0.2">
      <c r="P20079" s="95"/>
      <c r="R20079"/>
      <c r="S20079"/>
      <c r="T20079"/>
      <c r="U20079"/>
      <c r="V20079"/>
      <c r="W20079"/>
    </row>
    <row r="20080" spans="16:23" s="1" customFormat="1" x14ac:dyDescent="0.2">
      <c r="P20080" s="95"/>
      <c r="R20080"/>
      <c r="S20080"/>
      <c r="T20080"/>
      <c r="U20080"/>
      <c r="V20080"/>
      <c r="W20080"/>
    </row>
    <row r="20081" spans="16:23" s="1" customFormat="1" x14ac:dyDescent="0.2">
      <c r="P20081" s="95"/>
      <c r="R20081"/>
      <c r="S20081"/>
      <c r="T20081"/>
      <c r="U20081"/>
      <c r="V20081"/>
      <c r="W20081"/>
    </row>
    <row r="20082" spans="16:23" s="1" customFormat="1" x14ac:dyDescent="0.2">
      <c r="P20082" s="95"/>
      <c r="R20082"/>
      <c r="S20082"/>
      <c r="T20082"/>
      <c r="U20082"/>
      <c r="V20082"/>
      <c r="W20082"/>
    </row>
    <row r="20083" spans="16:23" s="1" customFormat="1" x14ac:dyDescent="0.2">
      <c r="P20083" s="95"/>
      <c r="R20083"/>
      <c r="S20083"/>
      <c r="T20083"/>
      <c r="U20083"/>
      <c r="V20083"/>
      <c r="W20083"/>
    </row>
    <row r="20084" spans="16:23" s="1" customFormat="1" x14ac:dyDescent="0.2">
      <c r="P20084" s="95"/>
      <c r="R20084"/>
      <c r="S20084"/>
      <c r="T20084"/>
      <c r="U20084"/>
      <c r="V20084"/>
      <c r="W20084"/>
    </row>
    <row r="20085" spans="16:23" s="1" customFormat="1" x14ac:dyDescent="0.2">
      <c r="P20085" s="95"/>
      <c r="R20085"/>
      <c r="S20085"/>
      <c r="T20085"/>
      <c r="U20085"/>
      <c r="V20085"/>
      <c r="W20085"/>
    </row>
    <row r="20086" spans="16:23" s="1" customFormat="1" x14ac:dyDescent="0.2">
      <c r="P20086" s="95"/>
      <c r="R20086"/>
      <c r="S20086"/>
      <c r="T20086"/>
      <c r="U20086"/>
      <c r="V20086"/>
      <c r="W20086"/>
    </row>
    <row r="20087" spans="16:23" s="1" customFormat="1" x14ac:dyDescent="0.2">
      <c r="P20087" s="95"/>
      <c r="R20087"/>
      <c r="S20087"/>
      <c r="T20087"/>
      <c r="U20087"/>
      <c r="V20087"/>
      <c r="W20087"/>
    </row>
    <row r="20088" spans="16:23" s="1" customFormat="1" x14ac:dyDescent="0.2">
      <c r="P20088" s="95"/>
      <c r="R20088"/>
      <c r="S20088"/>
      <c r="T20088"/>
      <c r="U20088"/>
      <c r="V20088"/>
      <c r="W20088"/>
    </row>
    <row r="20089" spans="16:23" s="1" customFormat="1" x14ac:dyDescent="0.2">
      <c r="P20089" s="95"/>
      <c r="R20089"/>
      <c r="S20089"/>
      <c r="T20089"/>
      <c r="U20089"/>
      <c r="V20089"/>
      <c r="W20089"/>
    </row>
    <row r="20090" spans="16:23" s="1" customFormat="1" x14ac:dyDescent="0.2">
      <c r="P20090" s="95"/>
      <c r="R20090"/>
      <c r="S20090"/>
      <c r="T20090"/>
      <c r="U20090"/>
      <c r="V20090"/>
      <c r="W20090"/>
    </row>
    <row r="20091" spans="16:23" s="1" customFormat="1" x14ac:dyDescent="0.2">
      <c r="P20091" s="95"/>
      <c r="R20091"/>
      <c r="S20091"/>
      <c r="T20091"/>
      <c r="U20091"/>
      <c r="V20091"/>
      <c r="W20091"/>
    </row>
    <row r="20092" spans="16:23" s="1" customFormat="1" x14ac:dyDescent="0.2">
      <c r="P20092" s="95"/>
      <c r="R20092"/>
      <c r="S20092"/>
      <c r="T20092"/>
      <c r="U20092"/>
      <c r="V20092"/>
      <c r="W20092"/>
    </row>
    <row r="20093" spans="16:23" s="1" customFormat="1" x14ac:dyDescent="0.2">
      <c r="P20093" s="95"/>
      <c r="R20093"/>
      <c r="S20093"/>
      <c r="T20093"/>
      <c r="U20093"/>
      <c r="V20093"/>
      <c r="W20093"/>
    </row>
    <row r="20094" spans="16:23" s="1" customFormat="1" x14ac:dyDescent="0.2">
      <c r="P20094" s="95"/>
      <c r="R20094"/>
      <c r="S20094"/>
      <c r="T20094"/>
      <c r="U20094"/>
      <c r="V20094"/>
      <c r="W20094"/>
    </row>
    <row r="20095" spans="16:23" s="1" customFormat="1" x14ac:dyDescent="0.2">
      <c r="P20095" s="95"/>
      <c r="R20095"/>
      <c r="S20095"/>
      <c r="T20095"/>
      <c r="U20095"/>
      <c r="V20095"/>
      <c r="W20095"/>
    </row>
    <row r="20096" spans="16:23" s="1" customFormat="1" x14ac:dyDescent="0.2">
      <c r="P20096" s="95"/>
      <c r="R20096"/>
      <c r="S20096"/>
      <c r="T20096"/>
      <c r="U20096"/>
      <c r="V20096"/>
      <c r="W20096"/>
    </row>
    <row r="20097" spans="16:23" s="1" customFormat="1" x14ac:dyDescent="0.2">
      <c r="P20097" s="95"/>
      <c r="R20097"/>
      <c r="S20097"/>
      <c r="T20097"/>
      <c r="U20097"/>
      <c r="V20097"/>
      <c r="W20097"/>
    </row>
    <row r="20098" spans="16:23" s="1" customFormat="1" x14ac:dyDescent="0.2">
      <c r="P20098" s="95"/>
      <c r="R20098"/>
      <c r="S20098"/>
      <c r="T20098"/>
      <c r="U20098"/>
      <c r="V20098"/>
      <c r="W20098"/>
    </row>
    <row r="20099" spans="16:23" s="1" customFormat="1" x14ac:dyDescent="0.2">
      <c r="P20099" s="95"/>
      <c r="R20099"/>
      <c r="S20099"/>
      <c r="T20099"/>
      <c r="U20099"/>
      <c r="V20099"/>
      <c r="W20099"/>
    </row>
    <row r="20100" spans="16:23" s="1" customFormat="1" x14ac:dyDescent="0.2">
      <c r="P20100" s="95"/>
      <c r="R20100"/>
      <c r="S20100"/>
      <c r="T20100"/>
      <c r="U20100"/>
      <c r="V20100"/>
      <c r="W20100"/>
    </row>
    <row r="20101" spans="16:23" s="1" customFormat="1" x14ac:dyDescent="0.2">
      <c r="P20101" s="95"/>
      <c r="R20101"/>
      <c r="S20101"/>
      <c r="T20101"/>
      <c r="U20101"/>
      <c r="V20101"/>
      <c r="W20101"/>
    </row>
    <row r="20102" spans="16:23" s="1" customFormat="1" x14ac:dyDescent="0.2">
      <c r="P20102" s="95"/>
      <c r="R20102"/>
      <c r="S20102"/>
      <c r="T20102"/>
      <c r="U20102"/>
      <c r="V20102"/>
      <c r="W20102"/>
    </row>
    <row r="20103" spans="16:23" s="1" customFormat="1" x14ac:dyDescent="0.2">
      <c r="P20103" s="95"/>
      <c r="R20103"/>
      <c r="S20103"/>
      <c r="T20103"/>
      <c r="U20103"/>
      <c r="V20103"/>
      <c r="W20103"/>
    </row>
    <row r="20104" spans="16:23" s="1" customFormat="1" x14ac:dyDescent="0.2">
      <c r="P20104" s="95"/>
      <c r="R20104"/>
      <c r="S20104"/>
      <c r="T20104"/>
      <c r="U20104"/>
      <c r="V20104"/>
      <c r="W20104"/>
    </row>
    <row r="20105" spans="16:23" s="1" customFormat="1" x14ac:dyDescent="0.2">
      <c r="P20105" s="95"/>
      <c r="R20105"/>
      <c r="S20105"/>
      <c r="T20105"/>
      <c r="U20105"/>
      <c r="V20105"/>
      <c r="W20105"/>
    </row>
    <row r="20106" spans="16:23" s="1" customFormat="1" x14ac:dyDescent="0.2">
      <c r="P20106" s="95"/>
      <c r="R20106"/>
      <c r="S20106"/>
      <c r="T20106"/>
      <c r="U20106"/>
      <c r="V20106"/>
      <c r="W20106"/>
    </row>
    <row r="20107" spans="16:23" s="1" customFormat="1" x14ac:dyDescent="0.2">
      <c r="P20107" s="95"/>
      <c r="R20107"/>
      <c r="S20107"/>
      <c r="T20107"/>
      <c r="U20107"/>
      <c r="V20107"/>
      <c r="W20107"/>
    </row>
    <row r="20108" spans="16:23" s="1" customFormat="1" x14ac:dyDescent="0.2">
      <c r="P20108" s="95"/>
      <c r="R20108"/>
      <c r="S20108"/>
      <c r="T20108"/>
      <c r="U20108"/>
      <c r="V20108"/>
      <c r="W20108"/>
    </row>
    <row r="20109" spans="16:23" s="1" customFormat="1" x14ac:dyDescent="0.2">
      <c r="P20109" s="95"/>
      <c r="R20109"/>
      <c r="S20109"/>
      <c r="T20109"/>
      <c r="U20109"/>
      <c r="V20109"/>
      <c r="W20109"/>
    </row>
    <row r="20110" spans="16:23" s="1" customFormat="1" x14ac:dyDescent="0.2">
      <c r="P20110" s="95"/>
      <c r="R20110"/>
      <c r="S20110"/>
      <c r="T20110"/>
      <c r="U20110"/>
      <c r="V20110"/>
      <c r="W20110"/>
    </row>
    <row r="20111" spans="16:23" s="1" customFormat="1" x14ac:dyDescent="0.2">
      <c r="P20111" s="95"/>
      <c r="R20111"/>
      <c r="S20111"/>
      <c r="T20111"/>
      <c r="U20111"/>
      <c r="V20111"/>
      <c r="W20111"/>
    </row>
    <row r="20112" spans="16:23" s="1" customFormat="1" x14ac:dyDescent="0.2">
      <c r="P20112" s="95"/>
      <c r="R20112"/>
      <c r="S20112"/>
      <c r="T20112"/>
      <c r="U20112"/>
      <c r="V20112"/>
      <c r="W20112"/>
    </row>
    <row r="20113" spans="16:23" s="1" customFormat="1" x14ac:dyDescent="0.2">
      <c r="P20113" s="95"/>
      <c r="R20113"/>
      <c r="S20113"/>
      <c r="T20113"/>
      <c r="U20113"/>
      <c r="V20113"/>
      <c r="W20113"/>
    </row>
    <row r="20114" spans="16:23" s="1" customFormat="1" x14ac:dyDescent="0.2">
      <c r="P20114" s="95"/>
      <c r="R20114"/>
      <c r="S20114"/>
      <c r="T20114"/>
      <c r="U20114"/>
      <c r="V20114"/>
      <c r="W20114"/>
    </row>
    <row r="20115" spans="16:23" s="1" customFormat="1" x14ac:dyDescent="0.2">
      <c r="P20115" s="95"/>
      <c r="R20115"/>
      <c r="S20115"/>
      <c r="T20115"/>
      <c r="U20115"/>
      <c r="V20115"/>
      <c r="W20115"/>
    </row>
    <row r="20116" spans="16:23" s="1" customFormat="1" x14ac:dyDescent="0.2">
      <c r="P20116" s="95"/>
      <c r="R20116"/>
      <c r="S20116"/>
      <c r="T20116"/>
      <c r="U20116"/>
      <c r="V20116"/>
      <c r="W20116"/>
    </row>
    <row r="20117" spans="16:23" s="1" customFormat="1" x14ac:dyDescent="0.2">
      <c r="P20117" s="95"/>
      <c r="R20117"/>
      <c r="S20117"/>
      <c r="T20117"/>
      <c r="U20117"/>
      <c r="V20117"/>
      <c r="W20117"/>
    </row>
    <row r="20118" spans="16:23" s="1" customFormat="1" x14ac:dyDescent="0.2">
      <c r="P20118" s="95"/>
      <c r="R20118"/>
      <c r="S20118"/>
      <c r="T20118"/>
      <c r="U20118"/>
      <c r="V20118"/>
      <c r="W20118"/>
    </row>
    <row r="20119" spans="16:23" s="1" customFormat="1" x14ac:dyDescent="0.2">
      <c r="P20119" s="95"/>
      <c r="R20119"/>
      <c r="S20119"/>
      <c r="T20119"/>
      <c r="U20119"/>
      <c r="V20119"/>
      <c r="W20119"/>
    </row>
    <row r="20120" spans="16:23" s="1" customFormat="1" x14ac:dyDescent="0.2">
      <c r="P20120" s="95"/>
      <c r="R20120"/>
      <c r="S20120"/>
      <c r="T20120"/>
      <c r="U20120"/>
      <c r="V20120"/>
      <c r="W20120"/>
    </row>
    <row r="20121" spans="16:23" s="1" customFormat="1" x14ac:dyDescent="0.2">
      <c r="P20121" s="95"/>
      <c r="R20121"/>
      <c r="S20121"/>
      <c r="T20121"/>
      <c r="U20121"/>
      <c r="V20121"/>
      <c r="W20121"/>
    </row>
    <row r="20122" spans="16:23" s="1" customFormat="1" x14ac:dyDescent="0.2">
      <c r="P20122" s="95"/>
      <c r="R20122"/>
      <c r="S20122"/>
      <c r="T20122"/>
      <c r="U20122"/>
      <c r="V20122"/>
      <c r="W20122"/>
    </row>
    <row r="20123" spans="16:23" s="1" customFormat="1" x14ac:dyDescent="0.2">
      <c r="P20123" s="95"/>
      <c r="R20123"/>
      <c r="S20123"/>
      <c r="T20123"/>
      <c r="U20123"/>
      <c r="V20123"/>
      <c r="W20123"/>
    </row>
    <row r="20124" spans="16:23" s="1" customFormat="1" x14ac:dyDescent="0.2">
      <c r="P20124" s="95"/>
      <c r="R20124"/>
      <c r="S20124"/>
      <c r="T20124"/>
      <c r="U20124"/>
      <c r="V20124"/>
      <c r="W20124"/>
    </row>
    <row r="20125" spans="16:23" s="1" customFormat="1" x14ac:dyDescent="0.2">
      <c r="P20125" s="95"/>
      <c r="R20125"/>
      <c r="S20125"/>
      <c r="T20125"/>
      <c r="U20125"/>
      <c r="V20125"/>
      <c r="W20125"/>
    </row>
    <row r="20126" spans="16:23" s="1" customFormat="1" x14ac:dyDescent="0.2">
      <c r="P20126" s="95"/>
      <c r="R20126"/>
      <c r="S20126"/>
      <c r="T20126"/>
      <c r="U20126"/>
      <c r="V20126"/>
      <c r="W20126"/>
    </row>
    <row r="20127" spans="16:23" s="1" customFormat="1" x14ac:dyDescent="0.2">
      <c r="P20127" s="95"/>
      <c r="R20127"/>
      <c r="S20127"/>
      <c r="T20127"/>
      <c r="U20127"/>
      <c r="V20127"/>
      <c r="W20127"/>
    </row>
    <row r="20128" spans="16:23" s="1" customFormat="1" x14ac:dyDescent="0.2">
      <c r="P20128" s="95"/>
      <c r="R20128"/>
      <c r="S20128"/>
      <c r="T20128"/>
      <c r="U20128"/>
      <c r="V20128"/>
      <c r="W20128"/>
    </row>
    <row r="20129" spans="16:23" s="1" customFormat="1" x14ac:dyDescent="0.2">
      <c r="P20129" s="95"/>
      <c r="R20129"/>
      <c r="S20129"/>
      <c r="T20129"/>
      <c r="U20129"/>
      <c r="V20129"/>
      <c r="W20129"/>
    </row>
    <row r="20130" spans="16:23" s="1" customFormat="1" x14ac:dyDescent="0.2">
      <c r="P20130" s="95"/>
      <c r="R20130"/>
      <c r="S20130"/>
      <c r="T20130"/>
      <c r="U20130"/>
      <c r="V20130"/>
      <c r="W20130"/>
    </row>
    <row r="20131" spans="16:23" s="1" customFormat="1" x14ac:dyDescent="0.2">
      <c r="P20131" s="95"/>
      <c r="R20131"/>
      <c r="S20131"/>
      <c r="T20131"/>
      <c r="U20131"/>
      <c r="V20131"/>
      <c r="W20131"/>
    </row>
    <row r="20132" spans="16:23" s="1" customFormat="1" x14ac:dyDescent="0.2">
      <c r="P20132" s="95"/>
      <c r="R20132"/>
      <c r="S20132"/>
      <c r="T20132"/>
      <c r="U20132"/>
      <c r="V20132"/>
      <c r="W20132"/>
    </row>
    <row r="20133" spans="16:23" s="1" customFormat="1" x14ac:dyDescent="0.2">
      <c r="P20133" s="95"/>
      <c r="R20133"/>
      <c r="S20133"/>
      <c r="T20133"/>
      <c r="U20133"/>
      <c r="V20133"/>
      <c r="W20133"/>
    </row>
    <row r="20134" spans="16:23" s="1" customFormat="1" x14ac:dyDescent="0.2">
      <c r="P20134" s="95"/>
      <c r="R20134"/>
      <c r="S20134"/>
      <c r="T20134"/>
      <c r="U20134"/>
      <c r="V20134"/>
      <c r="W20134"/>
    </row>
    <row r="20135" spans="16:23" s="1" customFormat="1" x14ac:dyDescent="0.2">
      <c r="P20135" s="95"/>
      <c r="R20135"/>
      <c r="S20135"/>
      <c r="T20135"/>
      <c r="U20135"/>
      <c r="V20135"/>
      <c r="W20135"/>
    </row>
    <row r="20136" spans="16:23" s="1" customFormat="1" x14ac:dyDescent="0.2">
      <c r="P20136" s="95"/>
      <c r="R20136"/>
      <c r="S20136"/>
      <c r="T20136"/>
      <c r="U20136"/>
      <c r="V20136"/>
      <c r="W20136"/>
    </row>
    <row r="20137" spans="16:23" s="1" customFormat="1" x14ac:dyDescent="0.2">
      <c r="P20137" s="95"/>
      <c r="R20137"/>
      <c r="S20137"/>
      <c r="T20137"/>
      <c r="U20137"/>
      <c r="V20137"/>
      <c r="W20137"/>
    </row>
    <row r="20138" spans="16:23" s="1" customFormat="1" x14ac:dyDescent="0.2">
      <c r="P20138" s="95"/>
      <c r="R20138"/>
      <c r="S20138"/>
      <c r="T20138"/>
      <c r="U20138"/>
      <c r="V20138"/>
      <c r="W20138"/>
    </row>
    <row r="20139" spans="16:23" s="1" customFormat="1" x14ac:dyDescent="0.2">
      <c r="P20139" s="95"/>
      <c r="R20139"/>
      <c r="S20139"/>
      <c r="T20139"/>
      <c r="U20139"/>
      <c r="V20139"/>
      <c r="W20139"/>
    </row>
    <row r="20140" spans="16:23" s="1" customFormat="1" x14ac:dyDescent="0.2">
      <c r="P20140" s="95"/>
      <c r="R20140"/>
      <c r="S20140"/>
      <c r="T20140"/>
      <c r="U20140"/>
      <c r="V20140"/>
      <c r="W20140"/>
    </row>
    <row r="20141" spans="16:23" s="1" customFormat="1" x14ac:dyDescent="0.2">
      <c r="P20141" s="95"/>
      <c r="R20141"/>
      <c r="S20141"/>
      <c r="T20141"/>
      <c r="U20141"/>
      <c r="V20141"/>
      <c r="W20141"/>
    </row>
    <row r="20142" spans="16:23" s="1" customFormat="1" x14ac:dyDescent="0.2">
      <c r="P20142" s="95"/>
      <c r="R20142"/>
      <c r="S20142"/>
      <c r="T20142"/>
      <c r="U20142"/>
      <c r="V20142"/>
      <c r="W20142"/>
    </row>
    <row r="20143" spans="16:23" s="1" customFormat="1" x14ac:dyDescent="0.2">
      <c r="P20143" s="95"/>
      <c r="R20143"/>
      <c r="S20143"/>
      <c r="T20143"/>
      <c r="U20143"/>
      <c r="V20143"/>
      <c r="W20143"/>
    </row>
    <row r="20144" spans="16:23" s="1" customFormat="1" x14ac:dyDescent="0.2">
      <c r="P20144" s="95"/>
      <c r="R20144"/>
      <c r="S20144"/>
      <c r="T20144"/>
      <c r="U20144"/>
      <c r="V20144"/>
      <c r="W20144"/>
    </row>
    <row r="20145" spans="16:23" s="1" customFormat="1" x14ac:dyDescent="0.2">
      <c r="P20145" s="95"/>
      <c r="R20145"/>
      <c r="S20145"/>
      <c r="T20145"/>
      <c r="U20145"/>
      <c r="V20145"/>
      <c r="W20145"/>
    </row>
    <row r="20146" spans="16:23" s="1" customFormat="1" x14ac:dyDescent="0.2">
      <c r="P20146" s="95"/>
      <c r="R20146"/>
      <c r="S20146"/>
      <c r="T20146"/>
      <c r="U20146"/>
      <c r="V20146"/>
      <c r="W20146"/>
    </row>
    <row r="20147" spans="16:23" s="1" customFormat="1" x14ac:dyDescent="0.2">
      <c r="P20147" s="95"/>
      <c r="R20147"/>
      <c r="S20147"/>
      <c r="T20147"/>
      <c r="U20147"/>
      <c r="V20147"/>
      <c r="W20147"/>
    </row>
    <row r="20148" spans="16:23" s="1" customFormat="1" x14ac:dyDescent="0.2">
      <c r="P20148" s="95"/>
      <c r="R20148"/>
      <c r="S20148"/>
      <c r="T20148"/>
      <c r="U20148"/>
      <c r="V20148"/>
      <c r="W20148"/>
    </row>
    <row r="20149" spans="16:23" s="1" customFormat="1" x14ac:dyDescent="0.2">
      <c r="P20149" s="95"/>
      <c r="R20149"/>
      <c r="S20149"/>
      <c r="T20149"/>
      <c r="U20149"/>
      <c r="V20149"/>
      <c r="W20149"/>
    </row>
    <row r="20150" spans="16:23" s="1" customFormat="1" x14ac:dyDescent="0.2">
      <c r="P20150" s="95"/>
      <c r="R20150"/>
      <c r="S20150"/>
      <c r="T20150"/>
      <c r="U20150"/>
      <c r="V20150"/>
      <c r="W20150"/>
    </row>
    <row r="20151" spans="16:23" s="1" customFormat="1" x14ac:dyDescent="0.2">
      <c r="P20151" s="95"/>
      <c r="R20151"/>
      <c r="S20151"/>
      <c r="T20151"/>
      <c r="U20151"/>
      <c r="V20151"/>
      <c r="W20151"/>
    </row>
    <row r="20152" spans="16:23" s="1" customFormat="1" x14ac:dyDescent="0.2">
      <c r="P20152" s="95"/>
      <c r="R20152"/>
      <c r="S20152"/>
      <c r="T20152"/>
      <c r="U20152"/>
      <c r="V20152"/>
      <c r="W20152"/>
    </row>
    <row r="20153" spans="16:23" s="1" customFormat="1" x14ac:dyDescent="0.2">
      <c r="P20153" s="95"/>
      <c r="R20153"/>
      <c r="S20153"/>
      <c r="T20153"/>
      <c r="U20153"/>
      <c r="V20153"/>
      <c r="W20153"/>
    </row>
    <row r="20154" spans="16:23" s="1" customFormat="1" x14ac:dyDescent="0.2">
      <c r="P20154" s="95"/>
      <c r="R20154"/>
      <c r="S20154"/>
      <c r="T20154"/>
      <c r="U20154"/>
      <c r="V20154"/>
      <c r="W20154"/>
    </row>
    <row r="20155" spans="16:23" s="1" customFormat="1" x14ac:dyDescent="0.2">
      <c r="P20155" s="95"/>
      <c r="R20155"/>
      <c r="S20155"/>
      <c r="T20155"/>
      <c r="U20155"/>
      <c r="V20155"/>
      <c r="W20155"/>
    </row>
    <row r="20156" spans="16:23" s="1" customFormat="1" x14ac:dyDescent="0.2">
      <c r="P20156" s="95"/>
      <c r="R20156"/>
      <c r="S20156"/>
      <c r="T20156"/>
      <c r="U20156"/>
      <c r="V20156"/>
      <c r="W20156"/>
    </row>
    <row r="20157" spans="16:23" s="1" customFormat="1" x14ac:dyDescent="0.2">
      <c r="P20157" s="95"/>
      <c r="R20157"/>
      <c r="S20157"/>
      <c r="T20157"/>
      <c r="U20157"/>
      <c r="V20157"/>
      <c r="W20157"/>
    </row>
    <row r="20158" spans="16:23" s="1" customFormat="1" x14ac:dyDescent="0.2">
      <c r="P20158" s="95"/>
      <c r="R20158"/>
      <c r="S20158"/>
      <c r="T20158"/>
      <c r="U20158"/>
      <c r="V20158"/>
      <c r="W20158"/>
    </row>
    <row r="20159" spans="16:23" s="1" customFormat="1" x14ac:dyDescent="0.2">
      <c r="P20159" s="95"/>
      <c r="R20159"/>
      <c r="S20159"/>
      <c r="T20159"/>
      <c r="U20159"/>
      <c r="V20159"/>
      <c r="W20159"/>
    </row>
    <row r="20160" spans="16:23" s="1" customFormat="1" x14ac:dyDescent="0.2">
      <c r="P20160" s="95"/>
      <c r="R20160"/>
      <c r="S20160"/>
      <c r="T20160"/>
      <c r="U20160"/>
      <c r="V20160"/>
      <c r="W20160"/>
    </row>
    <row r="20161" spans="16:23" s="1" customFormat="1" x14ac:dyDescent="0.2">
      <c r="P20161" s="95"/>
      <c r="R20161"/>
      <c r="S20161"/>
      <c r="T20161"/>
      <c r="U20161"/>
      <c r="V20161"/>
      <c r="W20161"/>
    </row>
    <row r="20162" spans="16:23" s="1" customFormat="1" x14ac:dyDescent="0.2">
      <c r="P20162" s="95"/>
      <c r="R20162"/>
      <c r="S20162"/>
      <c r="T20162"/>
      <c r="U20162"/>
      <c r="V20162"/>
      <c r="W20162"/>
    </row>
    <row r="20163" spans="16:23" s="1" customFormat="1" x14ac:dyDescent="0.2">
      <c r="P20163" s="95"/>
      <c r="R20163"/>
      <c r="S20163"/>
      <c r="T20163"/>
      <c r="U20163"/>
      <c r="V20163"/>
      <c r="W20163"/>
    </row>
    <row r="20164" spans="16:23" s="1" customFormat="1" x14ac:dyDescent="0.2">
      <c r="P20164" s="95"/>
      <c r="R20164"/>
      <c r="S20164"/>
      <c r="T20164"/>
      <c r="U20164"/>
      <c r="V20164"/>
      <c r="W20164"/>
    </row>
    <row r="20165" spans="16:23" s="1" customFormat="1" x14ac:dyDescent="0.2">
      <c r="P20165" s="95"/>
      <c r="R20165"/>
      <c r="S20165"/>
      <c r="T20165"/>
      <c r="U20165"/>
      <c r="V20165"/>
      <c r="W20165"/>
    </row>
    <row r="20166" spans="16:23" s="1" customFormat="1" x14ac:dyDescent="0.2">
      <c r="P20166" s="95"/>
      <c r="R20166"/>
      <c r="S20166"/>
      <c r="T20166"/>
      <c r="U20166"/>
      <c r="V20166"/>
      <c r="W20166"/>
    </row>
    <row r="20167" spans="16:23" s="1" customFormat="1" x14ac:dyDescent="0.2">
      <c r="P20167" s="95"/>
      <c r="R20167"/>
      <c r="S20167"/>
      <c r="T20167"/>
      <c r="U20167"/>
      <c r="V20167"/>
      <c r="W20167"/>
    </row>
    <row r="20168" spans="16:23" s="1" customFormat="1" x14ac:dyDescent="0.2">
      <c r="P20168" s="95"/>
      <c r="R20168"/>
      <c r="S20168"/>
      <c r="T20168"/>
      <c r="U20168"/>
      <c r="V20168"/>
      <c r="W20168"/>
    </row>
    <row r="20169" spans="16:23" s="1" customFormat="1" x14ac:dyDescent="0.2">
      <c r="P20169" s="95"/>
      <c r="R20169"/>
      <c r="S20169"/>
      <c r="T20169"/>
      <c r="U20169"/>
      <c r="V20169"/>
      <c r="W20169"/>
    </row>
    <row r="20170" spans="16:23" s="1" customFormat="1" x14ac:dyDescent="0.2">
      <c r="P20170" s="95"/>
      <c r="R20170"/>
      <c r="S20170"/>
      <c r="T20170"/>
      <c r="U20170"/>
      <c r="V20170"/>
      <c r="W20170"/>
    </row>
    <row r="20171" spans="16:23" s="1" customFormat="1" x14ac:dyDescent="0.2">
      <c r="P20171" s="95"/>
      <c r="R20171"/>
      <c r="S20171"/>
      <c r="T20171"/>
      <c r="U20171"/>
      <c r="V20171"/>
      <c r="W20171"/>
    </row>
    <row r="20172" spans="16:23" s="1" customFormat="1" x14ac:dyDescent="0.2">
      <c r="P20172" s="95"/>
      <c r="R20172"/>
      <c r="S20172"/>
      <c r="T20172"/>
      <c r="U20172"/>
      <c r="V20172"/>
      <c r="W20172"/>
    </row>
    <row r="20173" spans="16:23" s="1" customFormat="1" x14ac:dyDescent="0.2">
      <c r="P20173" s="95"/>
      <c r="R20173"/>
      <c r="S20173"/>
      <c r="T20173"/>
      <c r="U20173"/>
      <c r="V20173"/>
      <c r="W20173"/>
    </row>
    <row r="20174" spans="16:23" s="1" customFormat="1" x14ac:dyDescent="0.2">
      <c r="P20174" s="95"/>
      <c r="R20174"/>
      <c r="S20174"/>
      <c r="T20174"/>
      <c r="U20174"/>
      <c r="V20174"/>
      <c r="W20174"/>
    </row>
    <row r="20175" spans="16:23" s="1" customFormat="1" x14ac:dyDescent="0.2">
      <c r="P20175" s="95"/>
      <c r="R20175"/>
      <c r="S20175"/>
      <c r="T20175"/>
      <c r="U20175"/>
      <c r="V20175"/>
      <c r="W20175"/>
    </row>
    <row r="20176" spans="16:23" s="1" customFormat="1" x14ac:dyDescent="0.2">
      <c r="P20176" s="95"/>
      <c r="R20176"/>
      <c r="S20176"/>
      <c r="T20176"/>
      <c r="U20176"/>
      <c r="V20176"/>
      <c r="W20176"/>
    </row>
    <row r="20177" spans="16:23" s="1" customFormat="1" x14ac:dyDescent="0.2">
      <c r="P20177" s="95"/>
      <c r="R20177"/>
      <c r="S20177"/>
      <c r="T20177"/>
      <c r="U20177"/>
      <c r="V20177"/>
      <c r="W20177"/>
    </row>
    <row r="20178" spans="16:23" s="1" customFormat="1" x14ac:dyDescent="0.2">
      <c r="P20178" s="95"/>
      <c r="R20178"/>
      <c r="S20178"/>
      <c r="T20178"/>
      <c r="U20178"/>
      <c r="V20178"/>
      <c r="W20178"/>
    </row>
    <row r="20179" spans="16:23" s="1" customFormat="1" x14ac:dyDescent="0.2">
      <c r="P20179" s="95"/>
      <c r="R20179"/>
      <c r="S20179"/>
      <c r="T20179"/>
      <c r="U20179"/>
      <c r="V20179"/>
      <c r="W20179"/>
    </row>
    <row r="20180" spans="16:23" s="1" customFormat="1" x14ac:dyDescent="0.2">
      <c r="P20180" s="95"/>
      <c r="R20180"/>
      <c r="S20180"/>
      <c r="T20180"/>
      <c r="U20180"/>
      <c r="V20180"/>
      <c r="W20180"/>
    </row>
    <row r="20181" spans="16:23" s="1" customFormat="1" x14ac:dyDescent="0.2">
      <c r="P20181" s="95"/>
      <c r="R20181"/>
      <c r="S20181"/>
      <c r="T20181"/>
      <c r="U20181"/>
      <c r="V20181"/>
      <c r="W20181"/>
    </row>
    <row r="20182" spans="16:23" s="1" customFormat="1" x14ac:dyDescent="0.2">
      <c r="P20182" s="95"/>
      <c r="R20182"/>
      <c r="S20182"/>
      <c r="T20182"/>
      <c r="U20182"/>
      <c r="V20182"/>
      <c r="W20182"/>
    </row>
    <row r="20183" spans="16:23" s="1" customFormat="1" x14ac:dyDescent="0.2">
      <c r="P20183" s="95"/>
      <c r="R20183"/>
      <c r="S20183"/>
      <c r="T20183"/>
      <c r="U20183"/>
      <c r="V20183"/>
      <c r="W20183"/>
    </row>
    <row r="20184" spans="16:23" s="1" customFormat="1" x14ac:dyDescent="0.2">
      <c r="P20184" s="95"/>
      <c r="R20184"/>
      <c r="S20184"/>
      <c r="T20184"/>
      <c r="U20184"/>
      <c r="V20184"/>
      <c r="W20184"/>
    </row>
    <row r="20185" spans="16:23" s="1" customFormat="1" x14ac:dyDescent="0.2">
      <c r="P20185" s="95"/>
      <c r="R20185"/>
      <c r="S20185"/>
      <c r="T20185"/>
      <c r="U20185"/>
      <c r="V20185"/>
      <c r="W20185"/>
    </row>
    <row r="20186" spans="16:23" s="1" customFormat="1" x14ac:dyDescent="0.2">
      <c r="P20186" s="95"/>
      <c r="R20186"/>
      <c r="S20186"/>
      <c r="T20186"/>
      <c r="U20186"/>
      <c r="V20186"/>
      <c r="W20186"/>
    </row>
    <row r="20187" spans="16:23" s="1" customFormat="1" x14ac:dyDescent="0.2">
      <c r="P20187" s="95"/>
      <c r="R20187"/>
      <c r="S20187"/>
      <c r="T20187"/>
      <c r="U20187"/>
      <c r="V20187"/>
      <c r="W20187"/>
    </row>
    <row r="20188" spans="16:23" s="1" customFormat="1" x14ac:dyDescent="0.2">
      <c r="P20188" s="95"/>
      <c r="R20188"/>
      <c r="S20188"/>
      <c r="T20188"/>
      <c r="U20188"/>
      <c r="V20188"/>
      <c r="W20188"/>
    </row>
    <row r="20189" spans="16:23" s="1" customFormat="1" x14ac:dyDescent="0.2">
      <c r="P20189" s="95"/>
      <c r="R20189"/>
      <c r="S20189"/>
      <c r="T20189"/>
      <c r="U20189"/>
      <c r="V20189"/>
      <c r="W20189"/>
    </row>
    <row r="20190" spans="16:23" s="1" customFormat="1" x14ac:dyDescent="0.2">
      <c r="P20190" s="95"/>
      <c r="R20190"/>
      <c r="S20190"/>
      <c r="T20190"/>
      <c r="U20190"/>
      <c r="V20190"/>
      <c r="W20190"/>
    </row>
    <row r="20191" spans="16:23" s="1" customFormat="1" x14ac:dyDescent="0.2">
      <c r="P20191" s="95"/>
      <c r="R20191"/>
      <c r="S20191"/>
      <c r="T20191"/>
      <c r="U20191"/>
      <c r="V20191"/>
      <c r="W20191"/>
    </row>
    <row r="20192" spans="16:23" s="1" customFormat="1" x14ac:dyDescent="0.2">
      <c r="P20192" s="95"/>
      <c r="R20192"/>
      <c r="S20192"/>
      <c r="T20192"/>
      <c r="U20192"/>
      <c r="V20192"/>
      <c r="W20192"/>
    </row>
    <row r="20193" spans="16:23" s="1" customFormat="1" x14ac:dyDescent="0.2">
      <c r="P20193" s="95"/>
      <c r="R20193"/>
      <c r="S20193"/>
      <c r="T20193"/>
      <c r="U20193"/>
      <c r="V20193"/>
      <c r="W20193"/>
    </row>
    <row r="20194" spans="16:23" s="1" customFormat="1" x14ac:dyDescent="0.2">
      <c r="P20194" s="95"/>
      <c r="R20194"/>
      <c r="S20194"/>
      <c r="T20194"/>
      <c r="U20194"/>
      <c r="V20194"/>
      <c r="W20194"/>
    </row>
    <row r="20195" spans="16:23" s="1" customFormat="1" x14ac:dyDescent="0.2">
      <c r="P20195" s="95"/>
      <c r="R20195"/>
      <c r="S20195"/>
      <c r="T20195"/>
      <c r="U20195"/>
      <c r="V20195"/>
      <c r="W20195"/>
    </row>
    <row r="20196" spans="16:23" s="1" customFormat="1" x14ac:dyDescent="0.2">
      <c r="P20196" s="95"/>
      <c r="R20196"/>
      <c r="S20196"/>
      <c r="T20196"/>
      <c r="U20196"/>
      <c r="V20196"/>
      <c r="W20196"/>
    </row>
    <row r="20197" spans="16:23" s="1" customFormat="1" x14ac:dyDescent="0.2">
      <c r="P20197" s="95"/>
      <c r="R20197"/>
      <c r="S20197"/>
      <c r="T20197"/>
      <c r="U20197"/>
      <c r="V20197"/>
      <c r="W20197"/>
    </row>
    <row r="20198" spans="16:23" s="1" customFormat="1" x14ac:dyDescent="0.2">
      <c r="P20198" s="95"/>
      <c r="R20198"/>
      <c r="S20198"/>
      <c r="T20198"/>
      <c r="U20198"/>
      <c r="V20198"/>
      <c r="W20198"/>
    </row>
    <row r="20199" spans="16:23" s="1" customFormat="1" x14ac:dyDescent="0.2">
      <c r="P20199" s="95"/>
      <c r="R20199"/>
      <c r="S20199"/>
      <c r="T20199"/>
      <c r="U20199"/>
      <c r="V20199"/>
      <c r="W20199"/>
    </row>
    <row r="20200" spans="16:23" s="1" customFormat="1" x14ac:dyDescent="0.2">
      <c r="P20200" s="95"/>
      <c r="R20200"/>
      <c r="S20200"/>
      <c r="T20200"/>
      <c r="U20200"/>
      <c r="V20200"/>
      <c r="W20200"/>
    </row>
    <row r="20201" spans="16:23" s="1" customFormat="1" x14ac:dyDescent="0.2">
      <c r="P20201" s="95"/>
      <c r="R20201"/>
      <c r="S20201"/>
      <c r="T20201"/>
      <c r="U20201"/>
      <c r="V20201"/>
      <c r="W20201"/>
    </row>
    <row r="20202" spans="16:23" s="1" customFormat="1" x14ac:dyDescent="0.2">
      <c r="P20202" s="95"/>
      <c r="R20202"/>
      <c r="S20202"/>
      <c r="T20202"/>
      <c r="U20202"/>
      <c r="V20202"/>
      <c r="W20202"/>
    </row>
    <row r="20203" spans="16:23" s="1" customFormat="1" x14ac:dyDescent="0.2">
      <c r="P20203" s="95"/>
      <c r="R20203"/>
      <c r="S20203"/>
      <c r="T20203"/>
      <c r="U20203"/>
      <c r="V20203"/>
      <c r="W20203"/>
    </row>
    <row r="20204" spans="16:23" s="1" customFormat="1" x14ac:dyDescent="0.2">
      <c r="P20204" s="95"/>
      <c r="R20204"/>
      <c r="S20204"/>
      <c r="T20204"/>
      <c r="U20204"/>
      <c r="V20204"/>
      <c r="W20204"/>
    </row>
    <row r="20205" spans="16:23" s="1" customFormat="1" x14ac:dyDescent="0.2">
      <c r="P20205" s="95"/>
      <c r="R20205"/>
      <c r="S20205"/>
      <c r="T20205"/>
      <c r="U20205"/>
      <c r="V20205"/>
      <c r="W20205"/>
    </row>
    <row r="20206" spans="16:23" s="1" customFormat="1" x14ac:dyDescent="0.2">
      <c r="P20206" s="95"/>
      <c r="R20206"/>
      <c r="S20206"/>
      <c r="T20206"/>
      <c r="U20206"/>
      <c r="V20206"/>
      <c r="W20206"/>
    </row>
    <row r="20207" spans="16:23" s="1" customFormat="1" x14ac:dyDescent="0.2">
      <c r="P20207" s="95"/>
      <c r="R20207"/>
      <c r="S20207"/>
      <c r="T20207"/>
      <c r="U20207"/>
      <c r="V20207"/>
      <c r="W20207"/>
    </row>
    <row r="20208" spans="16:23" s="1" customFormat="1" x14ac:dyDescent="0.2">
      <c r="P20208" s="95"/>
      <c r="R20208"/>
      <c r="S20208"/>
      <c r="T20208"/>
      <c r="U20208"/>
      <c r="V20208"/>
      <c r="W20208"/>
    </row>
    <row r="20209" spans="16:23" s="1" customFormat="1" x14ac:dyDescent="0.2">
      <c r="P20209" s="95"/>
      <c r="R20209"/>
      <c r="S20209"/>
      <c r="T20209"/>
      <c r="U20209"/>
      <c r="V20209"/>
      <c r="W20209"/>
    </row>
    <row r="20210" spans="16:23" s="1" customFormat="1" x14ac:dyDescent="0.2">
      <c r="P20210" s="95"/>
      <c r="R20210"/>
      <c r="S20210"/>
      <c r="T20210"/>
      <c r="U20210"/>
      <c r="V20210"/>
      <c r="W20210"/>
    </row>
    <row r="20211" spans="16:23" s="1" customFormat="1" x14ac:dyDescent="0.2">
      <c r="P20211" s="95"/>
      <c r="R20211"/>
      <c r="S20211"/>
      <c r="T20211"/>
      <c r="U20211"/>
      <c r="V20211"/>
      <c r="W20211"/>
    </row>
    <row r="20212" spans="16:23" s="1" customFormat="1" x14ac:dyDescent="0.2">
      <c r="P20212" s="95"/>
      <c r="R20212"/>
      <c r="S20212"/>
      <c r="T20212"/>
      <c r="U20212"/>
      <c r="V20212"/>
      <c r="W20212"/>
    </row>
    <row r="20213" spans="16:23" s="1" customFormat="1" x14ac:dyDescent="0.2">
      <c r="P20213" s="95"/>
      <c r="R20213"/>
      <c r="S20213"/>
      <c r="T20213"/>
      <c r="U20213"/>
      <c r="V20213"/>
      <c r="W20213"/>
    </row>
    <row r="20214" spans="16:23" s="1" customFormat="1" x14ac:dyDescent="0.2">
      <c r="P20214" s="95"/>
      <c r="R20214"/>
      <c r="S20214"/>
      <c r="T20214"/>
      <c r="U20214"/>
      <c r="V20214"/>
      <c r="W20214"/>
    </row>
    <row r="20215" spans="16:23" s="1" customFormat="1" x14ac:dyDescent="0.2">
      <c r="P20215" s="95"/>
      <c r="R20215"/>
      <c r="S20215"/>
      <c r="T20215"/>
      <c r="U20215"/>
      <c r="V20215"/>
      <c r="W20215"/>
    </row>
    <row r="20216" spans="16:23" s="1" customFormat="1" x14ac:dyDescent="0.2">
      <c r="P20216" s="95"/>
      <c r="R20216"/>
      <c r="S20216"/>
      <c r="T20216"/>
      <c r="U20216"/>
      <c r="V20216"/>
      <c r="W20216"/>
    </row>
    <row r="20217" spans="16:23" s="1" customFormat="1" x14ac:dyDescent="0.2">
      <c r="P20217" s="95"/>
      <c r="R20217"/>
      <c r="S20217"/>
      <c r="T20217"/>
      <c r="U20217"/>
      <c r="V20217"/>
      <c r="W20217"/>
    </row>
    <row r="20218" spans="16:23" s="1" customFormat="1" x14ac:dyDescent="0.2">
      <c r="P20218" s="95"/>
      <c r="R20218"/>
      <c r="S20218"/>
      <c r="T20218"/>
      <c r="U20218"/>
      <c r="V20218"/>
      <c r="W20218"/>
    </row>
    <row r="20219" spans="16:23" s="1" customFormat="1" x14ac:dyDescent="0.2">
      <c r="P20219" s="95"/>
      <c r="R20219"/>
      <c r="S20219"/>
      <c r="T20219"/>
      <c r="U20219"/>
      <c r="V20219"/>
      <c r="W20219"/>
    </row>
    <row r="20220" spans="16:23" s="1" customFormat="1" x14ac:dyDescent="0.2">
      <c r="P20220" s="95"/>
      <c r="R20220"/>
      <c r="S20220"/>
      <c r="T20220"/>
      <c r="U20220"/>
      <c r="V20220"/>
      <c r="W20220"/>
    </row>
    <row r="20221" spans="16:23" s="1" customFormat="1" x14ac:dyDescent="0.2">
      <c r="P20221" s="95"/>
      <c r="R20221"/>
      <c r="S20221"/>
      <c r="T20221"/>
      <c r="U20221"/>
      <c r="V20221"/>
      <c r="W20221"/>
    </row>
    <row r="20222" spans="16:23" s="1" customFormat="1" x14ac:dyDescent="0.2">
      <c r="P20222" s="95"/>
      <c r="R20222"/>
      <c r="S20222"/>
      <c r="T20222"/>
      <c r="U20222"/>
      <c r="V20222"/>
      <c r="W20222"/>
    </row>
    <row r="20223" spans="16:23" s="1" customFormat="1" x14ac:dyDescent="0.2">
      <c r="P20223" s="95"/>
      <c r="R20223"/>
      <c r="S20223"/>
      <c r="T20223"/>
      <c r="U20223"/>
      <c r="V20223"/>
      <c r="W20223"/>
    </row>
    <row r="20224" spans="16:23" s="1" customFormat="1" x14ac:dyDescent="0.2">
      <c r="P20224" s="95"/>
      <c r="R20224"/>
      <c r="S20224"/>
      <c r="T20224"/>
      <c r="U20224"/>
      <c r="V20224"/>
      <c r="W20224"/>
    </row>
    <row r="20225" spans="16:23" s="1" customFormat="1" x14ac:dyDescent="0.2">
      <c r="P20225" s="95"/>
      <c r="R20225"/>
      <c r="S20225"/>
      <c r="T20225"/>
      <c r="U20225"/>
      <c r="V20225"/>
      <c r="W20225"/>
    </row>
    <row r="20226" spans="16:23" s="1" customFormat="1" x14ac:dyDescent="0.2">
      <c r="P20226" s="95"/>
      <c r="R20226"/>
      <c r="S20226"/>
      <c r="T20226"/>
      <c r="U20226"/>
      <c r="V20226"/>
      <c r="W20226"/>
    </row>
    <row r="20227" spans="16:23" s="1" customFormat="1" x14ac:dyDescent="0.2">
      <c r="P20227" s="95"/>
      <c r="R20227"/>
      <c r="S20227"/>
      <c r="T20227"/>
      <c r="U20227"/>
      <c r="V20227"/>
      <c r="W20227"/>
    </row>
    <row r="20228" spans="16:23" s="1" customFormat="1" x14ac:dyDescent="0.2">
      <c r="P20228" s="95"/>
      <c r="R20228"/>
      <c r="S20228"/>
      <c r="T20228"/>
      <c r="U20228"/>
      <c r="V20228"/>
      <c r="W20228"/>
    </row>
    <row r="20229" spans="16:23" s="1" customFormat="1" x14ac:dyDescent="0.2">
      <c r="P20229" s="95"/>
      <c r="R20229"/>
      <c r="S20229"/>
      <c r="T20229"/>
      <c r="U20229"/>
      <c r="V20229"/>
      <c r="W20229"/>
    </row>
    <row r="20230" spans="16:23" s="1" customFormat="1" x14ac:dyDescent="0.2">
      <c r="P20230" s="95"/>
      <c r="R20230"/>
      <c r="S20230"/>
      <c r="T20230"/>
      <c r="U20230"/>
      <c r="V20230"/>
      <c r="W20230"/>
    </row>
    <row r="20231" spans="16:23" s="1" customFormat="1" x14ac:dyDescent="0.2">
      <c r="P20231" s="95"/>
      <c r="R20231"/>
      <c r="S20231"/>
      <c r="T20231"/>
      <c r="U20231"/>
      <c r="V20231"/>
      <c r="W20231"/>
    </row>
    <row r="20232" spans="16:23" s="1" customFormat="1" x14ac:dyDescent="0.2">
      <c r="P20232" s="95"/>
      <c r="R20232"/>
      <c r="S20232"/>
      <c r="T20232"/>
      <c r="U20232"/>
      <c r="V20232"/>
      <c r="W20232"/>
    </row>
    <row r="20233" spans="16:23" s="1" customFormat="1" x14ac:dyDescent="0.2">
      <c r="P20233" s="95"/>
      <c r="R20233"/>
      <c r="S20233"/>
      <c r="T20233"/>
      <c r="U20233"/>
      <c r="V20233"/>
      <c r="W20233"/>
    </row>
    <row r="20234" spans="16:23" s="1" customFormat="1" x14ac:dyDescent="0.2">
      <c r="P20234" s="95"/>
      <c r="R20234"/>
      <c r="S20234"/>
      <c r="T20234"/>
      <c r="U20234"/>
      <c r="V20234"/>
      <c r="W20234"/>
    </row>
    <row r="20235" spans="16:23" s="1" customFormat="1" x14ac:dyDescent="0.2">
      <c r="P20235" s="95"/>
      <c r="R20235"/>
      <c r="S20235"/>
      <c r="T20235"/>
      <c r="U20235"/>
      <c r="V20235"/>
      <c r="W20235"/>
    </row>
    <row r="20236" spans="16:23" s="1" customFormat="1" x14ac:dyDescent="0.2">
      <c r="P20236" s="95"/>
      <c r="R20236"/>
      <c r="S20236"/>
      <c r="T20236"/>
      <c r="U20236"/>
      <c r="V20236"/>
      <c r="W20236"/>
    </row>
    <row r="20237" spans="16:23" s="1" customFormat="1" x14ac:dyDescent="0.2">
      <c r="P20237" s="95"/>
      <c r="R20237"/>
      <c r="S20237"/>
      <c r="T20237"/>
      <c r="U20237"/>
      <c r="V20237"/>
      <c r="W20237"/>
    </row>
    <row r="20238" spans="16:23" s="1" customFormat="1" x14ac:dyDescent="0.2">
      <c r="P20238" s="95"/>
      <c r="R20238"/>
      <c r="S20238"/>
      <c r="T20238"/>
      <c r="U20238"/>
      <c r="V20238"/>
      <c r="W20238"/>
    </row>
    <row r="20239" spans="16:23" s="1" customFormat="1" x14ac:dyDescent="0.2">
      <c r="P20239" s="95"/>
      <c r="R20239"/>
      <c r="S20239"/>
      <c r="T20239"/>
      <c r="U20239"/>
      <c r="V20239"/>
      <c r="W20239"/>
    </row>
    <row r="20240" spans="16:23" s="1" customFormat="1" x14ac:dyDescent="0.2">
      <c r="P20240" s="95"/>
      <c r="R20240"/>
      <c r="S20240"/>
      <c r="T20240"/>
      <c r="U20240"/>
      <c r="V20240"/>
      <c r="W20240"/>
    </row>
    <row r="20241" spans="16:23" s="1" customFormat="1" x14ac:dyDescent="0.2">
      <c r="P20241" s="95"/>
      <c r="R20241"/>
      <c r="S20241"/>
      <c r="T20241"/>
      <c r="U20241"/>
      <c r="V20241"/>
      <c r="W20241"/>
    </row>
    <row r="20242" spans="16:23" s="1" customFormat="1" x14ac:dyDescent="0.2">
      <c r="P20242" s="95"/>
      <c r="R20242"/>
      <c r="S20242"/>
      <c r="T20242"/>
      <c r="U20242"/>
      <c r="V20242"/>
      <c r="W20242"/>
    </row>
    <row r="20243" spans="16:23" s="1" customFormat="1" x14ac:dyDescent="0.2">
      <c r="P20243" s="95"/>
      <c r="R20243"/>
      <c r="S20243"/>
      <c r="T20243"/>
      <c r="U20243"/>
      <c r="V20243"/>
      <c r="W20243"/>
    </row>
    <row r="20244" spans="16:23" s="1" customFormat="1" x14ac:dyDescent="0.2">
      <c r="P20244" s="95"/>
      <c r="R20244"/>
      <c r="S20244"/>
      <c r="T20244"/>
      <c r="U20244"/>
      <c r="V20244"/>
      <c r="W20244"/>
    </row>
    <row r="20245" spans="16:23" s="1" customFormat="1" x14ac:dyDescent="0.2">
      <c r="P20245" s="95"/>
      <c r="R20245"/>
      <c r="S20245"/>
      <c r="T20245"/>
      <c r="U20245"/>
      <c r="V20245"/>
      <c r="W20245"/>
    </row>
    <row r="20246" spans="16:23" s="1" customFormat="1" x14ac:dyDescent="0.2">
      <c r="P20246" s="95"/>
      <c r="R20246"/>
      <c r="S20246"/>
      <c r="T20246"/>
      <c r="U20246"/>
      <c r="V20246"/>
      <c r="W20246"/>
    </row>
    <row r="20247" spans="16:23" s="1" customFormat="1" x14ac:dyDescent="0.2">
      <c r="P20247" s="95"/>
      <c r="R20247"/>
      <c r="S20247"/>
      <c r="T20247"/>
      <c r="U20247"/>
      <c r="V20247"/>
      <c r="W20247"/>
    </row>
    <row r="20248" spans="16:23" s="1" customFormat="1" x14ac:dyDescent="0.2">
      <c r="P20248" s="95"/>
      <c r="R20248"/>
      <c r="S20248"/>
      <c r="T20248"/>
      <c r="U20248"/>
      <c r="V20248"/>
      <c r="W20248"/>
    </row>
    <row r="20249" spans="16:23" s="1" customFormat="1" x14ac:dyDescent="0.2">
      <c r="P20249" s="95"/>
      <c r="R20249"/>
      <c r="S20249"/>
      <c r="T20249"/>
      <c r="U20249"/>
      <c r="V20249"/>
      <c r="W20249"/>
    </row>
    <row r="20250" spans="16:23" s="1" customFormat="1" x14ac:dyDescent="0.2">
      <c r="P20250" s="95"/>
      <c r="R20250"/>
      <c r="S20250"/>
      <c r="T20250"/>
      <c r="U20250"/>
      <c r="V20250"/>
      <c r="W20250"/>
    </row>
    <row r="20251" spans="16:23" s="1" customFormat="1" x14ac:dyDescent="0.2">
      <c r="P20251" s="95"/>
      <c r="R20251"/>
      <c r="S20251"/>
      <c r="T20251"/>
      <c r="U20251"/>
      <c r="V20251"/>
      <c r="W20251"/>
    </row>
    <row r="20252" spans="16:23" s="1" customFormat="1" x14ac:dyDescent="0.2">
      <c r="P20252" s="95"/>
      <c r="R20252"/>
      <c r="S20252"/>
      <c r="T20252"/>
      <c r="U20252"/>
      <c r="V20252"/>
      <c r="W20252"/>
    </row>
    <row r="20253" spans="16:23" s="1" customFormat="1" x14ac:dyDescent="0.2">
      <c r="P20253" s="95"/>
      <c r="R20253"/>
      <c r="S20253"/>
      <c r="T20253"/>
      <c r="U20253"/>
      <c r="V20253"/>
      <c r="W20253"/>
    </row>
    <row r="20254" spans="16:23" s="1" customFormat="1" x14ac:dyDescent="0.2">
      <c r="P20254" s="95"/>
      <c r="R20254"/>
      <c r="S20254"/>
      <c r="T20254"/>
      <c r="U20254"/>
      <c r="V20254"/>
      <c r="W20254"/>
    </row>
    <row r="20255" spans="16:23" s="1" customFormat="1" x14ac:dyDescent="0.2">
      <c r="P20255" s="95"/>
      <c r="R20255"/>
      <c r="S20255"/>
      <c r="T20255"/>
      <c r="U20255"/>
      <c r="V20255"/>
      <c r="W20255"/>
    </row>
    <row r="20256" spans="16:23" s="1" customFormat="1" x14ac:dyDescent="0.2">
      <c r="P20256" s="95"/>
      <c r="R20256"/>
      <c r="S20256"/>
      <c r="T20256"/>
      <c r="U20256"/>
      <c r="V20256"/>
      <c r="W20256"/>
    </row>
    <row r="20257" spans="16:23" s="1" customFormat="1" x14ac:dyDescent="0.2">
      <c r="P20257" s="95"/>
      <c r="R20257"/>
      <c r="S20257"/>
      <c r="T20257"/>
      <c r="U20257"/>
      <c r="V20257"/>
      <c r="W20257"/>
    </row>
    <row r="20258" spans="16:23" s="1" customFormat="1" x14ac:dyDescent="0.2">
      <c r="P20258" s="95"/>
      <c r="R20258"/>
      <c r="S20258"/>
      <c r="T20258"/>
      <c r="U20258"/>
      <c r="V20258"/>
      <c r="W20258"/>
    </row>
    <row r="20259" spans="16:23" s="1" customFormat="1" x14ac:dyDescent="0.2">
      <c r="P20259" s="95"/>
      <c r="R20259"/>
      <c r="S20259"/>
      <c r="T20259"/>
      <c r="U20259"/>
      <c r="V20259"/>
      <c r="W20259"/>
    </row>
    <row r="20260" spans="16:23" s="1" customFormat="1" x14ac:dyDescent="0.2">
      <c r="P20260" s="95"/>
      <c r="R20260"/>
      <c r="S20260"/>
      <c r="T20260"/>
      <c r="U20260"/>
      <c r="V20260"/>
      <c r="W20260"/>
    </row>
    <row r="20261" spans="16:23" s="1" customFormat="1" x14ac:dyDescent="0.2">
      <c r="P20261" s="95"/>
      <c r="R20261"/>
      <c r="S20261"/>
      <c r="T20261"/>
      <c r="U20261"/>
      <c r="V20261"/>
      <c r="W20261"/>
    </row>
    <row r="20262" spans="16:23" s="1" customFormat="1" x14ac:dyDescent="0.2">
      <c r="P20262" s="95"/>
      <c r="R20262"/>
      <c r="S20262"/>
      <c r="T20262"/>
      <c r="U20262"/>
      <c r="V20262"/>
      <c r="W20262"/>
    </row>
    <row r="20263" spans="16:23" s="1" customFormat="1" x14ac:dyDescent="0.2">
      <c r="P20263" s="95"/>
      <c r="R20263"/>
      <c r="S20263"/>
      <c r="T20263"/>
      <c r="U20263"/>
      <c r="V20263"/>
      <c r="W20263"/>
    </row>
    <row r="20264" spans="16:23" s="1" customFormat="1" x14ac:dyDescent="0.2">
      <c r="P20264" s="95"/>
      <c r="R20264"/>
      <c r="S20264"/>
      <c r="T20264"/>
      <c r="U20264"/>
      <c r="V20264"/>
      <c r="W20264"/>
    </row>
    <row r="20265" spans="16:23" s="1" customFormat="1" x14ac:dyDescent="0.2">
      <c r="P20265" s="95"/>
      <c r="R20265"/>
      <c r="S20265"/>
      <c r="T20265"/>
      <c r="U20265"/>
      <c r="V20265"/>
      <c r="W20265"/>
    </row>
    <row r="20266" spans="16:23" s="1" customFormat="1" x14ac:dyDescent="0.2">
      <c r="P20266" s="95"/>
      <c r="R20266"/>
      <c r="S20266"/>
      <c r="T20266"/>
      <c r="U20266"/>
      <c r="V20266"/>
      <c r="W20266"/>
    </row>
    <row r="20267" spans="16:23" s="1" customFormat="1" x14ac:dyDescent="0.2">
      <c r="P20267" s="95"/>
      <c r="R20267"/>
      <c r="S20267"/>
      <c r="T20267"/>
      <c r="U20267"/>
      <c r="V20267"/>
      <c r="W20267"/>
    </row>
    <row r="20268" spans="16:23" s="1" customFormat="1" x14ac:dyDescent="0.2">
      <c r="P20268" s="95"/>
      <c r="R20268"/>
      <c r="S20268"/>
      <c r="T20268"/>
      <c r="U20268"/>
      <c r="V20268"/>
      <c r="W20268"/>
    </row>
    <row r="20269" spans="16:23" s="1" customFormat="1" x14ac:dyDescent="0.2">
      <c r="P20269" s="95"/>
      <c r="R20269"/>
      <c r="S20269"/>
      <c r="T20269"/>
      <c r="U20269"/>
      <c r="V20269"/>
      <c r="W20269"/>
    </row>
    <row r="20270" spans="16:23" s="1" customFormat="1" x14ac:dyDescent="0.2">
      <c r="P20270" s="95"/>
      <c r="R20270"/>
      <c r="S20270"/>
      <c r="T20270"/>
      <c r="U20270"/>
      <c r="V20270"/>
      <c r="W20270"/>
    </row>
    <row r="20271" spans="16:23" s="1" customFormat="1" x14ac:dyDescent="0.2">
      <c r="P20271" s="95"/>
      <c r="R20271"/>
      <c r="S20271"/>
      <c r="T20271"/>
      <c r="U20271"/>
      <c r="V20271"/>
      <c r="W20271"/>
    </row>
    <row r="20272" spans="16:23" s="1" customFormat="1" x14ac:dyDescent="0.2">
      <c r="P20272" s="95"/>
      <c r="R20272"/>
      <c r="S20272"/>
      <c r="T20272"/>
      <c r="U20272"/>
      <c r="V20272"/>
      <c r="W20272"/>
    </row>
    <row r="20273" spans="16:23" s="1" customFormat="1" x14ac:dyDescent="0.2">
      <c r="P20273" s="95"/>
      <c r="R20273"/>
      <c r="S20273"/>
      <c r="T20273"/>
      <c r="U20273"/>
      <c r="V20273"/>
      <c r="W20273"/>
    </row>
    <row r="20274" spans="16:23" s="1" customFormat="1" x14ac:dyDescent="0.2">
      <c r="P20274" s="95"/>
      <c r="R20274"/>
      <c r="S20274"/>
      <c r="T20274"/>
      <c r="U20274"/>
      <c r="V20274"/>
      <c r="W20274"/>
    </row>
    <row r="20275" spans="16:23" s="1" customFormat="1" x14ac:dyDescent="0.2">
      <c r="P20275" s="95"/>
      <c r="R20275"/>
      <c r="S20275"/>
      <c r="T20275"/>
      <c r="U20275"/>
      <c r="V20275"/>
      <c r="W20275"/>
    </row>
    <row r="20276" spans="16:23" s="1" customFormat="1" x14ac:dyDescent="0.2">
      <c r="P20276" s="95"/>
      <c r="R20276"/>
      <c r="S20276"/>
      <c r="T20276"/>
      <c r="U20276"/>
      <c r="V20276"/>
      <c r="W20276"/>
    </row>
    <row r="20277" spans="16:23" s="1" customFormat="1" x14ac:dyDescent="0.2">
      <c r="P20277" s="95"/>
      <c r="R20277"/>
      <c r="S20277"/>
      <c r="T20277"/>
      <c r="U20277"/>
      <c r="V20277"/>
      <c r="W20277"/>
    </row>
    <row r="20278" spans="16:23" s="1" customFormat="1" x14ac:dyDescent="0.2">
      <c r="P20278" s="95"/>
      <c r="R20278"/>
      <c r="S20278"/>
      <c r="T20278"/>
      <c r="U20278"/>
      <c r="V20278"/>
      <c r="W20278"/>
    </row>
    <row r="20279" spans="16:23" s="1" customFormat="1" x14ac:dyDescent="0.2">
      <c r="P20279" s="95"/>
      <c r="R20279"/>
      <c r="S20279"/>
      <c r="T20279"/>
      <c r="U20279"/>
      <c r="V20279"/>
      <c r="W20279"/>
    </row>
    <row r="20280" spans="16:23" s="1" customFormat="1" x14ac:dyDescent="0.2">
      <c r="P20280" s="95"/>
      <c r="R20280"/>
      <c r="S20280"/>
      <c r="T20280"/>
      <c r="U20280"/>
      <c r="V20280"/>
      <c r="W20280"/>
    </row>
    <row r="20281" spans="16:23" s="1" customFormat="1" x14ac:dyDescent="0.2">
      <c r="P20281" s="95"/>
      <c r="R20281"/>
      <c r="S20281"/>
      <c r="T20281"/>
      <c r="U20281"/>
      <c r="V20281"/>
      <c r="W20281"/>
    </row>
    <row r="20282" spans="16:23" s="1" customFormat="1" x14ac:dyDescent="0.2">
      <c r="P20282" s="95"/>
      <c r="R20282"/>
      <c r="S20282"/>
      <c r="T20282"/>
      <c r="U20282"/>
      <c r="V20282"/>
      <c r="W20282"/>
    </row>
    <row r="20283" spans="16:23" s="1" customFormat="1" x14ac:dyDescent="0.2">
      <c r="P20283" s="95"/>
      <c r="R20283"/>
      <c r="S20283"/>
      <c r="T20283"/>
      <c r="U20283"/>
      <c r="V20283"/>
      <c r="W20283"/>
    </row>
    <row r="20284" spans="16:23" s="1" customFormat="1" x14ac:dyDescent="0.2">
      <c r="P20284" s="95"/>
      <c r="R20284"/>
      <c r="S20284"/>
      <c r="T20284"/>
      <c r="U20284"/>
      <c r="V20284"/>
      <c r="W20284"/>
    </row>
    <row r="20285" spans="16:23" s="1" customFormat="1" x14ac:dyDescent="0.2">
      <c r="P20285" s="95"/>
      <c r="R20285"/>
      <c r="S20285"/>
      <c r="T20285"/>
      <c r="U20285"/>
      <c r="V20285"/>
      <c r="W20285"/>
    </row>
    <row r="20286" spans="16:23" s="1" customFormat="1" x14ac:dyDescent="0.2">
      <c r="P20286" s="95"/>
      <c r="R20286"/>
      <c r="S20286"/>
      <c r="T20286"/>
      <c r="U20286"/>
      <c r="V20286"/>
      <c r="W20286"/>
    </row>
    <row r="20287" spans="16:23" s="1" customFormat="1" x14ac:dyDescent="0.2">
      <c r="P20287" s="95"/>
      <c r="R20287"/>
      <c r="S20287"/>
      <c r="T20287"/>
      <c r="U20287"/>
      <c r="V20287"/>
      <c r="W20287"/>
    </row>
    <row r="20288" spans="16:23" s="1" customFormat="1" x14ac:dyDescent="0.2">
      <c r="P20288" s="95"/>
      <c r="R20288"/>
      <c r="S20288"/>
      <c r="T20288"/>
      <c r="U20288"/>
      <c r="V20288"/>
      <c r="W20288"/>
    </row>
    <row r="20289" spans="16:23" s="1" customFormat="1" x14ac:dyDescent="0.2">
      <c r="P20289" s="95"/>
      <c r="R20289"/>
      <c r="S20289"/>
      <c r="T20289"/>
      <c r="U20289"/>
      <c r="V20289"/>
      <c r="W20289"/>
    </row>
    <row r="20290" spans="16:23" s="1" customFormat="1" x14ac:dyDescent="0.2">
      <c r="P20290" s="95"/>
      <c r="R20290"/>
      <c r="S20290"/>
      <c r="T20290"/>
      <c r="U20290"/>
      <c r="V20290"/>
      <c r="W20290"/>
    </row>
    <row r="20291" spans="16:23" s="1" customFormat="1" x14ac:dyDescent="0.2">
      <c r="P20291" s="95"/>
      <c r="R20291"/>
      <c r="S20291"/>
      <c r="T20291"/>
      <c r="U20291"/>
      <c r="V20291"/>
      <c r="W20291"/>
    </row>
    <row r="20292" spans="16:23" s="1" customFormat="1" x14ac:dyDescent="0.2">
      <c r="P20292" s="95"/>
      <c r="R20292"/>
      <c r="S20292"/>
      <c r="T20292"/>
      <c r="U20292"/>
      <c r="V20292"/>
      <c r="W20292"/>
    </row>
    <row r="20293" spans="16:23" s="1" customFormat="1" x14ac:dyDescent="0.2">
      <c r="P20293" s="95"/>
      <c r="R20293"/>
      <c r="S20293"/>
      <c r="T20293"/>
      <c r="U20293"/>
      <c r="V20293"/>
      <c r="W20293"/>
    </row>
    <row r="20294" spans="16:23" s="1" customFormat="1" x14ac:dyDescent="0.2">
      <c r="P20294" s="95"/>
      <c r="R20294"/>
      <c r="S20294"/>
      <c r="T20294"/>
      <c r="U20294"/>
      <c r="V20294"/>
      <c r="W20294"/>
    </row>
    <row r="20295" spans="16:23" s="1" customFormat="1" x14ac:dyDescent="0.2">
      <c r="P20295" s="95"/>
      <c r="R20295"/>
      <c r="S20295"/>
      <c r="T20295"/>
      <c r="U20295"/>
      <c r="V20295"/>
      <c r="W20295"/>
    </row>
    <row r="20296" spans="16:23" s="1" customFormat="1" x14ac:dyDescent="0.2">
      <c r="P20296" s="95"/>
      <c r="R20296"/>
      <c r="S20296"/>
      <c r="T20296"/>
      <c r="U20296"/>
      <c r="V20296"/>
      <c r="W20296"/>
    </row>
    <row r="20297" spans="16:23" s="1" customFormat="1" x14ac:dyDescent="0.2">
      <c r="P20297" s="95"/>
      <c r="R20297"/>
      <c r="S20297"/>
      <c r="T20297"/>
      <c r="U20297"/>
      <c r="V20297"/>
      <c r="W20297"/>
    </row>
    <row r="20298" spans="16:23" s="1" customFormat="1" x14ac:dyDescent="0.2">
      <c r="P20298" s="95"/>
      <c r="R20298"/>
      <c r="S20298"/>
      <c r="T20298"/>
      <c r="U20298"/>
      <c r="V20298"/>
      <c r="W20298"/>
    </row>
    <row r="20299" spans="16:23" s="1" customFormat="1" x14ac:dyDescent="0.2">
      <c r="P20299" s="95"/>
      <c r="R20299"/>
      <c r="S20299"/>
      <c r="T20299"/>
      <c r="U20299"/>
      <c r="V20299"/>
      <c r="W20299"/>
    </row>
    <row r="20300" spans="16:23" s="1" customFormat="1" x14ac:dyDescent="0.2">
      <c r="P20300" s="95"/>
      <c r="R20300"/>
      <c r="S20300"/>
      <c r="T20300"/>
      <c r="U20300"/>
      <c r="V20300"/>
      <c r="W20300"/>
    </row>
    <row r="20301" spans="16:23" s="1" customFormat="1" x14ac:dyDescent="0.2">
      <c r="P20301" s="95"/>
      <c r="R20301"/>
      <c r="S20301"/>
      <c r="T20301"/>
      <c r="U20301"/>
      <c r="V20301"/>
      <c r="W20301"/>
    </row>
    <row r="20302" spans="16:23" s="1" customFormat="1" x14ac:dyDescent="0.2">
      <c r="P20302" s="95"/>
      <c r="R20302"/>
      <c r="S20302"/>
      <c r="T20302"/>
      <c r="U20302"/>
      <c r="V20302"/>
      <c r="W20302"/>
    </row>
    <row r="20303" spans="16:23" s="1" customFormat="1" x14ac:dyDescent="0.2">
      <c r="P20303" s="95"/>
      <c r="R20303"/>
      <c r="S20303"/>
      <c r="T20303"/>
      <c r="U20303"/>
      <c r="V20303"/>
      <c r="W20303"/>
    </row>
    <row r="20304" spans="16:23" s="1" customFormat="1" x14ac:dyDescent="0.2">
      <c r="P20304" s="95"/>
      <c r="R20304"/>
      <c r="S20304"/>
      <c r="T20304"/>
      <c r="U20304"/>
      <c r="V20304"/>
      <c r="W20304"/>
    </row>
    <row r="20305" spans="16:23" s="1" customFormat="1" x14ac:dyDescent="0.2">
      <c r="P20305" s="95"/>
      <c r="R20305"/>
      <c r="S20305"/>
      <c r="T20305"/>
      <c r="U20305"/>
      <c r="V20305"/>
      <c r="W20305"/>
    </row>
    <row r="20306" spans="16:23" s="1" customFormat="1" x14ac:dyDescent="0.2">
      <c r="P20306" s="95"/>
      <c r="R20306"/>
      <c r="S20306"/>
      <c r="T20306"/>
      <c r="U20306"/>
      <c r="V20306"/>
      <c r="W20306"/>
    </row>
    <row r="20307" spans="16:23" s="1" customFormat="1" x14ac:dyDescent="0.2">
      <c r="P20307" s="95"/>
      <c r="R20307"/>
      <c r="S20307"/>
      <c r="T20307"/>
      <c r="U20307"/>
      <c r="V20307"/>
      <c r="W20307"/>
    </row>
    <row r="20308" spans="16:23" s="1" customFormat="1" x14ac:dyDescent="0.2">
      <c r="P20308" s="95"/>
      <c r="R20308"/>
      <c r="S20308"/>
      <c r="T20308"/>
      <c r="U20308"/>
      <c r="V20308"/>
      <c r="W20308"/>
    </row>
    <row r="20309" spans="16:23" s="1" customFormat="1" x14ac:dyDescent="0.2">
      <c r="P20309" s="95"/>
      <c r="R20309"/>
      <c r="S20309"/>
      <c r="T20309"/>
      <c r="U20309"/>
      <c r="V20309"/>
      <c r="W20309"/>
    </row>
    <row r="20310" spans="16:23" s="1" customFormat="1" x14ac:dyDescent="0.2">
      <c r="P20310" s="95"/>
      <c r="R20310"/>
      <c r="S20310"/>
      <c r="T20310"/>
      <c r="U20310"/>
      <c r="V20310"/>
      <c r="W20310"/>
    </row>
    <row r="20311" spans="16:23" s="1" customFormat="1" x14ac:dyDescent="0.2">
      <c r="P20311" s="95"/>
      <c r="R20311"/>
      <c r="S20311"/>
      <c r="T20311"/>
      <c r="U20311"/>
      <c r="V20311"/>
      <c r="W20311"/>
    </row>
    <row r="20312" spans="16:23" s="1" customFormat="1" x14ac:dyDescent="0.2">
      <c r="P20312" s="95"/>
      <c r="R20312"/>
      <c r="S20312"/>
      <c r="T20312"/>
      <c r="U20312"/>
      <c r="V20312"/>
      <c r="W20312"/>
    </row>
    <row r="20313" spans="16:23" s="1" customFormat="1" x14ac:dyDescent="0.2">
      <c r="P20313" s="95"/>
      <c r="R20313"/>
      <c r="S20313"/>
      <c r="T20313"/>
      <c r="U20313"/>
      <c r="V20313"/>
      <c r="W20313"/>
    </row>
    <row r="20314" spans="16:23" s="1" customFormat="1" x14ac:dyDescent="0.2">
      <c r="P20314" s="95"/>
      <c r="R20314"/>
      <c r="S20314"/>
      <c r="T20314"/>
      <c r="U20314"/>
      <c r="V20314"/>
      <c r="W20314"/>
    </row>
    <row r="20315" spans="16:23" s="1" customFormat="1" x14ac:dyDescent="0.2">
      <c r="P20315" s="95"/>
      <c r="R20315"/>
      <c r="S20315"/>
      <c r="T20315"/>
      <c r="U20315"/>
      <c r="V20315"/>
      <c r="W20315"/>
    </row>
    <row r="20316" spans="16:23" s="1" customFormat="1" x14ac:dyDescent="0.2">
      <c r="P20316" s="95"/>
      <c r="R20316"/>
      <c r="S20316"/>
      <c r="T20316"/>
      <c r="U20316"/>
      <c r="V20316"/>
      <c r="W20316"/>
    </row>
    <row r="20317" spans="16:23" s="1" customFormat="1" x14ac:dyDescent="0.2">
      <c r="P20317" s="95"/>
      <c r="R20317"/>
      <c r="S20317"/>
      <c r="T20317"/>
      <c r="U20317"/>
      <c r="V20317"/>
      <c r="W20317"/>
    </row>
    <row r="20318" spans="16:23" s="1" customFormat="1" x14ac:dyDescent="0.2">
      <c r="P20318" s="95"/>
      <c r="R20318"/>
      <c r="S20318"/>
      <c r="T20318"/>
      <c r="U20318"/>
      <c r="V20318"/>
      <c r="W20318"/>
    </row>
    <row r="20319" spans="16:23" s="1" customFormat="1" x14ac:dyDescent="0.2">
      <c r="P20319" s="95"/>
      <c r="R20319"/>
      <c r="S20319"/>
      <c r="T20319"/>
      <c r="U20319"/>
      <c r="V20319"/>
      <c r="W20319"/>
    </row>
    <row r="20320" spans="16:23" s="1" customFormat="1" x14ac:dyDescent="0.2">
      <c r="P20320" s="95"/>
      <c r="R20320"/>
      <c r="S20320"/>
      <c r="T20320"/>
      <c r="U20320"/>
      <c r="V20320"/>
      <c r="W20320"/>
    </row>
    <row r="20321" spans="16:23" s="1" customFormat="1" x14ac:dyDescent="0.2">
      <c r="P20321" s="95"/>
      <c r="R20321"/>
      <c r="S20321"/>
      <c r="T20321"/>
      <c r="U20321"/>
      <c r="V20321"/>
      <c r="W20321"/>
    </row>
    <row r="20322" spans="16:23" s="1" customFormat="1" x14ac:dyDescent="0.2">
      <c r="P20322" s="95"/>
      <c r="R20322"/>
      <c r="S20322"/>
      <c r="T20322"/>
      <c r="U20322"/>
      <c r="V20322"/>
      <c r="W20322"/>
    </row>
    <row r="20323" spans="16:23" s="1" customFormat="1" x14ac:dyDescent="0.2">
      <c r="P20323" s="95"/>
      <c r="R20323"/>
      <c r="S20323"/>
      <c r="T20323"/>
      <c r="U20323"/>
      <c r="V20323"/>
      <c r="W20323"/>
    </row>
    <row r="20324" spans="16:23" s="1" customFormat="1" x14ac:dyDescent="0.2">
      <c r="P20324" s="95"/>
      <c r="R20324"/>
      <c r="S20324"/>
      <c r="T20324"/>
      <c r="U20324"/>
      <c r="V20324"/>
      <c r="W20324"/>
    </row>
    <row r="20325" spans="16:23" s="1" customFormat="1" x14ac:dyDescent="0.2">
      <c r="P20325" s="95"/>
      <c r="R20325"/>
      <c r="S20325"/>
      <c r="T20325"/>
      <c r="U20325"/>
      <c r="V20325"/>
      <c r="W20325"/>
    </row>
    <row r="20326" spans="16:23" s="1" customFormat="1" x14ac:dyDescent="0.2">
      <c r="P20326" s="95"/>
      <c r="R20326"/>
      <c r="S20326"/>
      <c r="T20326"/>
      <c r="U20326"/>
      <c r="V20326"/>
      <c r="W20326"/>
    </row>
    <row r="20327" spans="16:23" s="1" customFormat="1" x14ac:dyDescent="0.2">
      <c r="P20327" s="95"/>
      <c r="R20327"/>
      <c r="S20327"/>
      <c r="T20327"/>
      <c r="U20327"/>
      <c r="V20327"/>
      <c r="W20327"/>
    </row>
    <row r="20328" spans="16:23" s="1" customFormat="1" x14ac:dyDescent="0.2">
      <c r="P20328" s="95"/>
      <c r="R20328"/>
      <c r="S20328"/>
      <c r="T20328"/>
      <c r="U20328"/>
      <c r="V20328"/>
      <c r="W20328"/>
    </row>
    <row r="20329" spans="16:23" s="1" customFormat="1" x14ac:dyDescent="0.2">
      <c r="P20329" s="95"/>
      <c r="R20329"/>
      <c r="S20329"/>
      <c r="T20329"/>
      <c r="U20329"/>
      <c r="V20329"/>
      <c r="W20329"/>
    </row>
    <row r="20330" spans="16:23" s="1" customFormat="1" x14ac:dyDescent="0.2">
      <c r="P20330" s="95"/>
      <c r="R20330"/>
      <c r="S20330"/>
      <c r="T20330"/>
      <c r="U20330"/>
      <c r="V20330"/>
      <c r="W20330"/>
    </row>
    <row r="20331" spans="16:23" s="1" customFormat="1" x14ac:dyDescent="0.2">
      <c r="P20331" s="95"/>
      <c r="R20331"/>
      <c r="S20331"/>
      <c r="T20331"/>
      <c r="U20331"/>
      <c r="V20331"/>
      <c r="W20331"/>
    </row>
    <row r="20332" spans="16:23" s="1" customFormat="1" x14ac:dyDescent="0.2">
      <c r="P20332" s="95"/>
      <c r="R20332"/>
      <c r="S20332"/>
      <c r="T20332"/>
      <c r="U20332"/>
      <c r="V20332"/>
      <c r="W20332"/>
    </row>
    <row r="20333" spans="16:23" s="1" customFormat="1" x14ac:dyDescent="0.2">
      <c r="P20333" s="95"/>
      <c r="R20333"/>
      <c r="S20333"/>
      <c r="T20333"/>
      <c r="U20333"/>
      <c r="V20333"/>
      <c r="W20333"/>
    </row>
    <row r="20334" spans="16:23" s="1" customFormat="1" x14ac:dyDescent="0.2">
      <c r="P20334" s="95"/>
      <c r="R20334"/>
      <c r="S20334"/>
      <c r="T20334"/>
      <c r="U20334"/>
      <c r="V20334"/>
      <c r="W20334"/>
    </row>
    <row r="20335" spans="16:23" s="1" customFormat="1" x14ac:dyDescent="0.2">
      <c r="P20335" s="95"/>
      <c r="R20335"/>
      <c r="S20335"/>
      <c r="T20335"/>
      <c r="U20335"/>
      <c r="V20335"/>
      <c r="W20335"/>
    </row>
    <row r="20336" spans="16:23" s="1" customFormat="1" x14ac:dyDescent="0.2">
      <c r="P20336" s="95"/>
      <c r="R20336"/>
      <c r="S20336"/>
      <c r="T20336"/>
      <c r="U20336"/>
      <c r="V20336"/>
      <c r="W20336"/>
    </row>
    <row r="20337" spans="16:23" s="1" customFormat="1" x14ac:dyDescent="0.2">
      <c r="P20337" s="95"/>
      <c r="R20337"/>
      <c r="S20337"/>
      <c r="T20337"/>
      <c r="U20337"/>
      <c r="V20337"/>
      <c r="W20337"/>
    </row>
    <row r="20338" spans="16:23" s="1" customFormat="1" x14ac:dyDescent="0.2">
      <c r="P20338" s="95"/>
      <c r="R20338"/>
      <c r="S20338"/>
      <c r="T20338"/>
      <c r="U20338"/>
      <c r="V20338"/>
      <c r="W20338"/>
    </row>
    <row r="20339" spans="16:23" s="1" customFormat="1" x14ac:dyDescent="0.2">
      <c r="P20339" s="95"/>
      <c r="R20339"/>
      <c r="S20339"/>
      <c r="T20339"/>
      <c r="U20339"/>
      <c r="V20339"/>
      <c r="W20339"/>
    </row>
    <row r="20340" spans="16:23" s="1" customFormat="1" x14ac:dyDescent="0.2">
      <c r="P20340" s="95"/>
      <c r="R20340"/>
      <c r="S20340"/>
      <c r="T20340"/>
      <c r="U20340"/>
      <c r="V20340"/>
      <c r="W20340"/>
    </row>
    <row r="20341" spans="16:23" s="1" customFormat="1" x14ac:dyDescent="0.2">
      <c r="P20341" s="95"/>
      <c r="R20341"/>
      <c r="S20341"/>
      <c r="T20341"/>
      <c r="U20341"/>
      <c r="V20341"/>
      <c r="W20341"/>
    </row>
    <row r="20342" spans="16:23" s="1" customFormat="1" x14ac:dyDescent="0.2">
      <c r="P20342" s="95"/>
      <c r="R20342"/>
      <c r="S20342"/>
      <c r="T20342"/>
      <c r="U20342"/>
      <c r="V20342"/>
      <c r="W20342"/>
    </row>
    <row r="20343" spans="16:23" s="1" customFormat="1" x14ac:dyDescent="0.2">
      <c r="P20343" s="95"/>
      <c r="R20343"/>
      <c r="S20343"/>
      <c r="T20343"/>
      <c r="U20343"/>
      <c r="V20343"/>
      <c r="W20343"/>
    </row>
    <row r="20344" spans="16:23" s="1" customFormat="1" x14ac:dyDescent="0.2">
      <c r="P20344" s="95"/>
      <c r="R20344"/>
      <c r="S20344"/>
      <c r="T20344"/>
      <c r="U20344"/>
      <c r="V20344"/>
      <c r="W20344"/>
    </row>
    <row r="20345" spans="16:23" s="1" customFormat="1" x14ac:dyDescent="0.2">
      <c r="P20345" s="95"/>
      <c r="R20345"/>
      <c r="S20345"/>
      <c r="T20345"/>
      <c r="U20345"/>
      <c r="V20345"/>
      <c r="W20345"/>
    </row>
    <row r="20346" spans="16:23" s="1" customFormat="1" x14ac:dyDescent="0.2">
      <c r="P20346" s="95"/>
      <c r="R20346"/>
      <c r="S20346"/>
      <c r="T20346"/>
      <c r="U20346"/>
      <c r="V20346"/>
      <c r="W20346"/>
    </row>
    <row r="20347" spans="16:23" s="1" customFormat="1" x14ac:dyDescent="0.2">
      <c r="P20347" s="95"/>
      <c r="R20347"/>
      <c r="S20347"/>
      <c r="T20347"/>
      <c r="U20347"/>
      <c r="V20347"/>
      <c r="W20347"/>
    </row>
    <row r="20348" spans="16:23" s="1" customFormat="1" x14ac:dyDescent="0.2">
      <c r="P20348" s="95"/>
      <c r="R20348"/>
      <c r="S20348"/>
      <c r="T20348"/>
      <c r="U20348"/>
      <c r="V20348"/>
      <c r="W20348"/>
    </row>
    <row r="20349" spans="16:23" s="1" customFormat="1" x14ac:dyDescent="0.2">
      <c r="P20349" s="95"/>
      <c r="R20349"/>
      <c r="S20349"/>
      <c r="T20349"/>
      <c r="U20349"/>
      <c r="V20349"/>
      <c r="W20349"/>
    </row>
    <row r="20350" spans="16:23" s="1" customFormat="1" x14ac:dyDescent="0.2">
      <c r="P20350" s="95"/>
      <c r="R20350"/>
      <c r="S20350"/>
      <c r="T20350"/>
      <c r="U20350"/>
      <c r="V20350"/>
      <c r="W20350"/>
    </row>
    <row r="20351" spans="16:23" s="1" customFormat="1" x14ac:dyDescent="0.2">
      <c r="P20351" s="95"/>
      <c r="R20351"/>
      <c r="S20351"/>
      <c r="T20351"/>
      <c r="U20351"/>
      <c r="V20351"/>
      <c r="W20351"/>
    </row>
    <row r="20352" spans="16:23" s="1" customFormat="1" x14ac:dyDescent="0.2">
      <c r="P20352" s="95"/>
      <c r="R20352"/>
      <c r="S20352"/>
      <c r="T20352"/>
      <c r="U20352"/>
      <c r="V20352"/>
      <c r="W20352"/>
    </row>
    <row r="20353" spans="16:23" s="1" customFormat="1" x14ac:dyDescent="0.2">
      <c r="P20353" s="95"/>
      <c r="R20353"/>
      <c r="S20353"/>
      <c r="T20353"/>
      <c r="U20353"/>
      <c r="V20353"/>
      <c r="W20353"/>
    </row>
    <row r="20354" spans="16:23" s="1" customFormat="1" x14ac:dyDescent="0.2">
      <c r="P20354" s="95"/>
      <c r="R20354"/>
      <c r="S20354"/>
      <c r="T20354"/>
      <c r="U20354"/>
      <c r="V20354"/>
      <c r="W20354"/>
    </row>
    <row r="20355" spans="16:23" s="1" customFormat="1" x14ac:dyDescent="0.2">
      <c r="P20355" s="95"/>
      <c r="R20355"/>
      <c r="S20355"/>
      <c r="T20355"/>
      <c r="U20355"/>
      <c r="V20355"/>
      <c r="W20355"/>
    </row>
    <row r="20356" spans="16:23" s="1" customFormat="1" x14ac:dyDescent="0.2">
      <c r="P20356" s="95"/>
      <c r="R20356"/>
      <c r="S20356"/>
      <c r="T20356"/>
      <c r="U20356"/>
      <c r="V20356"/>
      <c r="W20356"/>
    </row>
    <row r="20357" spans="16:23" s="1" customFormat="1" x14ac:dyDescent="0.2">
      <c r="P20357" s="95"/>
      <c r="R20357"/>
      <c r="S20357"/>
      <c r="T20357"/>
      <c r="U20357"/>
      <c r="V20357"/>
      <c r="W20357"/>
    </row>
    <row r="20358" spans="16:23" s="1" customFormat="1" x14ac:dyDescent="0.2">
      <c r="P20358" s="95"/>
      <c r="R20358"/>
      <c r="S20358"/>
      <c r="T20358"/>
      <c r="U20358"/>
      <c r="V20358"/>
      <c r="W20358"/>
    </row>
    <row r="20359" spans="16:23" s="1" customFormat="1" x14ac:dyDescent="0.2">
      <c r="P20359" s="95"/>
      <c r="R20359"/>
      <c r="S20359"/>
      <c r="T20359"/>
      <c r="U20359"/>
      <c r="V20359"/>
      <c r="W20359"/>
    </row>
    <row r="20360" spans="16:23" s="1" customFormat="1" x14ac:dyDescent="0.2">
      <c r="P20360" s="95"/>
      <c r="R20360"/>
      <c r="S20360"/>
      <c r="T20360"/>
      <c r="U20360"/>
      <c r="V20360"/>
      <c r="W20360"/>
    </row>
    <row r="20361" spans="16:23" s="1" customFormat="1" x14ac:dyDescent="0.2">
      <c r="P20361" s="95"/>
      <c r="R20361"/>
      <c r="S20361"/>
      <c r="T20361"/>
      <c r="U20361"/>
      <c r="V20361"/>
      <c r="W20361"/>
    </row>
    <row r="20362" spans="16:23" s="1" customFormat="1" x14ac:dyDescent="0.2">
      <c r="P20362" s="95"/>
      <c r="R20362"/>
      <c r="S20362"/>
      <c r="T20362"/>
      <c r="U20362"/>
      <c r="V20362"/>
      <c r="W20362"/>
    </row>
    <row r="20363" spans="16:23" s="1" customFormat="1" x14ac:dyDescent="0.2">
      <c r="P20363" s="95"/>
      <c r="R20363"/>
      <c r="S20363"/>
      <c r="T20363"/>
      <c r="U20363"/>
      <c r="V20363"/>
      <c r="W20363"/>
    </row>
    <row r="20364" spans="16:23" s="1" customFormat="1" x14ac:dyDescent="0.2">
      <c r="P20364" s="95"/>
      <c r="R20364"/>
      <c r="S20364"/>
      <c r="T20364"/>
      <c r="U20364"/>
      <c r="V20364"/>
      <c r="W20364"/>
    </row>
    <row r="20365" spans="16:23" s="1" customFormat="1" x14ac:dyDescent="0.2">
      <c r="P20365" s="95"/>
      <c r="R20365"/>
      <c r="S20365"/>
      <c r="T20365"/>
      <c r="U20365"/>
      <c r="V20365"/>
      <c r="W20365"/>
    </row>
    <row r="20366" spans="16:23" s="1" customFormat="1" x14ac:dyDescent="0.2">
      <c r="P20366" s="95"/>
      <c r="R20366"/>
      <c r="S20366"/>
      <c r="T20366"/>
      <c r="U20366"/>
      <c r="V20366"/>
      <c r="W20366"/>
    </row>
    <row r="20367" spans="16:23" s="1" customFormat="1" x14ac:dyDescent="0.2">
      <c r="P20367" s="95"/>
      <c r="R20367"/>
      <c r="S20367"/>
      <c r="T20367"/>
      <c r="U20367"/>
      <c r="V20367"/>
      <c r="W20367"/>
    </row>
    <row r="20368" spans="16:23" s="1" customFormat="1" x14ac:dyDescent="0.2">
      <c r="P20368" s="95"/>
      <c r="R20368"/>
      <c r="S20368"/>
      <c r="T20368"/>
      <c r="U20368"/>
      <c r="V20368"/>
      <c r="W20368"/>
    </row>
    <row r="20369" spans="16:23" s="1" customFormat="1" x14ac:dyDescent="0.2">
      <c r="P20369" s="95"/>
      <c r="R20369"/>
      <c r="S20369"/>
      <c r="T20369"/>
      <c r="U20369"/>
      <c r="V20369"/>
      <c r="W20369"/>
    </row>
    <row r="20370" spans="16:23" s="1" customFormat="1" x14ac:dyDescent="0.2">
      <c r="P20370" s="95"/>
      <c r="R20370"/>
      <c r="S20370"/>
      <c r="T20370"/>
      <c r="U20370"/>
      <c r="V20370"/>
      <c r="W20370"/>
    </row>
    <row r="20371" spans="16:23" s="1" customFormat="1" x14ac:dyDescent="0.2">
      <c r="P20371" s="95"/>
      <c r="R20371"/>
      <c r="S20371"/>
      <c r="T20371"/>
      <c r="U20371"/>
      <c r="V20371"/>
      <c r="W20371"/>
    </row>
    <row r="20372" spans="16:23" s="1" customFormat="1" x14ac:dyDescent="0.2">
      <c r="P20372" s="95"/>
      <c r="R20372"/>
      <c r="S20372"/>
      <c r="T20372"/>
      <c r="U20372"/>
      <c r="V20372"/>
      <c r="W20372"/>
    </row>
    <row r="20373" spans="16:23" s="1" customFormat="1" x14ac:dyDescent="0.2">
      <c r="P20373" s="95"/>
      <c r="R20373"/>
      <c r="S20373"/>
      <c r="T20373"/>
      <c r="U20373"/>
      <c r="V20373"/>
      <c r="W20373"/>
    </row>
    <row r="20374" spans="16:23" s="1" customFormat="1" x14ac:dyDescent="0.2">
      <c r="P20374" s="95"/>
      <c r="R20374"/>
      <c r="S20374"/>
      <c r="T20374"/>
      <c r="U20374"/>
      <c r="V20374"/>
      <c r="W20374"/>
    </row>
    <row r="20375" spans="16:23" s="1" customFormat="1" x14ac:dyDescent="0.2">
      <c r="P20375" s="95"/>
      <c r="R20375"/>
      <c r="S20375"/>
      <c r="T20375"/>
      <c r="U20375"/>
      <c r="V20375"/>
      <c r="W20375"/>
    </row>
    <row r="20376" spans="16:23" s="1" customFormat="1" x14ac:dyDescent="0.2">
      <c r="P20376" s="95"/>
      <c r="R20376"/>
      <c r="S20376"/>
      <c r="T20376"/>
      <c r="U20376"/>
      <c r="V20376"/>
      <c r="W20376"/>
    </row>
    <row r="20377" spans="16:23" s="1" customFormat="1" x14ac:dyDescent="0.2">
      <c r="P20377" s="95"/>
      <c r="R20377"/>
      <c r="S20377"/>
      <c r="T20377"/>
      <c r="U20377"/>
      <c r="V20377"/>
      <c r="W20377"/>
    </row>
    <row r="20378" spans="16:23" s="1" customFormat="1" x14ac:dyDescent="0.2">
      <c r="P20378" s="95"/>
      <c r="R20378"/>
      <c r="S20378"/>
      <c r="T20378"/>
      <c r="U20378"/>
      <c r="V20378"/>
      <c r="W20378"/>
    </row>
    <row r="20379" spans="16:23" s="1" customFormat="1" x14ac:dyDescent="0.2">
      <c r="P20379" s="95"/>
      <c r="R20379"/>
      <c r="S20379"/>
      <c r="T20379"/>
      <c r="U20379"/>
      <c r="V20379"/>
      <c r="W20379"/>
    </row>
    <row r="20380" spans="16:23" s="1" customFormat="1" x14ac:dyDescent="0.2">
      <c r="P20380" s="95"/>
      <c r="R20380"/>
      <c r="S20380"/>
      <c r="T20380"/>
      <c r="U20380"/>
      <c r="V20380"/>
      <c r="W20380"/>
    </row>
    <row r="20381" spans="16:23" s="1" customFormat="1" x14ac:dyDescent="0.2">
      <c r="P20381" s="95"/>
      <c r="R20381"/>
      <c r="S20381"/>
      <c r="T20381"/>
      <c r="U20381"/>
      <c r="V20381"/>
      <c r="W20381"/>
    </row>
    <row r="20382" spans="16:23" s="1" customFormat="1" x14ac:dyDescent="0.2">
      <c r="P20382" s="95"/>
      <c r="R20382"/>
      <c r="S20382"/>
      <c r="T20382"/>
      <c r="U20382"/>
      <c r="V20382"/>
      <c r="W20382"/>
    </row>
    <row r="20383" spans="16:23" s="1" customFormat="1" x14ac:dyDescent="0.2">
      <c r="P20383" s="95"/>
      <c r="R20383"/>
      <c r="S20383"/>
      <c r="T20383"/>
      <c r="U20383"/>
      <c r="V20383"/>
      <c r="W20383"/>
    </row>
    <row r="20384" spans="16:23" s="1" customFormat="1" x14ac:dyDescent="0.2">
      <c r="P20384" s="95"/>
      <c r="R20384"/>
      <c r="S20384"/>
      <c r="T20384"/>
      <c r="U20384"/>
      <c r="V20384"/>
      <c r="W20384"/>
    </row>
    <row r="20385" spans="16:23" s="1" customFormat="1" x14ac:dyDescent="0.2">
      <c r="P20385" s="95"/>
      <c r="R20385"/>
      <c r="S20385"/>
      <c r="T20385"/>
      <c r="U20385"/>
      <c r="V20385"/>
      <c r="W20385"/>
    </row>
    <row r="20386" spans="16:23" s="1" customFormat="1" x14ac:dyDescent="0.2">
      <c r="P20386" s="95"/>
      <c r="R20386"/>
      <c r="S20386"/>
      <c r="T20386"/>
      <c r="U20386"/>
      <c r="V20386"/>
      <c r="W20386"/>
    </row>
    <row r="20387" spans="16:23" s="1" customFormat="1" x14ac:dyDescent="0.2">
      <c r="P20387" s="95"/>
      <c r="R20387"/>
      <c r="S20387"/>
      <c r="T20387"/>
      <c r="U20387"/>
      <c r="V20387"/>
      <c r="W20387"/>
    </row>
    <row r="20388" spans="16:23" s="1" customFormat="1" x14ac:dyDescent="0.2">
      <c r="P20388" s="95"/>
      <c r="R20388"/>
      <c r="S20388"/>
      <c r="T20388"/>
      <c r="U20388"/>
      <c r="V20388"/>
      <c r="W20388"/>
    </row>
    <row r="20389" spans="16:23" s="1" customFormat="1" x14ac:dyDescent="0.2">
      <c r="P20389" s="95"/>
      <c r="R20389"/>
      <c r="S20389"/>
      <c r="T20389"/>
      <c r="U20389"/>
      <c r="V20389"/>
      <c r="W20389"/>
    </row>
    <row r="20390" spans="16:23" s="1" customFormat="1" x14ac:dyDescent="0.2">
      <c r="P20390" s="95"/>
      <c r="R20390"/>
      <c r="S20390"/>
      <c r="T20390"/>
      <c r="U20390"/>
      <c r="V20390"/>
      <c r="W20390"/>
    </row>
    <row r="20391" spans="16:23" s="1" customFormat="1" x14ac:dyDescent="0.2">
      <c r="P20391" s="95"/>
      <c r="R20391"/>
      <c r="S20391"/>
      <c r="T20391"/>
      <c r="U20391"/>
      <c r="V20391"/>
      <c r="W20391"/>
    </row>
    <row r="20392" spans="16:23" s="1" customFormat="1" x14ac:dyDescent="0.2">
      <c r="P20392" s="95"/>
      <c r="R20392"/>
      <c r="S20392"/>
      <c r="T20392"/>
      <c r="U20392"/>
      <c r="V20392"/>
      <c r="W20392"/>
    </row>
    <row r="20393" spans="16:23" s="1" customFormat="1" x14ac:dyDescent="0.2">
      <c r="P20393" s="95"/>
      <c r="R20393"/>
      <c r="S20393"/>
      <c r="T20393"/>
      <c r="U20393"/>
      <c r="V20393"/>
      <c r="W20393"/>
    </row>
    <row r="20394" spans="16:23" s="1" customFormat="1" x14ac:dyDescent="0.2">
      <c r="P20394" s="95"/>
      <c r="R20394"/>
      <c r="S20394"/>
      <c r="T20394"/>
      <c r="U20394"/>
      <c r="V20394"/>
      <c r="W20394"/>
    </row>
    <row r="20395" spans="16:23" s="1" customFormat="1" x14ac:dyDescent="0.2">
      <c r="P20395" s="95"/>
      <c r="R20395"/>
      <c r="S20395"/>
      <c r="T20395"/>
      <c r="U20395"/>
      <c r="V20395"/>
      <c r="W20395"/>
    </row>
    <row r="20396" spans="16:23" s="1" customFormat="1" x14ac:dyDescent="0.2">
      <c r="P20396" s="95"/>
      <c r="R20396"/>
      <c r="S20396"/>
      <c r="T20396"/>
      <c r="U20396"/>
      <c r="V20396"/>
      <c r="W20396"/>
    </row>
    <row r="20397" spans="16:23" s="1" customFormat="1" x14ac:dyDescent="0.2">
      <c r="P20397" s="95"/>
      <c r="R20397"/>
      <c r="S20397"/>
      <c r="T20397"/>
      <c r="U20397"/>
      <c r="V20397"/>
      <c r="W20397"/>
    </row>
    <row r="20398" spans="16:23" s="1" customFormat="1" x14ac:dyDescent="0.2">
      <c r="P20398" s="95"/>
      <c r="R20398"/>
      <c r="S20398"/>
      <c r="T20398"/>
      <c r="U20398"/>
      <c r="V20398"/>
      <c r="W20398"/>
    </row>
    <row r="20399" spans="16:23" s="1" customFormat="1" x14ac:dyDescent="0.2">
      <c r="P20399" s="95"/>
      <c r="R20399"/>
      <c r="S20399"/>
      <c r="T20399"/>
      <c r="U20399"/>
      <c r="V20399"/>
      <c r="W20399"/>
    </row>
    <row r="20400" spans="16:23" s="1" customFormat="1" x14ac:dyDescent="0.2">
      <c r="P20400" s="95"/>
      <c r="R20400"/>
      <c r="S20400"/>
      <c r="T20400"/>
      <c r="U20400"/>
      <c r="V20400"/>
      <c r="W20400"/>
    </row>
    <row r="20401" spans="16:23" s="1" customFormat="1" x14ac:dyDescent="0.2">
      <c r="P20401" s="95"/>
      <c r="R20401"/>
      <c r="S20401"/>
      <c r="T20401"/>
      <c r="U20401"/>
      <c r="V20401"/>
      <c r="W20401"/>
    </row>
    <row r="20402" spans="16:23" s="1" customFormat="1" x14ac:dyDescent="0.2">
      <c r="P20402" s="95"/>
      <c r="R20402"/>
      <c r="S20402"/>
      <c r="T20402"/>
      <c r="U20402"/>
      <c r="V20402"/>
      <c r="W20402"/>
    </row>
    <row r="20403" spans="16:23" s="1" customFormat="1" x14ac:dyDescent="0.2">
      <c r="P20403" s="95"/>
      <c r="R20403"/>
      <c r="S20403"/>
      <c r="T20403"/>
      <c r="U20403"/>
      <c r="V20403"/>
      <c r="W20403"/>
    </row>
    <row r="20404" spans="16:23" s="1" customFormat="1" x14ac:dyDescent="0.2">
      <c r="P20404" s="95"/>
      <c r="R20404"/>
      <c r="S20404"/>
      <c r="T20404"/>
      <c r="U20404"/>
      <c r="V20404"/>
      <c r="W20404"/>
    </row>
    <row r="20405" spans="16:23" s="1" customFormat="1" x14ac:dyDescent="0.2">
      <c r="P20405" s="95"/>
      <c r="R20405"/>
      <c r="S20405"/>
      <c r="T20405"/>
      <c r="U20405"/>
      <c r="V20405"/>
      <c r="W20405"/>
    </row>
    <row r="20406" spans="16:23" s="1" customFormat="1" x14ac:dyDescent="0.2">
      <c r="P20406" s="95"/>
      <c r="R20406"/>
      <c r="S20406"/>
      <c r="T20406"/>
      <c r="U20406"/>
      <c r="V20406"/>
      <c r="W20406"/>
    </row>
    <row r="20407" spans="16:23" s="1" customFormat="1" x14ac:dyDescent="0.2">
      <c r="P20407" s="95"/>
      <c r="R20407"/>
      <c r="S20407"/>
      <c r="T20407"/>
      <c r="U20407"/>
      <c r="V20407"/>
      <c r="W20407"/>
    </row>
    <row r="20408" spans="16:23" s="1" customFormat="1" x14ac:dyDescent="0.2">
      <c r="P20408" s="95"/>
      <c r="R20408"/>
      <c r="S20408"/>
      <c r="T20408"/>
      <c r="U20408"/>
      <c r="V20408"/>
      <c r="W20408"/>
    </row>
    <row r="20409" spans="16:23" s="1" customFormat="1" x14ac:dyDescent="0.2">
      <c r="P20409" s="95"/>
      <c r="R20409"/>
      <c r="S20409"/>
      <c r="T20409"/>
      <c r="U20409"/>
      <c r="V20409"/>
      <c r="W20409"/>
    </row>
    <row r="20410" spans="16:23" s="1" customFormat="1" x14ac:dyDescent="0.2">
      <c r="P20410" s="95"/>
      <c r="R20410"/>
      <c r="S20410"/>
      <c r="T20410"/>
      <c r="U20410"/>
      <c r="V20410"/>
      <c r="W20410"/>
    </row>
    <row r="20411" spans="16:23" s="1" customFormat="1" x14ac:dyDescent="0.2">
      <c r="P20411" s="95"/>
      <c r="R20411"/>
      <c r="S20411"/>
      <c r="T20411"/>
      <c r="U20411"/>
      <c r="V20411"/>
      <c r="W20411"/>
    </row>
    <row r="20412" spans="16:23" s="1" customFormat="1" x14ac:dyDescent="0.2">
      <c r="P20412" s="95"/>
      <c r="R20412"/>
      <c r="S20412"/>
      <c r="T20412"/>
      <c r="U20412"/>
      <c r="V20412"/>
      <c r="W20412"/>
    </row>
    <row r="20413" spans="16:23" s="1" customFormat="1" x14ac:dyDescent="0.2">
      <c r="P20413" s="95"/>
      <c r="R20413"/>
      <c r="S20413"/>
      <c r="T20413"/>
      <c r="U20413"/>
      <c r="V20413"/>
      <c r="W20413"/>
    </row>
    <row r="20414" spans="16:23" s="1" customFormat="1" x14ac:dyDescent="0.2">
      <c r="P20414" s="95"/>
      <c r="R20414"/>
      <c r="S20414"/>
      <c r="T20414"/>
      <c r="U20414"/>
      <c r="V20414"/>
      <c r="W20414"/>
    </row>
    <row r="20415" spans="16:23" s="1" customFormat="1" x14ac:dyDescent="0.2">
      <c r="P20415" s="95"/>
      <c r="R20415"/>
      <c r="S20415"/>
      <c r="T20415"/>
      <c r="U20415"/>
      <c r="V20415"/>
      <c r="W20415"/>
    </row>
    <row r="20416" spans="16:23" s="1" customFormat="1" x14ac:dyDescent="0.2">
      <c r="P20416" s="95"/>
      <c r="R20416"/>
      <c r="S20416"/>
      <c r="T20416"/>
      <c r="U20416"/>
      <c r="V20416"/>
      <c r="W20416"/>
    </row>
    <row r="20417" spans="16:23" s="1" customFormat="1" x14ac:dyDescent="0.2">
      <c r="P20417" s="95"/>
      <c r="R20417"/>
      <c r="S20417"/>
      <c r="T20417"/>
      <c r="U20417"/>
      <c r="V20417"/>
      <c r="W20417"/>
    </row>
    <row r="20418" spans="16:23" s="1" customFormat="1" x14ac:dyDescent="0.2">
      <c r="P20418" s="95"/>
      <c r="R20418"/>
      <c r="S20418"/>
      <c r="T20418"/>
      <c r="U20418"/>
      <c r="V20418"/>
      <c r="W20418"/>
    </row>
    <row r="20419" spans="16:23" s="1" customFormat="1" x14ac:dyDescent="0.2">
      <c r="P20419" s="95"/>
      <c r="R20419"/>
      <c r="S20419"/>
      <c r="T20419"/>
      <c r="U20419"/>
      <c r="V20419"/>
      <c r="W20419"/>
    </row>
    <row r="20420" spans="16:23" s="1" customFormat="1" x14ac:dyDescent="0.2">
      <c r="P20420" s="95"/>
      <c r="R20420"/>
      <c r="S20420"/>
      <c r="T20420"/>
      <c r="U20420"/>
      <c r="V20420"/>
      <c r="W20420"/>
    </row>
    <row r="20421" spans="16:23" s="1" customFormat="1" x14ac:dyDescent="0.2">
      <c r="P20421" s="95"/>
      <c r="R20421"/>
      <c r="S20421"/>
      <c r="T20421"/>
      <c r="U20421"/>
      <c r="V20421"/>
      <c r="W20421"/>
    </row>
    <row r="20422" spans="16:23" s="1" customFormat="1" x14ac:dyDescent="0.2">
      <c r="P20422" s="95"/>
      <c r="R20422"/>
      <c r="S20422"/>
      <c r="T20422"/>
      <c r="U20422"/>
      <c r="V20422"/>
      <c r="W20422"/>
    </row>
    <row r="20423" spans="16:23" s="1" customFormat="1" x14ac:dyDescent="0.2">
      <c r="P20423" s="95"/>
      <c r="R20423"/>
      <c r="S20423"/>
      <c r="T20423"/>
      <c r="U20423"/>
      <c r="V20423"/>
      <c r="W20423"/>
    </row>
    <row r="20424" spans="16:23" s="1" customFormat="1" x14ac:dyDescent="0.2">
      <c r="P20424" s="95"/>
      <c r="R20424"/>
      <c r="S20424"/>
      <c r="T20424"/>
      <c r="U20424"/>
      <c r="V20424"/>
      <c r="W20424"/>
    </row>
    <row r="20425" spans="16:23" s="1" customFormat="1" x14ac:dyDescent="0.2">
      <c r="P20425" s="95"/>
      <c r="R20425"/>
      <c r="S20425"/>
      <c r="T20425"/>
      <c r="U20425"/>
      <c r="V20425"/>
      <c r="W20425"/>
    </row>
    <row r="20426" spans="16:23" s="1" customFormat="1" x14ac:dyDescent="0.2">
      <c r="P20426" s="95"/>
      <c r="R20426"/>
      <c r="S20426"/>
      <c r="T20426"/>
      <c r="U20426"/>
      <c r="V20426"/>
      <c r="W20426"/>
    </row>
    <row r="20427" spans="16:23" s="1" customFormat="1" x14ac:dyDescent="0.2">
      <c r="P20427" s="95"/>
      <c r="R20427"/>
      <c r="S20427"/>
      <c r="T20427"/>
      <c r="U20427"/>
      <c r="V20427"/>
      <c r="W20427"/>
    </row>
    <row r="20428" spans="16:23" s="1" customFormat="1" x14ac:dyDescent="0.2">
      <c r="P20428" s="95"/>
      <c r="R20428"/>
      <c r="S20428"/>
      <c r="T20428"/>
      <c r="U20428"/>
      <c r="V20428"/>
      <c r="W20428"/>
    </row>
    <row r="20429" spans="16:23" s="1" customFormat="1" x14ac:dyDescent="0.2">
      <c r="P20429" s="95"/>
      <c r="R20429"/>
      <c r="S20429"/>
      <c r="T20429"/>
      <c r="U20429"/>
      <c r="V20429"/>
      <c r="W20429"/>
    </row>
    <row r="20430" spans="16:23" s="1" customFormat="1" x14ac:dyDescent="0.2">
      <c r="P20430" s="95"/>
      <c r="R20430"/>
      <c r="S20430"/>
      <c r="T20430"/>
      <c r="U20430"/>
      <c r="V20430"/>
      <c r="W20430"/>
    </row>
    <row r="20431" spans="16:23" s="1" customFormat="1" x14ac:dyDescent="0.2">
      <c r="P20431" s="95"/>
      <c r="R20431"/>
      <c r="S20431"/>
      <c r="T20431"/>
      <c r="U20431"/>
      <c r="V20431"/>
      <c r="W20431"/>
    </row>
    <row r="20432" spans="16:23" s="1" customFormat="1" x14ac:dyDescent="0.2">
      <c r="P20432" s="95"/>
      <c r="R20432"/>
      <c r="S20432"/>
      <c r="T20432"/>
      <c r="U20432"/>
      <c r="V20432"/>
      <c r="W20432"/>
    </row>
    <row r="20433" spans="16:23" s="1" customFormat="1" x14ac:dyDescent="0.2">
      <c r="P20433" s="95"/>
      <c r="R20433"/>
      <c r="S20433"/>
      <c r="T20433"/>
      <c r="U20433"/>
      <c r="V20433"/>
      <c r="W20433"/>
    </row>
    <row r="20434" spans="16:23" s="1" customFormat="1" x14ac:dyDescent="0.2">
      <c r="P20434" s="95"/>
      <c r="R20434"/>
      <c r="S20434"/>
      <c r="T20434"/>
      <c r="U20434"/>
      <c r="V20434"/>
      <c r="W20434"/>
    </row>
    <row r="20435" spans="16:23" s="1" customFormat="1" x14ac:dyDescent="0.2">
      <c r="P20435" s="95"/>
      <c r="R20435"/>
      <c r="S20435"/>
      <c r="T20435"/>
      <c r="U20435"/>
      <c r="V20435"/>
      <c r="W20435"/>
    </row>
    <row r="20436" spans="16:23" s="1" customFormat="1" x14ac:dyDescent="0.2">
      <c r="P20436" s="95"/>
      <c r="R20436"/>
      <c r="S20436"/>
      <c r="T20436"/>
      <c r="U20436"/>
      <c r="V20436"/>
      <c r="W20436"/>
    </row>
    <row r="20437" spans="16:23" s="1" customFormat="1" x14ac:dyDescent="0.2">
      <c r="P20437" s="95"/>
      <c r="R20437"/>
      <c r="S20437"/>
      <c r="T20437"/>
      <c r="U20437"/>
      <c r="V20437"/>
      <c r="W20437"/>
    </row>
    <row r="20438" spans="16:23" s="1" customFormat="1" x14ac:dyDescent="0.2">
      <c r="P20438" s="95"/>
      <c r="R20438"/>
      <c r="S20438"/>
      <c r="T20438"/>
      <c r="U20438"/>
      <c r="V20438"/>
      <c r="W20438"/>
    </row>
    <row r="20439" spans="16:23" s="1" customFormat="1" x14ac:dyDescent="0.2">
      <c r="P20439" s="95"/>
      <c r="R20439"/>
      <c r="S20439"/>
      <c r="T20439"/>
      <c r="U20439"/>
      <c r="V20439"/>
      <c r="W20439"/>
    </row>
    <row r="20440" spans="16:23" s="1" customFormat="1" x14ac:dyDescent="0.2">
      <c r="P20440" s="95"/>
      <c r="R20440"/>
      <c r="S20440"/>
      <c r="T20440"/>
      <c r="U20440"/>
      <c r="V20440"/>
      <c r="W20440"/>
    </row>
    <row r="20441" spans="16:23" s="1" customFormat="1" x14ac:dyDescent="0.2">
      <c r="P20441" s="95"/>
      <c r="R20441"/>
      <c r="S20441"/>
      <c r="T20441"/>
      <c r="U20441"/>
      <c r="V20441"/>
      <c r="W20441"/>
    </row>
    <row r="20442" spans="16:23" s="1" customFormat="1" x14ac:dyDescent="0.2">
      <c r="P20442" s="95"/>
      <c r="R20442"/>
      <c r="S20442"/>
      <c r="T20442"/>
      <c r="U20442"/>
      <c r="V20442"/>
      <c r="W20442"/>
    </row>
    <row r="20443" spans="16:23" s="1" customFormat="1" x14ac:dyDescent="0.2">
      <c r="P20443" s="95"/>
      <c r="R20443"/>
      <c r="S20443"/>
      <c r="T20443"/>
      <c r="U20443"/>
      <c r="V20443"/>
      <c r="W20443"/>
    </row>
    <row r="20444" spans="16:23" s="1" customFormat="1" x14ac:dyDescent="0.2">
      <c r="P20444" s="95"/>
      <c r="R20444"/>
      <c r="S20444"/>
      <c r="T20444"/>
      <c r="U20444"/>
      <c r="V20444"/>
      <c r="W20444"/>
    </row>
    <row r="20445" spans="16:23" s="1" customFormat="1" x14ac:dyDescent="0.2">
      <c r="P20445" s="95"/>
      <c r="R20445"/>
      <c r="S20445"/>
      <c r="T20445"/>
      <c r="U20445"/>
      <c r="V20445"/>
      <c r="W20445"/>
    </row>
    <row r="20446" spans="16:23" s="1" customFormat="1" x14ac:dyDescent="0.2">
      <c r="P20446" s="95"/>
      <c r="R20446"/>
      <c r="S20446"/>
      <c r="T20446"/>
      <c r="U20446"/>
      <c r="V20446"/>
      <c r="W20446"/>
    </row>
    <row r="20447" spans="16:23" s="1" customFormat="1" x14ac:dyDescent="0.2">
      <c r="P20447" s="95"/>
      <c r="R20447"/>
      <c r="S20447"/>
      <c r="T20447"/>
      <c r="U20447"/>
      <c r="V20447"/>
      <c r="W20447"/>
    </row>
    <row r="20448" spans="16:23" s="1" customFormat="1" x14ac:dyDescent="0.2">
      <c r="P20448" s="95"/>
      <c r="R20448"/>
      <c r="S20448"/>
      <c r="T20448"/>
      <c r="U20448"/>
      <c r="V20448"/>
      <c r="W20448"/>
    </row>
    <row r="20449" spans="16:23" s="1" customFormat="1" x14ac:dyDescent="0.2">
      <c r="P20449" s="95"/>
      <c r="R20449"/>
      <c r="S20449"/>
      <c r="T20449"/>
      <c r="U20449"/>
      <c r="V20449"/>
      <c r="W20449"/>
    </row>
    <row r="20450" spans="16:23" s="1" customFormat="1" x14ac:dyDescent="0.2">
      <c r="P20450" s="95"/>
      <c r="R20450"/>
      <c r="S20450"/>
      <c r="T20450"/>
      <c r="U20450"/>
      <c r="V20450"/>
      <c r="W20450"/>
    </row>
    <row r="20451" spans="16:23" s="1" customFormat="1" x14ac:dyDescent="0.2">
      <c r="P20451" s="95"/>
      <c r="R20451"/>
      <c r="S20451"/>
      <c r="T20451"/>
      <c r="U20451"/>
      <c r="V20451"/>
      <c r="W20451"/>
    </row>
    <row r="20452" spans="16:23" s="1" customFormat="1" x14ac:dyDescent="0.2">
      <c r="P20452" s="95"/>
      <c r="R20452"/>
      <c r="S20452"/>
      <c r="T20452"/>
      <c r="U20452"/>
      <c r="V20452"/>
      <c r="W20452"/>
    </row>
    <row r="20453" spans="16:23" s="1" customFormat="1" x14ac:dyDescent="0.2">
      <c r="P20453" s="95"/>
      <c r="R20453"/>
      <c r="S20453"/>
      <c r="T20453"/>
      <c r="U20453"/>
      <c r="V20453"/>
      <c r="W20453"/>
    </row>
    <row r="20454" spans="16:23" s="1" customFormat="1" x14ac:dyDescent="0.2">
      <c r="P20454" s="95"/>
      <c r="R20454"/>
      <c r="S20454"/>
      <c r="T20454"/>
      <c r="U20454"/>
      <c r="V20454"/>
      <c r="W20454"/>
    </row>
    <row r="20455" spans="16:23" s="1" customFormat="1" x14ac:dyDescent="0.2">
      <c r="P20455" s="95"/>
      <c r="R20455"/>
      <c r="S20455"/>
      <c r="T20455"/>
      <c r="U20455"/>
      <c r="V20455"/>
      <c r="W20455"/>
    </row>
    <row r="20456" spans="16:23" s="1" customFormat="1" x14ac:dyDescent="0.2">
      <c r="P20456" s="95"/>
      <c r="R20456"/>
      <c r="S20456"/>
      <c r="T20456"/>
      <c r="U20456"/>
      <c r="V20456"/>
      <c r="W20456"/>
    </row>
    <row r="20457" spans="16:23" s="1" customFormat="1" x14ac:dyDescent="0.2">
      <c r="P20457" s="95"/>
      <c r="R20457"/>
      <c r="S20457"/>
      <c r="T20457"/>
      <c r="U20457"/>
      <c r="V20457"/>
      <c r="W20457"/>
    </row>
    <row r="20458" spans="16:23" s="1" customFormat="1" x14ac:dyDescent="0.2">
      <c r="P20458" s="95"/>
      <c r="R20458"/>
      <c r="S20458"/>
      <c r="T20458"/>
      <c r="U20458"/>
      <c r="V20458"/>
      <c r="W20458"/>
    </row>
    <row r="20459" spans="16:23" s="1" customFormat="1" x14ac:dyDescent="0.2">
      <c r="P20459" s="95"/>
      <c r="R20459"/>
      <c r="S20459"/>
      <c r="T20459"/>
      <c r="U20459"/>
      <c r="V20459"/>
      <c r="W20459"/>
    </row>
    <row r="20460" spans="16:23" s="1" customFormat="1" x14ac:dyDescent="0.2">
      <c r="P20460" s="95"/>
      <c r="R20460"/>
      <c r="S20460"/>
      <c r="T20460"/>
      <c r="U20460"/>
      <c r="V20460"/>
      <c r="W20460"/>
    </row>
    <row r="20461" spans="16:23" s="1" customFormat="1" x14ac:dyDescent="0.2">
      <c r="P20461" s="95"/>
      <c r="R20461"/>
      <c r="S20461"/>
      <c r="T20461"/>
      <c r="U20461"/>
      <c r="V20461"/>
      <c r="W20461"/>
    </row>
    <row r="20462" spans="16:23" s="1" customFormat="1" x14ac:dyDescent="0.2">
      <c r="P20462" s="95"/>
      <c r="R20462"/>
      <c r="S20462"/>
      <c r="T20462"/>
      <c r="U20462"/>
      <c r="V20462"/>
      <c r="W20462"/>
    </row>
    <row r="20463" spans="16:23" s="1" customFormat="1" x14ac:dyDescent="0.2">
      <c r="P20463" s="95"/>
      <c r="R20463"/>
      <c r="S20463"/>
      <c r="T20463"/>
      <c r="U20463"/>
      <c r="V20463"/>
      <c r="W20463"/>
    </row>
    <row r="20464" spans="16:23" s="1" customFormat="1" x14ac:dyDescent="0.2">
      <c r="P20464" s="95"/>
      <c r="R20464"/>
      <c r="S20464"/>
      <c r="T20464"/>
      <c r="U20464"/>
      <c r="V20464"/>
      <c r="W20464"/>
    </row>
    <row r="20465" spans="16:23" s="1" customFormat="1" x14ac:dyDescent="0.2">
      <c r="P20465" s="95"/>
      <c r="R20465"/>
      <c r="S20465"/>
      <c r="T20465"/>
      <c r="U20465"/>
      <c r="V20465"/>
      <c r="W20465"/>
    </row>
    <row r="20466" spans="16:23" s="1" customFormat="1" x14ac:dyDescent="0.2">
      <c r="P20466" s="95"/>
      <c r="R20466"/>
      <c r="S20466"/>
      <c r="T20466"/>
      <c r="U20466"/>
      <c r="V20466"/>
      <c r="W20466"/>
    </row>
    <row r="20467" spans="16:23" s="1" customFormat="1" x14ac:dyDescent="0.2">
      <c r="P20467" s="95"/>
      <c r="R20467"/>
      <c r="S20467"/>
      <c r="T20467"/>
      <c r="U20467"/>
      <c r="V20467"/>
      <c r="W20467"/>
    </row>
    <row r="20468" spans="16:23" s="1" customFormat="1" x14ac:dyDescent="0.2">
      <c r="P20468" s="95"/>
      <c r="R20468"/>
      <c r="S20468"/>
      <c r="T20468"/>
      <c r="U20468"/>
      <c r="V20468"/>
      <c r="W20468"/>
    </row>
    <row r="20469" spans="16:23" s="1" customFormat="1" x14ac:dyDescent="0.2">
      <c r="P20469" s="95"/>
      <c r="R20469"/>
      <c r="S20469"/>
      <c r="T20469"/>
      <c r="U20469"/>
      <c r="V20469"/>
      <c r="W20469"/>
    </row>
    <row r="20470" spans="16:23" s="1" customFormat="1" x14ac:dyDescent="0.2">
      <c r="P20470" s="95"/>
      <c r="R20470"/>
      <c r="S20470"/>
      <c r="T20470"/>
      <c r="U20470"/>
      <c r="V20470"/>
      <c r="W20470"/>
    </row>
    <row r="20471" spans="16:23" s="1" customFormat="1" x14ac:dyDescent="0.2">
      <c r="P20471" s="95"/>
      <c r="R20471"/>
      <c r="S20471"/>
      <c r="T20471"/>
      <c r="U20471"/>
      <c r="V20471"/>
      <c r="W20471"/>
    </row>
    <row r="20472" spans="16:23" s="1" customFormat="1" x14ac:dyDescent="0.2">
      <c r="P20472" s="95"/>
      <c r="R20472"/>
      <c r="S20472"/>
      <c r="T20472"/>
      <c r="U20472"/>
      <c r="V20472"/>
      <c r="W20472"/>
    </row>
    <row r="20473" spans="16:23" s="1" customFormat="1" x14ac:dyDescent="0.2">
      <c r="P20473" s="95"/>
      <c r="R20473"/>
      <c r="S20473"/>
      <c r="T20473"/>
      <c r="U20473"/>
      <c r="V20473"/>
      <c r="W20473"/>
    </row>
    <row r="20474" spans="16:23" s="1" customFormat="1" x14ac:dyDescent="0.2">
      <c r="P20474" s="95"/>
      <c r="R20474"/>
      <c r="S20474"/>
      <c r="T20474"/>
      <c r="U20474"/>
      <c r="V20474"/>
      <c r="W20474"/>
    </row>
    <row r="20475" spans="16:23" s="1" customFormat="1" x14ac:dyDescent="0.2">
      <c r="P20475" s="95"/>
      <c r="R20475"/>
      <c r="S20475"/>
      <c r="T20475"/>
      <c r="U20475"/>
      <c r="V20475"/>
      <c r="W20475"/>
    </row>
    <row r="20476" spans="16:23" s="1" customFormat="1" x14ac:dyDescent="0.2">
      <c r="P20476" s="95"/>
      <c r="R20476"/>
      <c r="S20476"/>
      <c r="T20476"/>
      <c r="U20476"/>
      <c r="V20476"/>
      <c r="W20476"/>
    </row>
    <row r="20477" spans="16:23" s="1" customFormat="1" x14ac:dyDescent="0.2">
      <c r="P20477" s="95"/>
      <c r="R20477"/>
      <c r="S20477"/>
      <c r="T20477"/>
      <c r="U20477"/>
      <c r="V20477"/>
      <c r="W20477"/>
    </row>
    <row r="20478" spans="16:23" s="1" customFormat="1" x14ac:dyDescent="0.2">
      <c r="P20478" s="95"/>
      <c r="R20478"/>
      <c r="S20478"/>
      <c r="T20478"/>
      <c r="U20478"/>
      <c r="V20478"/>
      <c r="W20478"/>
    </row>
    <row r="20479" spans="16:23" s="1" customFormat="1" x14ac:dyDescent="0.2">
      <c r="P20479" s="95"/>
      <c r="R20479"/>
      <c r="S20479"/>
      <c r="T20479"/>
      <c r="U20479"/>
      <c r="V20479"/>
      <c r="W20479"/>
    </row>
    <row r="20480" spans="16:23" s="1" customFormat="1" x14ac:dyDescent="0.2">
      <c r="P20480" s="95"/>
      <c r="R20480"/>
      <c r="S20480"/>
      <c r="T20480"/>
      <c r="U20480"/>
      <c r="V20480"/>
      <c r="W20480"/>
    </row>
    <row r="20481" spans="16:23" s="1" customFormat="1" x14ac:dyDescent="0.2">
      <c r="P20481" s="95"/>
      <c r="R20481"/>
      <c r="S20481"/>
      <c r="T20481"/>
      <c r="U20481"/>
      <c r="V20481"/>
      <c r="W20481"/>
    </row>
    <row r="20482" spans="16:23" s="1" customFormat="1" x14ac:dyDescent="0.2">
      <c r="P20482" s="95"/>
      <c r="R20482"/>
      <c r="S20482"/>
      <c r="T20482"/>
      <c r="U20482"/>
      <c r="V20482"/>
      <c r="W20482"/>
    </row>
    <row r="20483" spans="16:23" s="1" customFormat="1" x14ac:dyDescent="0.2">
      <c r="P20483" s="95"/>
      <c r="R20483"/>
      <c r="S20483"/>
      <c r="T20483"/>
      <c r="U20483"/>
      <c r="V20483"/>
      <c r="W20483"/>
    </row>
    <row r="20484" spans="16:23" s="1" customFormat="1" x14ac:dyDescent="0.2">
      <c r="P20484" s="95"/>
      <c r="R20484"/>
      <c r="S20484"/>
      <c r="T20484"/>
      <c r="U20484"/>
      <c r="V20484"/>
      <c r="W20484"/>
    </row>
    <row r="20485" spans="16:23" s="1" customFormat="1" x14ac:dyDescent="0.2">
      <c r="P20485" s="95"/>
      <c r="R20485"/>
      <c r="S20485"/>
      <c r="T20485"/>
      <c r="U20485"/>
      <c r="V20485"/>
      <c r="W20485"/>
    </row>
    <row r="20486" spans="16:23" s="1" customFormat="1" x14ac:dyDescent="0.2">
      <c r="P20486" s="95"/>
      <c r="R20486"/>
      <c r="S20486"/>
      <c r="T20486"/>
      <c r="U20486"/>
      <c r="V20486"/>
      <c r="W20486"/>
    </row>
    <row r="20487" spans="16:23" s="1" customFormat="1" x14ac:dyDescent="0.2">
      <c r="P20487" s="95"/>
      <c r="R20487"/>
      <c r="S20487"/>
      <c r="T20487"/>
      <c r="U20487"/>
      <c r="V20487"/>
      <c r="W20487"/>
    </row>
    <row r="20488" spans="16:23" s="1" customFormat="1" x14ac:dyDescent="0.2">
      <c r="P20488" s="95"/>
      <c r="R20488"/>
      <c r="S20488"/>
      <c r="T20488"/>
      <c r="U20488"/>
      <c r="V20488"/>
      <c r="W20488"/>
    </row>
    <row r="20489" spans="16:23" s="1" customFormat="1" x14ac:dyDescent="0.2">
      <c r="P20489" s="95"/>
      <c r="R20489"/>
      <c r="S20489"/>
      <c r="T20489"/>
      <c r="U20489"/>
      <c r="V20489"/>
      <c r="W20489"/>
    </row>
    <row r="20490" spans="16:23" s="1" customFormat="1" x14ac:dyDescent="0.2">
      <c r="P20490" s="95"/>
      <c r="R20490"/>
      <c r="S20490"/>
      <c r="T20490"/>
      <c r="U20490"/>
      <c r="V20490"/>
      <c r="W20490"/>
    </row>
    <row r="20491" spans="16:23" s="1" customFormat="1" x14ac:dyDescent="0.2">
      <c r="P20491" s="95"/>
      <c r="R20491"/>
      <c r="S20491"/>
      <c r="T20491"/>
      <c r="U20491"/>
      <c r="V20491"/>
      <c r="W20491"/>
    </row>
    <row r="20492" spans="16:23" s="1" customFormat="1" x14ac:dyDescent="0.2">
      <c r="P20492" s="95"/>
      <c r="R20492"/>
      <c r="S20492"/>
      <c r="T20492"/>
      <c r="U20492"/>
      <c r="V20492"/>
      <c r="W20492"/>
    </row>
    <row r="20493" spans="16:23" s="1" customFormat="1" x14ac:dyDescent="0.2">
      <c r="P20493" s="95"/>
      <c r="R20493"/>
      <c r="S20493"/>
      <c r="T20493"/>
      <c r="U20493"/>
      <c r="V20493"/>
      <c r="W20493"/>
    </row>
    <row r="20494" spans="16:23" s="1" customFormat="1" x14ac:dyDescent="0.2">
      <c r="P20494" s="95"/>
      <c r="R20494"/>
      <c r="S20494"/>
      <c r="T20494"/>
      <c r="U20494"/>
      <c r="V20494"/>
      <c r="W20494"/>
    </row>
    <row r="20495" spans="16:23" s="1" customFormat="1" x14ac:dyDescent="0.2">
      <c r="P20495" s="95"/>
      <c r="R20495"/>
      <c r="S20495"/>
      <c r="T20495"/>
      <c r="U20495"/>
      <c r="V20495"/>
      <c r="W20495"/>
    </row>
    <row r="20496" spans="16:23" s="1" customFormat="1" x14ac:dyDescent="0.2">
      <c r="P20496" s="95"/>
      <c r="R20496"/>
      <c r="S20496"/>
      <c r="T20496"/>
      <c r="U20496"/>
      <c r="V20496"/>
      <c r="W20496"/>
    </row>
    <row r="20497" spans="16:23" s="1" customFormat="1" x14ac:dyDescent="0.2">
      <c r="P20497" s="95"/>
      <c r="R20497"/>
      <c r="S20497"/>
      <c r="T20497"/>
      <c r="U20497"/>
      <c r="V20497"/>
      <c r="W20497"/>
    </row>
    <row r="20498" spans="16:23" s="1" customFormat="1" x14ac:dyDescent="0.2">
      <c r="P20498" s="95"/>
      <c r="R20498"/>
      <c r="S20498"/>
      <c r="T20498"/>
      <c r="U20498"/>
      <c r="V20498"/>
      <c r="W20498"/>
    </row>
    <row r="20499" spans="16:23" s="1" customFormat="1" x14ac:dyDescent="0.2">
      <c r="P20499" s="95"/>
      <c r="R20499"/>
      <c r="S20499"/>
      <c r="T20499"/>
      <c r="U20499"/>
      <c r="V20499"/>
      <c r="W20499"/>
    </row>
    <row r="20500" spans="16:23" s="1" customFormat="1" x14ac:dyDescent="0.2">
      <c r="P20500" s="95"/>
      <c r="R20500"/>
      <c r="S20500"/>
      <c r="T20500"/>
      <c r="U20500"/>
      <c r="V20500"/>
      <c r="W20500"/>
    </row>
    <row r="20501" spans="16:23" s="1" customFormat="1" x14ac:dyDescent="0.2">
      <c r="P20501" s="95"/>
      <c r="R20501"/>
      <c r="S20501"/>
      <c r="T20501"/>
      <c r="U20501"/>
      <c r="V20501"/>
      <c r="W20501"/>
    </row>
    <row r="20502" spans="16:23" s="1" customFormat="1" x14ac:dyDescent="0.2">
      <c r="P20502" s="95"/>
      <c r="R20502"/>
      <c r="S20502"/>
      <c r="T20502"/>
      <c r="U20502"/>
      <c r="V20502"/>
      <c r="W20502"/>
    </row>
    <row r="20503" spans="16:23" s="1" customFormat="1" x14ac:dyDescent="0.2">
      <c r="P20503" s="95"/>
      <c r="R20503"/>
      <c r="S20503"/>
      <c r="T20503"/>
      <c r="U20503"/>
      <c r="V20503"/>
      <c r="W20503"/>
    </row>
    <row r="20504" spans="16:23" s="1" customFormat="1" x14ac:dyDescent="0.2">
      <c r="P20504" s="95"/>
      <c r="R20504"/>
      <c r="S20504"/>
      <c r="T20504"/>
      <c r="U20504"/>
      <c r="V20504"/>
      <c r="W20504"/>
    </row>
    <row r="20505" spans="16:23" s="1" customFormat="1" x14ac:dyDescent="0.2">
      <c r="P20505" s="95"/>
      <c r="R20505"/>
      <c r="S20505"/>
      <c r="T20505"/>
      <c r="U20505"/>
      <c r="V20505"/>
      <c r="W20505"/>
    </row>
    <row r="20506" spans="16:23" s="1" customFormat="1" x14ac:dyDescent="0.2">
      <c r="P20506" s="95"/>
      <c r="R20506"/>
      <c r="S20506"/>
      <c r="T20506"/>
      <c r="U20506"/>
      <c r="V20506"/>
      <c r="W20506"/>
    </row>
    <row r="20507" spans="16:23" s="1" customFormat="1" x14ac:dyDescent="0.2">
      <c r="P20507" s="95"/>
      <c r="R20507"/>
      <c r="S20507"/>
      <c r="T20507"/>
      <c r="U20507"/>
      <c r="V20507"/>
      <c r="W20507"/>
    </row>
    <row r="20508" spans="16:23" s="1" customFormat="1" x14ac:dyDescent="0.2">
      <c r="P20508" s="95"/>
      <c r="R20508"/>
      <c r="S20508"/>
      <c r="T20508"/>
      <c r="U20508"/>
      <c r="V20508"/>
      <c r="W20508"/>
    </row>
    <row r="20509" spans="16:23" s="1" customFormat="1" x14ac:dyDescent="0.2">
      <c r="P20509" s="95"/>
      <c r="R20509"/>
      <c r="S20509"/>
      <c r="T20509"/>
      <c r="U20509"/>
      <c r="V20509"/>
      <c r="W20509"/>
    </row>
    <row r="20510" spans="16:23" s="1" customFormat="1" x14ac:dyDescent="0.2">
      <c r="P20510" s="95"/>
      <c r="R20510"/>
      <c r="S20510"/>
      <c r="T20510"/>
      <c r="U20510"/>
      <c r="V20510"/>
      <c r="W20510"/>
    </row>
    <row r="20511" spans="16:23" s="1" customFormat="1" x14ac:dyDescent="0.2">
      <c r="P20511" s="95"/>
      <c r="R20511"/>
      <c r="S20511"/>
      <c r="T20511"/>
      <c r="U20511"/>
      <c r="V20511"/>
      <c r="W20511"/>
    </row>
    <row r="20512" spans="16:23" s="1" customFormat="1" x14ac:dyDescent="0.2">
      <c r="P20512" s="95"/>
      <c r="R20512"/>
      <c r="S20512"/>
      <c r="T20512"/>
      <c r="U20512"/>
      <c r="V20512"/>
      <c r="W20512"/>
    </row>
    <row r="20513" spans="16:23" s="1" customFormat="1" x14ac:dyDescent="0.2">
      <c r="P20513" s="95"/>
      <c r="R20513"/>
      <c r="S20513"/>
      <c r="T20513"/>
      <c r="U20513"/>
      <c r="V20513"/>
      <c r="W20513"/>
    </row>
    <row r="20514" spans="16:23" s="1" customFormat="1" x14ac:dyDescent="0.2">
      <c r="P20514" s="95"/>
      <c r="R20514"/>
      <c r="S20514"/>
      <c r="T20514"/>
      <c r="U20514"/>
      <c r="V20514"/>
      <c r="W20514"/>
    </row>
    <row r="20515" spans="16:23" s="1" customFormat="1" x14ac:dyDescent="0.2">
      <c r="P20515" s="95"/>
      <c r="R20515"/>
      <c r="S20515"/>
      <c r="T20515"/>
      <c r="U20515"/>
      <c r="V20515"/>
      <c r="W20515"/>
    </row>
    <row r="20516" spans="16:23" s="1" customFormat="1" x14ac:dyDescent="0.2">
      <c r="P20516" s="95"/>
      <c r="R20516"/>
      <c r="S20516"/>
      <c r="T20516"/>
      <c r="U20516"/>
      <c r="V20516"/>
      <c r="W20516"/>
    </row>
    <row r="20517" spans="16:23" s="1" customFormat="1" x14ac:dyDescent="0.2">
      <c r="P20517" s="95"/>
      <c r="R20517"/>
      <c r="S20517"/>
      <c r="T20517"/>
      <c r="U20517"/>
      <c r="V20517"/>
      <c r="W20517"/>
    </row>
    <row r="20518" spans="16:23" s="1" customFormat="1" x14ac:dyDescent="0.2">
      <c r="P20518" s="95"/>
      <c r="R20518"/>
      <c r="S20518"/>
      <c r="T20518"/>
      <c r="U20518"/>
      <c r="V20518"/>
      <c r="W20518"/>
    </row>
    <row r="20519" spans="16:23" s="1" customFormat="1" x14ac:dyDescent="0.2">
      <c r="P20519" s="95"/>
      <c r="R20519"/>
      <c r="S20519"/>
      <c r="T20519"/>
      <c r="U20519"/>
      <c r="V20519"/>
      <c r="W20519"/>
    </row>
    <row r="20520" spans="16:23" s="1" customFormat="1" x14ac:dyDescent="0.2">
      <c r="P20520" s="95"/>
      <c r="R20520"/>
      <c r="S20520"/>
      <c r="T20520"/>
      <c r="U20520"/>
      <c r="V20520"/>
      <c r="W20520"/>
    </row>
    <row r="20521" spans="16:23" s="1" customFormat="1" x14ac:dyDescent="0.2">
      <c r="P20521" s="95"/>
      <c r="R20521"/>
      <c r="S20521"/>
      <c r="T20521"/>
      <c r="U20521"/>
      <c r="V20521"/>
      <c r="W20521"/>
    </row>
    <row r="20522" spans="16:23" s="1" customFormat="1" x14ac:dyDescent="0.2">
      <c r="P20522" s="95"/>
      <c r="R20522"/>
      <c r="S20522"/>
      <c r="T20522"/>
      <c r="U20522"/>
      <c r="V20522"/>
      <c r="W20522"/>
    </row>
    <row r="20523" spans="16:23" s="1" customFormat="1" x14ac:dyDescent="0.2">
      <c r="P20523" s="95"/>
      <c r="R20523"/>
      <c r="S20523"/>
      <c r="T20523"/>
      <c r="U20523"/>
      <c r="V20523"/>
      <c r="W20523"/>
    </row>
    <row r="20524" spans="16:23" s="1" customFormat="1" x14ac:dyDescent="0.2">
      <c r="P20524" s="95"/>
      <c r="R20524"/>
      <c r="S20524"/>
      <c r="T20524"/>
      <c r="U20524"/>
      <c r="V20524"/>
      <c r="W20524"/>
    </row>
    <row r="20525" spans="16:23" s="1" customFormat="1" x14ac:dyDescent="0.2">
      <c r="P20525" s="95"/>
      <c r="R20525"/>
      <c r="S20525"/>
      <c r="T20525"/>
      <c r="U20525"/>
      <c r="V20525"/>
      <c r="W20525"/>
    </row>
    <row r="20526" spans="16:23" s="1" customFormat="1" x14ac:dyDescent="0.2">
      <c r="P20526" s="95"/>
      <c r="R20526"/>
      <c r="S20526"/>
      <c r="T20526"/>
      <c r="U20526"/>
      <c r="V20526"/>
      <c r="W20526"/>
    </row>
    <row r="20527" spans="16:23" s="1" customFormat="1" x14ac:dyDescent="0.2">
      <c r="P20527" s="95"/>
      <c r="R20527"/>
      <c r="S20527"/>
      <c r="T20527"/>
      <c r="U20527"/>
      <c r="V20527"/>
      <c r="W20527"/>
    </row>
    <row r="20528" spans="16:23" s="1" customFormat="1" x14ac:dyDescent="0.2">
      <c r="P20528" s="95"/>
      <c r="R20528"/>
      <c r="S20528"/>
      <c r="T20528"/>
      <c r="U20528"/>
      <c r="V20528"/>
      <c r="W20528"/>
    </row>
    <row r="20529" spans="16:23" s="1" customFormat="1" x14ac:dyDescent="0.2">
      <c r="P20529" s="95"/>
      <c r="R20529"/>
      <c r="S20529"/>
      <c r="T20529"/>
      <c r="U20529"/>
      <c r="V20529"/>
      <c r="W20529"/>
    </row>
    <row r="20530" spans="16:23" s="1" customFormat="1" x14ac:dyDescent="0.2">
      <c r="P20530" s="95"/>
      <c r="R20530"/>
      <c r="S20530"/>
      <c r="T20530"/>
      <c r="U20530"/>
      <c r="V20530"/>
      <c r="W20530"/>
    </row>
    <row r="20531" spans="16:23" s="1" customFormat="1" x14ac:dyDescent="0.2">
      <c r="P20531" s="95"/>
      <c r="R20531"/>
      <c r="S20531"/>
      <c r="T20531"/>
      <c r="U20531"/>
      <c r="V20531"/>
      <c r="W20531"/>
    </row>
    <row r="20532" spans="16:23" s="1" customFormat="1" x14ac:dyDescent="0.2">
      <c r="P20532" s="95"/>
      <c r="R20532"/>
      <c r="S20532"/>
      <c r="T20532"/>
      <c r="U20532"/>
      <c r="V20532"/>
      <c r="W20532"/>
    </row>
    <row r="20533" spans="16:23" s="1" customFormat="1" x14ac:dyDescent="0.2">
      <c r="P20533" s="95"/>
      <c r="R20533"/>
      <c r="S20533"/>
      <c r="T20533"/>
      <c r="U20533"/>
      <c r="V20533"/>
      <c r="W20533"/>
    </row>
    <row r="20534" spans="16:23" s="1" customFormat="1" x14ac:dyDescent="0.2">
      <c r="P20534" s="95"/>
      <c r="R20534"/>
      <c r="S20534"/>
      <c r="T20534"/>
      <c r="U20534"/>
      <c r="V20534"/>
      <c r="W20534"/>
    </row>
    <row r="20535" spans="16:23" s="1" customFormat="1" x14ac:dyDescent="0.2">
      <c r="P20535" s="95"/>
      <c r="R20535"/>
      <c r="S20535"/>
      <c r="T20535"/>
      <c r="U20535"/>
      <c r="V20535"/>
      <c r="W20535"/>
    </row>
    <row r="20536" spans="16:23" s="1" customFormat="1" x14ac:dyDescent="0.2">
      <c r="P20536" s="95"/>
      <c r="R20536"/>
      <c r="S20536"/>
      <c r="T20536"/>
      <c r="U20536"/>
      <c r="V20536"/>
      <c r="W20536"/>
    </row>
    <row r="20537" spans="16:23" s="1" customFormat="1" x14ac:dyDescent="0.2">
      <c r="P20537" s="95"/>
      <c r="R20537"/>
      <c r="S20537"/>
      <c r="T20537"/>
      <c r="U20537"/>
      <c r="V20537"/>
      <c r="W20537"/>
    </row>
    <row r="20538" spans="16:23" s="1" customFormat="1" x14ac:dyDescent="0.2">
      <c r="P20538" s="95"/>
      <c r="R20538"/>
      <c r="S20538"/>
      <c r="T20538"/>
      <c r="U20538"/>
      <c r="V20538"/>
      <c r="W20538"/>
    </row>
    <row r="20539" spans="16:23" s="1" customFormat="1" x14ac:dyDescent="0.2">
      <c r="P20539" s="95"/>
      <c r="R20539"/>
      <c r="S20539"/>
      <c r="T20539"/>
      <c r="U20539"/>
      <c r="V20539"/>
      <c r="W20539"/>
    </row>
    <row r="20540" spans="16:23" s="1" customFormat="1" x14ac:dyDescent="0.2">
      <c r="P20540" s="95"/>
      <c r="R20540"/>
      <c r="S20540"/>
      <c r="T20540"/>
      <c r="U20540"/>
      <c r="V20540"/>
      <c r="W20540"/>
    </row>
    <row r="20541" spans="16:23" s="1" customFormat="1" x14ac:dyDescent="0.2">
      <c r="P20541" s="95"/>
      <c r="R20541"/>
      <c r="S20541"/>
      <c r="T20541"/>
      <c r="U20541"/>
      <c r="V20541"/>
      <c r="W20541"/>
    </row>
    <row r="20542" spans="16:23" s="1" customFormat="1" x14ac:dyDescent="0.2">
      <c r="P20542" s="95"/>
      <c r="R20542"/>
      <c r="S20542"/>
      <c r="T20542"/>
      <c r="U20542"/>
      <c r="V20542"/>
      <c r="W20542"/>
    </row>
    <row r="20543" spans="16:23" s="1" customFormat="1" x14ac:dyDescent="0.2">
      <c r="P20543" s="95"/>
      <c r="R20543"/>
      <c r="S20543"/>
      <c r="T20543"/>
      <c r="U20543"/>
      <c r="V20543"/>
      <c r="W20543"/>
    </row>
    <row r="20544" spans="16:23" s="1" customFormat="1" x14ac:dyDescent="0.2">
      <c r="P20544" s="95"/>
      <c r="R20544"/>
      <c r="S20544"/>
      <c r="T20544"/>
      <c r="U20544"/>
      <c r="V20544"/>
      <c r="W20544"/>
    </row>
    <row r="20545" spans="16:23" s="1" customFormat="1" x14ac:dyDescent="0.2">
      <c r="P20545" s="95"/>
      <c r="R20545"/>
      <c r="S20545"/>
      <c r="T20545"/>
      <c r="U20545"/>
      <c r="V20545"/>
      <c r="W20545"/>
    </row>
    <row r="20546" spans="16:23" s="1" customFormat="1" x14ac:dyDescent="0.2">
      <c r="P20546" s="95"/>
      <c r="R20546"/>
      <c r="S20546"/>
      <c r="T20546"/>
      <c r="U20546"/>
      <c r="V20546"/>
      <c r="W20546"/>
    </row>
    <row r="20547" spans="16:23" s="1" customFormat="1" x14ac:dyDescent="0.2">
      <c r="P20547" s="95"/>
      <c r="R20547"/>
      <c r="S20547"/>
      <c r="T20547"/>
      <c r="U20547"/>
      <c r="V20547"/>
      <c r="W20547"/>
    </row>
    <row r="20548" spans="16:23" s="1" customFormat="1" x14ac:dyDescent="0.2">
      <c r="P20548" s="95"/>
      <c r="R20548"/>
      <c r="S20548"/>
      <c r="T20548"/>
      <c r="U20548"/>
      <c r="V20548"/>
      <c r="W20548"/>
    </row>
    <row r="20549" spans="16:23" s="1" customFormat="1" x14ac:dyDescent="0.2">
      <c r="P20549" s="95"/>
      <c r="R20549"/>
      <c r="S20549"/>
      <c r="T20549"/>
      <c r="U20549"/>
      <c r="V20549"/>
      <c r="W20549"/>
    </row>
    <row r="20550" spans="16:23" s="1" customFormat="1" x14ac:dyDescent="0.2">
      <c r="P20550" s="95"/>
      <c r="R20550"/>
      <c r="S20550"/>
      <c r="T20550"/>
      <c r="U20550"/>
      <c r="V20550"/>
      <c r="W20550"/>
    </row>
    <row r="20551" spans="16:23" s="1" customFormat="1" x14ac:dyDescent="0.2">
      <c r="P20551" s="95"/>
      <c r="R20551"/>
      <c r="S20551"/>
      <c r="T20551"/>
      <c r="U20551"/>
      <c r="V20551"/>
      <c r="W20551"/>
    </row>
    <row r="20552" spans="16:23" s="1" customFormat="1" x14ac:dyDescent="0.2">
      <c r="P20552" s="95"/>
      <c r="R20552"/>
      <c r="S20552"/>
      <c r="T20552"/>
      <c r="U20552"/>
      <c r="V20552"/>
      <c r="W20552"/>
    </row>
    <row r="20553" spans="16:23" s="1" customFormat="1" x14ac:dyDescent="0.2">
      <c r="P20553" s="95"/>
      <c r="R20553"/>
      <c r="S20553"/>
      <c r="T20553"/>
      <c r="U20553"/>
      <c r="V20553"/>
      <c r="W20553"/>
    </row>
    <row r="20554" spans="16:23" s="1" customFormat="1" x14ac:dyDescent="0.2">
      <c r="P20554" s="95"/>
      <c r="R20554"/>
      <c r="S20554"/>
      <c r="T20554"/>
      <c r="U20554"/>
      <c r="V20554"/>
      <c r="W20554"/>
    </row>
    <row r="20555" spans="16:23" s="1" customFormat="1" x14ac:dyDescent="0.2">
      <c r="P20555" s="95"/>
      <c r="R20555"/>
      <c r="S20555"/>
      <c r="T20555"/>
      <c r="U20555"/>
      <c r="V20555"/>
      <c r="W20555"/>
    </row>
    <row r="20556" spans="16:23" s="1" customFormat="1" x14ac:dyDescent="0.2">
      <c r="P20556" s="95"/>
      <c r="R20556"/>
      <c r="S20556"/>
      <c r="T20556"/>
      <c r="U20556"/>
      <c r="V20556"/>
      <c r="W20556"/>
    </row>
    <row r="20557" spans="16:23" s="1" customFormat="1" x14ac:dyDescent="0.2">
      <c r="P20557" s="95"/>
      <c r="R20557"/>
      <c r="S20557"/>
      <c r="T20557"/>
      <c r="U20557"/>
      <c r="V20557"/>
      <c r="W20557"/>
    </row>
    <row r="20558" spans="16:23" s="1" customFormat="1" x14ac:dyDescent="0.2">
      <c r="P20558" s="95"/>
      <c r="R20558"/>
      <c r="S20558"/>
      <c r="T20558"/>
      <c r="U20558"/>
      <c r="V20558"/>
      <c r="W20558"/>
    </row>
    <row r="20559" spans="16:23" s="1" customFormat="1" x14ac:dyDescent="0.2">
      <c r="P20559" s="95"/>
      <c r="R20559"/>
      <c r="S20559"/>
      <c r="T20559"/>
      <c r="U20559"/>
      <c r="V20559"/>
      <c r="W20559"/>
    </row>
    <row r="20560" spans="16:23" s="1" customFormat="1" x14ac:dyDescent="0.2">
      <c r="P20560" s="95"/>
      <c r="R20560"/>
      <c r="S20560"/>
      <c r="T20560"/>
      <c r="U20560"/>
      <c r="V20560"/>
      <c r="W20560"/>
    </row>
    <row r="20561" spans="16:23" s="1" customFormat="1" x14ac:dyDescent="0.2">
      <c r="P20561" s="95"/>
      <c r="R20561"/>
      <c r="S20561"/>
      <c r="T20561"/>
      <c r="U20561"/>
      <c r="V20561"/>
      <c r="W20561"/>
    </row>
    <row r="20562" spans="16:23" s="1" customFormat="1" x14ac:dyDescent="0.2">
      <c r="P20562" s="95"/>
      <c r="R20562"/>
      <c r="S20562"/>
      <c r="T20562"/>
      <c r="U20562"/>
      <c r="V20562"/>
      <c r="W20562"/>
    </row>
    <row r="20563" spans="16:23" s="1" customFormat="1" x14ac:dyDescent="0.2">
      <c r="P20563" s="95"/>
      <c r="R20563"/>
      <c r="S20563"/>
      <c r="T20563"/>
      <c r="U20563"/>
      <c r="V20563"/>
      <c r="W20563"/>
    </row>
    <row r="20564" spans="16:23" s="1" customFormat="1" x14ac:dyDescent="0.2">
      <c r="P20564" s="95"/>
      <c r="R20564"/>
      <c r="S20564"/>
      <c r="T20564"/>
      <c r="U20564"/>
      <c r="V20564"/>
      <c r="W20564"/>
    </row>
    <row r="20565" spans="16:23" s="1" customFormat="1" x14ac:dyDescent="0.2">
      <c r="P20565" s="95"/>
      <c r="R20565"/>
      <c r="S20565"/>
      <c r="T20565"/>
      <c r="U20565"/>
      <c r="V20565"/>
      <c r="W20565"/>
    </row>
    <row r="20566" spans="16:23" s="1" customFormat="1" x14ac:dyDescent="0.2">
      <c r="P20566" s="95"/>
      <c r="R20566"/>
      <c r="S20566"/>
      <c r="T20566"/>
      <c r="U20566"/>
      <c r="V20566"/>
      <c r="W20566"/>
    </row>
    <row r="20567" spans="16:23" s="1" customFormat="1" x14ac:dyDescent="0.2">
      <c r="P20567" s="95"/>
      <c r="R20567"/>
      <c r="S20567"/>
      <c r="T20567"/>
      <c r="U20567"/>
      <c r="V20567"/>
      <c r="W20567"/>
    </row>
    <row r="20568" spans="16:23" s="1" customFormat="1" x14ac:dyDescent="0.2">
      <c r="P20568" s="95"/>
      <c r="R20568"/>
      <c r="S20568"/>
      <c r="T20568"/>
      <c r="U20568"/>
      <c r="V20568"/>
      <c r="W20568"/>
    </row>
    <row r="20569" spans="16:23" s="1" customFormat="1" x14ac:dyDescent="0.2">
      <c r="P20569" s="95"/>
      <c r="R20569"/>
      <c r="S20569"/>
      <c r="T20569"/>
      <c r="U20569"/>
      <c r="V20569"/>
      <c r="W20569"/>
    </row>
    <row r="20570" spans="16:23" s="1" customFormat="1" x14ac:dyDescent="0.2">
      <c r="P20570" s="95"/>
      <c r="R20570"/>
      <c r="S20570"/>
      <c r="T20570"/>
      <c r="U20570"/>
      <c r="V20570"/>
      <c r="W20570"/>
    </row>
    <row r="20571" spans="16:23" s="1" customFormat="1" x14ac:dyDescent="0.2">
      <c r="P20571" s="95"/>
      <c r="R20571"/>
      <c r="S20571"/>
      <c r="T20571"/>
      <c r="U20571"/>
      <c r="V20571"/>
      <c r="W20571"/>
    </row>
    <row r="20572" spans="16:23" s="1" customFormat="1" x14ac:dyDescent="0.2">
      <c r="P20572" s="95"/>
      <c r="R20572"/>
      <c r="S20572"/>
      <c r="T20572"/>
      <c r="U20572"/>
      <c r="V20572"/>
      <c r="W20572"/>
    </row>
    <row r="20573" spans="16:23" s="1" customFormat="1" x14ac:dyDescent="0.2">
      <c r="P20573" s="95"/>
      <c r="R20573"/>
      <c r="S20573"/>
      <c r="T20573"/>
      <c r="U20573"/>
      <c r="V20573"/>
      <c r="W20573"/>
    </row>
    <row r="20574" spans="16:23" s="1" customFormat="1" x14ac:dyDescent="0.2">
      <c r="P20574" s="95"/>
      <c r="R20574"/>
      <c r="S20574"/>
      <c r="T20574"/>
      <c r="U20574"/>
      <c r="V20574"/>
      <c r="W20574"/>
    </row>
    <row r="20575" spans="16:23" s="1" customFormat="1" x14ac:dyDescent="0.2">
      <c r="P20575" s="95"/>
      <c r="R20575"/>
      <c r="S20575"/>
      <c r="T20575"/>
      <c r="U20575"/>
      <c r="V20575"/>
      <c r="W20575"/>
    </row>
    <row r="20576" spans="16:23" s="1" customFormat="1" x14ac:dyDescent="0.2">
      <c r="P20576" s="95"/>
      <c r="R20576"/>
      <c r="S20576"/>
      <c r="T20576"/>
      <c r="U20576"/>
      <c r="V20576"/>
      <c r="W20576"/>
    </row>
    <row r="20577" spans="16:23" s="1" customFormat="1" x14ac:dyDescent="0.2">
      <c r="P20577" s="95"/>
      <c r="R20577"/>
      <c r="S20577"/>
      <c r="T20577"/>
      <c r="U20577"/>
      <c r="V20577"/>
      <c r="W20577"/>
    </row>
    <row r="20578" spans="16:23" s="1" customFormat="1" x14ac:dyDescent="0.2">
      <c r="P20578" s="95"/>
      <c r="R20578"/>
      <c r="S20578"/>
      <c r="T20578"/>
      <c r="U20578"/>
      <c r="V20578"/>
      <c r="W20578"/>
    </row>
    <row r="20579" spans="16:23" s="1" customFormat="1" x14ac:dyDescent="0.2">
      <c r="P20579" s="95"/>
      <c r="R20579"/>
      <c r="S20579"/>
      <c r="T20579"/>
      <c r="U20579"/>
      <c r="V20579"/>
      <c r="W20579"/>
    </row>
    <row r="20580" spans="16:23" s="1" customFormat="1" x14ac:dyDescent="0.2">
      <c r="P20580" s="95"/>
      <c r="R20580"/>
      <c r="S20580"/>
      <c r="T20580"/>
      <c r="U20580"/>
      <c r="V20580"/>
      <c r="W20580"/>
    </row>
    <row r="20581" spans="16:23" s="1" customFormat="1" x14ac:dyDescent="0.2">
      <c r="P20581" s="95"/>
      <c r="R20581"/>
      <c r="S20581"/>
      <c r="T20581"/>
      <c r="U20581"/>
      <c r="V20581"/>
      <c r="W20581"/>
    </row>
    <row r="20582" spans="16:23" s="1" customFormat="1" x14ac:dyDescent="0.2">
      <c r="P20582" s="95"/>
      <c r="R20582"/>
      <c r="S20582"/>
      <c r="T20582"/>
      <c r="U20582"/>
      <c r="V20582"/>
      <c r="W20582"/>
    </row>
    <row r="20583" spans="16:23" s="1" customFormat="1" x14ac:dyDescent="0.2">
      <c r="P20583" s="95"/>
      <c r="R20583"/>
      <c r="S20583"/>
      <c r="T20583"/>
      <c r="U20583"/>
      <c r="V20583"/>
      <c r="W20583"/>
    </row>
    <row r="20584" spans="16:23" s="1" customFormat="1" x14ac:dyDescent="0.2">
      <c r="P20584" s="95"/>
      <c r="R20584"/>
      <c r="S20584"/>
      <c r="T20584"/>
      <c r="U20584"/>
      <c r="V20584"/>
      <c r="W20584"/>
    </row>
    <row r="20585" spans="16:23" s="1" customFormat="1" x14ac:dyDescent="0.2">
      <c r="P20585" s="95"/>
      <c r="R20585"/>
      <c r="S20585"/>
      <c r="T20585"/>
      <c r="U20585"/>
      <c r="V20585"/>
      <c r="W20585"/>
    </row>
    <row r="20586" spans="16:23" s="1" customFormat="1" x14ac:dyDescent="0.2">
      <c r="P20586" s="95"/>
      <c r="R20586"/>
      <c r="S20586"/>
      <c r="T20586"/>
      <c r="U20586"/>
      <c r="V20586"/>
      <c r="W20586"/>
    </row>
    <row r="20587" spans="16:23" s="1" customFormat="1" x14ac:dyDescent="0.2">
      <c r="P20587" s="95"/>
      <c r="R20587"/>
      <c r="S20587"/>
      <c r="T20587"/>
      <c r="U20587"/>
      <c r="V20587"/>
      <c r="W20587"/>
    </row>
    <row r="20588" spans="16:23" s="1" customFormat="1" x14ac:dyDescent="0.2">
      <c r="P20588" s="95"/>
      <c r="R20588"/>
      <c r="S20588"/>
      <c r="T20588"/>
      <c r="U20588"/>
      <c r="V20588"/>
      <c r="W20588"/>
    </row>
    <row r="20589" spans="16:23" s="1" customFormat="1" x14ac:dyDescent="0.2">
      <c r="P20589" s="95"/>
      <c r="R20589"/>
      <c r="S20589"/>
      <c r="T20589"/>
      <c r="U20589"/>
      <c r="V20589"/>
      <c r="W20589"/>
    </row>
    <row r="20590" spans="16:23" s="1" customFormat="1" x14ac:dyDescent="0.2">
      <c r="P20590" s="95"/>
      <c r="R20590"/>
      <c r="S20590"/>
      <c r="T20590"/>
      <c r="U20590"/>
      <c r="V20590"/>
      <c r="W20590"/>
    </row>
    <row r="20591" spans="16:23" s="1" customFormat="1" x14ac:dyDescent="0.2">
      <c r="P20591" s="95"/>
      <c r="R20591"/>
      <c r="S20591"/>
      <c r="T20591"/>
      <c r="U20591"/>
      <c r="V20591"/>
      <c r="W20591"/>
    </row>
    <row r="20592" spans="16:23" s="1" customFormat="1" x14ac:dyDescent="0.2">
      <c r="P20592" s="95"/>
      <c r="R20592"/>
      <c r="S20592"/>
      <c r="T20592"/>
      <c r="U20592"/>
      <c r="V20592"/>
      <c r="W20592"/>
    </row>
    <row r="20593" spans="16:23" s="1" customFormat="1" x14ac:dyDescent="0.2">
      <c r="P20593" s="95"/>
      <c r="R20593"/>
      <c r="S20593"/>
      <c r="T20593"/>
      <c r="U20593"/>
      <c r="V20593"/>
      <c r="W20593"/>
    </row>
    <row r="20594" spans="16:23" s="1" customFormat="1" x14ac:dyDescent="0.2">
      <c r="P20594" s="95"/>
      <c r="R20594"/>
      <c r="S20594"/>
      <c r="T20594"/>
      <c r="U20594"/>
      <c r="V20594"/>
      <c r="W20594"/>
    </row>
    <row r="20595" spans="16:23" s="1" customFormat="1" x14ac:dyDescent="0.2">
      <c r="P20595" s="95"/>
      <c r="R20595"/>
      <c r="S20595"/>
      <c r="T20595"/>
      <c r="U20595"/>
      <c r="V20595"/>
      <c r="W20595"/>
    </row>
    <row r="20596" spans="16:23" s="1" customFormat="1" x14ac:dyDescent="0.2">
      <c r="P20596" s="95"/>
      <c r="R20596"/>
      <c r="S20596"/>
      <c r="T20596"/>
      <c r="U20596"/>
      <c r="V20596"/>
      <c r="W20596"/>
    </row>
    <row r="20597" spans="16:23" s="1" customFormat="1" x14ac:dyDescent="0.2">
      <c r="P20597" s="95"/>
      <c r="R20597"/>
      <c r="S20597"/>
      <c r="T20597"/>
      <c r="U20597"/>
      <c r="V20597"/>
      <c r="W20597"/>
    </row>
    <row r="20598" spans="16:23" s="1" customFormat="1" x14ac:dyDescent="0.2">
      <c r="P20598" s="95"/>
      <c r="R20598"/>
      <c r="S20598"/>
      <c r="T20598"/>
      <c r="U20598"/>
      <c r="V20598"/>
      <c r="W20598"/>
    </row>
    <row r="20599" spans="16:23" s="1" customFormat="1" x14ac:dyDescent="0.2">
      <c r="P20599" s="95"/>
      <c r="R20599"/>
      <c r="S20599"/>
      <c r="T20599"/>
      <c r="U20599"/>
      <c r="V20599"/>
      <c r="W20599"/>
    </row>
    <row r="20600" spans="16:23" s="1" customFormat="1" x14ac:dyDescent="0.2">
      <c r="P20600" s="95"/>
      <c r="R20600"/>
      <c r="S20600"/>
      <c r="T20600"/>
      <c r="U20600"/>
      <c r="V20600"/>
      <c r="W20600"/>
    </row>
    <row r="20601" spans="16:23" s="1" customFormat="1" x14ac:dyDescent="0.2">
      <c r="P20601" s="95"/>
      <c r="R20601"/>
      <c r="S20601"/>
      <c r="T20601"/>
      <c r="U20601"/>
      <c r="V20601"/>
      <c r="W20601"/>
    </row>
    <row r="20602" spans="16:23" s="1" customFormat="1" x14ac:dyDescent="0.2">
      <c r="P20602" s="95"/>
      <c r="R20602"/>
      <c r="S20602"/>
      <c r="T20602"/>
      <c r="U20602"/>
      <c r="V20602"/>
      <c r="W20602"/>
    </row>
    <row r="20603" spans="16:23" s="1" customFormat="1" x14ac:dyDescent="0.2">
      <c r="P20603" s="95"/>
      <c r="R20603"/>
      <c r="S20603"/>
      <c r="T20603"/>
      <c r="U20603"/>
      <c r="V20603"/>
      <c r="W20603"/>
    </row>
    <row r="20604" spans="16:23" s="1" customFormat="1" x14ac:dyDescent="0.2">
      <c r="P20604" s="95"/>
      <c r="R20604"/>
      <c r="S20604"/>
      <c r="T20604"/>
      <c r="U20604"/>
      <c r="V20604"/>
      <c r="W20604"/>
    </row>
    <row r="20605" spans="16:23" s="1" customFormat="1" x14ac:dyDescent="0.2">
      <c r="P20605" s="95"/>
      <c r="R20605"/>
      <c r="S20605"/>
      <c r="T20605"/>
      <c r="U20605"/>
      <c r="V20605"/>
      <c r="W20605"/>
    </row>
    <row r="20606" spans="16:23" s="1" customFormat="1" x14ac:dyDescent="0.2">
      <c r="P20606" s="95"/>
      <c r="R20606"/>
      <c r="S20606"/>
      <c r="T20606"/>
      <c r="U20606"/>
      <c r="V20606"/>
      <c r="W20606"/>
    </row>
    <row r="20607" spans="16:23" s="1" customFormat="1" x14ac:dyDescent="0.2">
      <c r="P20607" s="95"/>
      <c r="R20607"/>
      <c r="S20607"/>
      <c r="T20607"/>
      <c r="U20607"/>
      <c r="V20607"/>
      <c r="W20607"/>
    </row>
    <row r="20608" spans="16:23" s="1" customFormat="1" x14ac:dyDescent="0.2">
      <c r="P20608" s="95"/>
      <c r="R20608"/>
      <c r="S20608"/>
      <c r="T20608"/>
      <c r="U20608"/>
      <c r="V20608"/>
      <c r="W20608"/>
    </row>
    <row r="20609" spans="16:23" s="1" customFormat="1" x14ac:dyDescent="0.2">
      <c r="P20609" s="95"/>
      <c r="R20609"/>
      <c r="S20609"/>
      <c r="T20609"/>
      <c r="U20609"/>
      <c r="V20609"/>
      <c r="W20609"/>
    </row>
    <row r="20610" spans="16:23" s="1" customFormat="1" x14ac:dyDescent="0.2">
      <c r="P20610" s="95"/>
      <c r="R20610"/>
      <c r="S20610"/>
      <c r="T20610"/>
      <c r="U20610"/>
      <c r="V20610"/>
      <c r="W20610"/>
    </row>
    <row r="20611" spans="16:23" s="1" customFormat="1" x14ac:dyDescent="0.2">
      <c r="P20611" s="95"/>
      <c r="R20611"/>
      <c r="S20611"/>
      <c r="T20611"/>
      <c r="U20611"/>
      <c r="V20611"/>
      <c r="W20611"/>
    </row>
    <row r="20612" spans="16:23" s="1" customFormat="1" x14ac:dyDescent="0.2">
      <c r="P20612" s="95"/>
      <c r="R20612"/>
      <c r="S20612"/>
      <c r="T20612"/>
      <c r="U20612"/>
      <c r="V20612"/>
      <c r="W20612"/>
    </row>
    <row r="20613" spans="16:23" s="1" customFormat="1" x14ac:dyDescent="0.2">
      <c r="P20613" s="95"/>
      <c r="R20613"/>
      <c r="S20613"/>
      <c r="T20613"/>
      <c r="U20613"/>
      <c r="V20613"/>
      <c r="W20613"/>
    </row>
    <row r="20614" spans="16:23" s="1" customFormat="1" x14ac:dyDescent="0.2">
      <c r="P20614" s="95"/>
      <c r="R20614"/>
      <c r="S20614"/>
      <c r="T20614"/>
      <c r="U20614"/>
      <c r="V20614"/>
      <c r="W20614"/>
    </row>
    <row r="20615" spans="16:23" s="1" customFormat="1" x14ac:dyDescent="0.2">
      <c r="P20615" s="95"/>
      <c r="R20615"/>
      <c r="S20615"/>
      <c r="T20615"/>
      <c r="U20615"/>
      <c r="V20615"/>
      <c r="W20615"/>
    </row>
    <row r="20616" spans="16:23" s="1" customFormat="1" x14ac:dyDescent="0.2">
      <c r="P20616" s="95"/>
      <c r="R20616"/>
      <c r="S20616"/>
      <c r="T20616"/>
      <c r="U20616"/>
      <c r="V20616"/>
      <c r="W20616"/>
    </row>
    <row r="20617" spans="16:23" s="1" customFormat="1" x14ac:dyDescent="0.2">
      <c r="P20617" s="95"/>
      <c r="R20617"/>
      <c r="S20617"/>
      <c r="T20617"/>
      <c r="U20617"/>
      <c r="V20617"/>
      <c r="W20617"/>
    </row>
    <row r="20618" spans="16:23" s="1" customFormat="1" x14ac:dyDescent="0.2">
      <c r="P20618" s="95"/>
      <c r="R20618"/>
      <c r="S20618"/>
      <c r="T20618"/>
      <c r="U20618"/>
      <c r="V20618"/>
      <c r="W20618"/>
    </row>
    <row r="20619" spans="16:23" s="1" customFormat="1" x14ac:dyDescent="0.2">
      <c r="P20619" s="95"/>
      <c r="R20619"/>
      <c r="S20619"/>
      <c r="T20619"/>
      <c r="U20619"/>
      <c r="V20619"/>
      <c r="W20619"/>
    </row>
    <row r="20620" spans="16:23" s="1" customFormat="1" x14ac:dyDescent="0.2">
      <c r="P20620" s="95"/>
      <c r="R20620"/>
      <c r="S20620"/>
      <c r="T20620"/>
      <c r="U20620"/>
      <c r="V20620"/>
      <c r="W20620"/>
    </row>
    <row r="20621" spans="16:23" s="1" customFormat="1" x14ac:dyDescent="0.2">
      <c r="P20621" s="95"/>
      <c r="R20621"/>
      <c r="S20621"/>
      <c r="T20621"/>
      <c r="U20621"/>
      <c r="V20621"/>
      <c r="W20621"/>
    </row>
    <row r="20622" spans="16:23" s="1" customFormat="1" x14ac:dyDescent="0.2">
      <c r="P20622" s="95"/>
      <c r="R20622"/>
      <c r="S20622"/>
      <c r="T20622"/>
      <c r="U20622"/>
      <c r="V20622"/>
      <c r="W20622"/>
    </row>
    <row r="20623" spans="16:23" s="1" customFormat="1" x14ac:dyDescent="0.2">
      <c r="P20623" s="95"/>
      <c r="R20623"/>
      <c r="S20623"/>
      <c r="T20623"/>
      <c r="U20623"/>
      <c r="V20623"/>
      <c r="W20623"/>
    </row>
    <row r="20624" spans="16:23" s="1" customFormat="1" x14ac:dyDescent="0.2">
      <c r="P20624" s="95"/>
      <c r="R20624"/>
      <c r="S20624"/>
      <c r="T20624"/>
      <c r="U20624"/>
      <c r="V20624"/>
      <c r="W20624"/>
    </row>
    <row r="20625" spans="16:23" s="1" customFormat="1" x14ac:dyDescent="0.2">
      <c r="P20625" s="95"/>
      <c r="R20625"/>
      <c r="S20625"/>
      <c r="T20625"/>
      <c r="U20625"/>
      <c r="V20625"/>
      <c r="W20625"/>
    </row>
    <row r="20626" spans="16:23" s="1" customFormat="1" x14ac:dyDescent="0.2">
      <c r="P20626" s="95"/>
      <c r="R20626"/>
      <c r="S20626"/>
      <c r="T20626"/>
      <c r="U20626"/>
      <c r="V20626"/>
      <c r="W20626"/>
    </row>
    <row r="20627" spans="16:23" s="1" customFormat="1" x14ac:dyDescent="0.2">
      <c r="P20627" s="95"/>
      <c r="R20627"/>
      <c r="S20627"/>
      <c r="T20627"/>
      <c r="U20627"/>
      <c r="V20627"/>
      <c r="W20627"/>
    </row>
    <row r="20628" spans="16:23" s="1" customFormat="1" x14ac:dyDescent="0.2">
      <c r="P20628" s="95"/>
      <c r="R20628"/>
      <c r="S20628"/>
      <c r="T20628"/>
      <c r="U20628"/>
      <c r="V20628"/>
      <c r="W20628"/>
    </row>
    <row r="20629" spans="16:23" s="1" customFormat="1" x14ac:dyDescent="0.2">
      <c r="P20629" s="95"/>
      <c r="R20629"/>
      <c r="S20629"/>
      <c r="T20629"/>
      <c r="U20629"/>
      <c r="V20629"/>
      <c r="W20629"/>
    </row>
    <row r="20630" spans="16:23" s="1" customFormat="1" x14ac:dyDescent="0.2">
      <c r="P20630" s="95"/>
      <c r="R20630"/>
      <c r="S20630"/>
      <c r="T20630"/>
      <c r="U20630"/>
      <c r="V20630"/>
      <c r="W20630"/>
    </row>
    <row r="20631" spans="16:23" s="1" customFormat="1" x14ac:dyDescent="0.2">
      <c r="P20631" s="95"/>
      <c r="R20631"/>
      <c r="S20631"/>
      <c r="T20631"/>
      <c r="U20631"/>
      <c r="V20631"/>
      <c r="W20631"/>
    </row>
    <row r="20632" spans="16:23" s="1" customFormat="1" x14ac:dyDescent="0.2">
      <c r="P20632" s="95"/>
      <c r="R20632"/>
      <c r="S20632"/>
      <c r="T20632"/>
      <c r="U20632"/>
      <c r="V20632"/>
      <c r="W20632"/>
    </row>
    <row r="20633" spans="16:23" s="1" customFormat="1" x14ac:dyDescent="0.2">
      <c r="P20633" s="95"/>
      <c r="R20633"/>
      <c r="S20633"/>
      <c r="T20633"/>
      <c r="U20633"/>
      <c r="V20633"/>
      <c r="W20633"/>
    </row>
    <row r="20634" spans="16:23" s="1" customFormat="1" x14ac:dyDescent="0.2">
      <c r="P20634" s="95"/>
      <c r="R20634"/>
      <c r="S20634"/>
      <c r="T20634"/>
      <c r="U20634"/>
      <c r="V20634"/>
      <c r="W20634"/>
    </row>
    <row r="20635" spans="16:23" s="1" customFormat="1" x14ac:dyDescent="0.2">
      <c r="P20635" s="95"/>
      <c r="R20635"/>
      <c r="S20635"/>
      <c r="T20635"/>
      <c r="U20635"/>
      <c r="V20635"/>
      <c r="W20635"/>
    </row>
    <row r="20636" spans="16:23" s="1" customFormat="1" x14ac:dyDescent="0.2">
      <c r="P20636" s="95"/>
      <c r="R20636"/>
      <c r="S20636"/>
      <c r="T20636"/>
      <c r="U20636"/>
      <c r="V20636"/>
      <c r="W20636"/>
    </row>
    <row r="20637" spans="16:23" s="1" customFormat="1" x14ac:dyDescent="0.2">
      <c r="P20637" s="95"/>
      <c r="R20637"/>
      <c r="S20637"/>
      <c r="T20637"/>
      <c r="U20637"/>
      <c r="V20637"/>
      <c r="W20637"/>
    </row>
    <row r="20638" spans="16:23" s="1" customFormat="1" x14ac:dyDescent="0.2">
      <c r="P20638" s="95"/>
      <c r="R20638"/>
      <c r="S20638"/>
      <c r="T20638"/>
      <c r="U20638"/>
      <c r="V20638"/>
      <c r="W20638"/>
    </row>
    <row r="20639" spans="16:23" s="1" customFormat="1" x14ac:dyDescent="0.2">
      <c r="P20639" s="95"/>
      <c r="R20639"/>
      <c r="S20639"/>
      <c r="T20639"/>
      <c r="U20639"/>
      <c r="V20639"/>
      <c r="W20639"/>
    </row>
    <row r="20640" spans="16:23" s="1" customFormat="1" x14ac:dyDescent="0.2">
      <c r="P20640" s="95"/>
      <c r="R20640"/>
      <c r="S20640"/>
      <c r="T20640"/>
      <c r="U20640"/>
      <c r="V20640"/>
      <c r="W20640"/>
    </row>
    <row r="20641" spans="16:23" s="1" customFormat="1" x14ac:dyDescent="0.2">
      <c r="P20641" s="95"/>
      <c r="R20641"/>
      <c r="S20641"/>
      <c r="T20641"/>
      <c r="U20641"/>
      <c r="V20641"/>
      <c r="W20641"/>
    </row>
    <row r="20642" spans="16:23" s="1" customFormat="1" x14ac:dyDescent="0.2">
      <c r="P20642" s="95"/>
      <c r="R20642"/>
      <c r="S20642"/>
      <c r="T20642"/>
      <c r="U20642"/>
      <c r="V20642"/>
      <c r="W20642"/>
    </row>
    <row r="20643" spans="16:23" s="1" customFormat="1" x14ac:dyDescent="0.2">
      <c r="P20643" s="95"/>
      <c r="R20643"/>
      <c r="S20643"/>
      <c r="T20643"/>
      <c r="U20643"/>
      <c r="V20643"/>
      <c r="W20643"/>
    </row>
    <row r="20644" spans="16:23" s="1" customFormat="1" x14ac:dyDescent="0.2">
      <c r="P20644" s="95"/>
      <c r="R20644"/>
      <c r="S20644"/>
      <c r="T20644"/>
      <c r="U20644"/>
      <c r="V20644"/>
      <c r="W20644"/>
    </row>
    <row r="20645" spans="16:23" s="1" customFormat="1" x14ac:dyDescent="0.2">
      <c r="P20645" s="95"/>
      <c r="R20645"/>
      <c r="S20645"/>
      <c r="T20645"/>
      <c r="U20645"/>
      <c r="V20645"/>
      <c r="W20645"/>
    </row>
    <row r="20646" spans="16:23" s="1" customFormat="1" x14ac:dyDescent="0.2">
      <c r="P20646" s="95"/>
      <c r="R20646"/>
      <c r="S20646"/>
      <c r="T20646"/>
      <c r="U20646"/>
      <c r="V20646"/>
      <c r="W20646"/>
    </row>
    <row r="20647" spans="16:23" s="1" customFormat="1" x14ac:dyDescent="0.2">
      <c r="P20647" s="95"/>
      <c r="R20647"/>
      <c r="S20647"/>
      <c r="T20647"/>
      <c r="U20647"/>
      <c r="V20647"/>
      <c r="W20647"/>
    </row>
    <row r="20648" spans="16:23" s="1" customFormat="1" x14ac:dyDescent="0.2">
      <c r="P20648" s="95"/>
      <c r="R20648"/>
      <c r="S20648"/>
      <c r="T20648"/>
      <c r="U20648"/>
      <c r="V20648"/>
      <c r="W20648"/>
    </row>
    <row r="20649" spans="16:23" s="1" customFormat="1" x14ac:dyDescent="0.2">
      <c r="P20649" s="95"/>
      <c r="R20649"/>
      <c r="S20649"/>
      <c r="T20649"/>
      <c r="U20649"/>
      <c r="V20649"/>
      <c r="W20649"/>
    </row>
    <row r="20650" spans="16:23" s="1" customFormat="1" x14ac:dyDescent="0.2">
      <c r="P20650" s="95"/>
      <c r="R20650"/>
      <c r="S20650"/>
      <c r="T20650"/>
      <c r="U20650"/>
      <c r="V20650"/>
      <c r="W20650"/>
    </row>
    <row r="20651" spans="16:23" s="1" customFormat="1" x14ac:dyDescent="0.2">
      <c r="P20651" s="95"/>
      <c r="R20651"/>
      <c r="S20651"/>
      <c r="T20651"/>
      <c r="U20651"/>
      <c r="V20651"/>
      <c r="W20651"/>
    </row>
    <row r="20652" spans="16:23" s="1" customFormat="1" x14ac:dyDescent="0.2">
      <c r="P20652" s="95"/>
      <c r="R20652"/>
      <c r="S20652"/>
      <c r="T20652"/>
      <c r="U20652"/>
      <c r="V20652"/>
      <c r="W20652"/>
    </row>
    <row r="20653" spans="16:23" s="1" customFormat="1" x14ac:dyDescent="0.2">
      <c r="P20653" s="95"/>
      <c r="R20653"/>
      <c r="S20653"/>
      <c r="T20653"/>
      <c r="U20653"/>
      <c r="V20653"/>
      <c r="W20653"/>
    </row>
    <row r="20654" spans="16:23" s="1" customFormat="1" x14ac:dyDescent="0.2">
      <c r="P20654" s="95"/>
      <c r="R20654"/>
      <c r="S20654"/>
      <c r="T20654"/>
      <c r="U20654"/>
      <c r="V20654"/>
      <c r="W20654"/>
    </row>
    <row r="20655" spans="16:23" s="1" customFormat="1" x14ac:dyDescent="0.2">
      <c r="P20655" s="95"/>
      <c r="R20655"/>
      <c r="S20655"/>
      <c r="T20655"/>
      <c r="U20655"/>
      <c r="V20655"/>
      <c r="W20655"/>
    </row>
    <row r="20656" spans="16:23" s="1" customFormat="1" x14ac:dyDescent="0.2">
      <c r="P20656" s="95"/>
      <c r="R20656"/>
      <c r="S20656"/>
      <c r="T20656"/>
      <c r="U20656"/>
      <c r="V20656"/>
      <c r="W20656"/>
    </row>
    <row r="20657" spans="16:23" s="1" customFormat="1" x14ac:dyDescent="0.2">
      <c r="P20657" s="95"/>
      <c r="R20657"/>
      <c r="S20657"/>
      <c r="T20657"/>
      <c r="U20657"/>
      <c r="V20657"/>
      <c r="W20657"/>
    </row>
    <row r="20658" spans="16:23" s="1" customFormat="1" x14ac:dyDescent="0.2">
      <c r="P20658" s="95"/>
      <c r="R20658"/>
      <c r="S20658"/>
      <c r="T20658"/>
      <c r="U20658"/>
      <c r="V20658"/>
      <c r="W20658"/>
    </row>
    <row r="20659" spans="16:23" s="1" customFormat="1" x14ac:dyDescent="0.2">
      <c r="P20659" s="95"/>
      <c r="R20659"/>
      <c r="S20659"/>
      <c r="T20659"/>
      <c r="U20659"/>
      <c r="V20659"/>
      <c r="W20659"/>
    </row>
    <row r="20660" spans="16:23" s="1" customFormat="1" x14ac:dyDescent="0.2">
      <c r="P20660" s="95"/>
      <c r="R20660"/>
      <c r="S20660"/>
      <c r="T20660"/>
      <c r="U20660"/>
      <c r="V20660"/>
      <c r="W20660"/>
    </row>
    <row r="20661" spans="16:23" s="1" customFormat="1" x14ac:dyDescent="0.2">
      <c r="P20661" s="95"/>
      <c r="R20661"/>
      <c r="S20661"/>
      <c r="T20661"/>
      <c r="U20661"/>
      <c r="V20661"/>
      <c r="W20661"/>
    </row>
    <row r="20662" spans="16:23" s="1" customFormat="1" x14ac:dyDescent="0.2">
      <c r="P20662" s="95"/>
      <c r="R20662"/>
      <c r="S20662"/>
      <c r="T20662"/>
      <c r="U20662"/>
      <c r="V20662"/>
      <c r="W20662"/>
    </row>
    <row r="20663" spans="16:23" s="1" customFormat="1" x14ac:dyDescent="0.2">
      <c r="P20663" s="95"/>
      <c r="R20663"/>
      <c r="S20663"/>
      <c r="T20663"/>
      <c r="U20663"/>
      <c r="V20663"/>
      <c r="W20663"/>
    </row>
    <row r="20664" spans="16:23" s="1" customFormat="1" x14ac:dyDescent="0.2">
      <c r="P20664" s="95"/>
      <c r="R20664"/>
      <c r="S20664"/>
      <c r="T20664"/>
      <c r="U20664"/>
      <c r="V20664"/>
      <c r="W20664"/>
    </row>
    <row r="20665" spans="16:23" s="1" customFormat="1" x14ac:dyDescent="0.2">
      <c r="P20665" s="95"/>
      <c r="R20665"/>
      <c r="S20665"/>
      <c r="T20665"/>
      <c r="U20665"/>
      <c r="V20665"/>
      <c r="W20665"/>
    </row>
    <row r="20666" spans="16:23" s="1" customFormat="1" x14ac:dyDescent="0.2">
      <c r="P20666" s="95"/>
      <c r="R20666"/>
      <c r="S20666"/>
      <c r="T20666"/>
      <c r="U20666"/>
      <c r="V20666"/>
      <c r="W20666"/>
    </row>
    <row r="20667" spans="16:23" s="1" customFormat="1" x14ac:dyDescent="0.2">
      <c r="P20667" s="95"/>
      <c r="R20667"/>
      <c r="S20667"/>
      <c r="T20667"/>
      <c r="U20667"/>
      <c r="V20667"/>
      <c r="W20667"/>
    </row>
    <row r="20668" spans="16:23" s="1" customFormat="1" x14ac:dyDescent="0.2">
      <c r="P20668" s="95"/>
      <c r="R20668"/>
      <c r="S20668"/>
      <c r="T20668"/>
      <c r="U20668"/>
      <c r="V20668"/>
      <c r="W20668"/>
    </row>
    <row r="20669" spans="16:23" s="1" customFormat="1" x14ac:dyDescent="0.2">
      <c r="P20669" s="95"/>
      <c r="R20669"/>
      <c r="S20669"/>
      <c r="T20669"/>
      <c r="U20669"/>
      <c r="V20669"/>
      <c r="W20669"/>
    </row>
    <row r="20670" spans="16:23" s="1" customFormat="1" x14ac:dyDescent="0.2">
      <c r="P20670" s="95"/>
      <c r="R20670"/>
      <c r="S20670"/>
      <c r="T20670"/>
      <c r="U20670"/>
      <c r="V20670"/>
      <c r="W20670"/>
    </row>
    <row r="20671" spans="16:23" s="1" customFormat="1" x14ac:dyDescent="0.2">
      <c r="P20671" s="95"/>
      <c r="R20671"/>
      <c r="S20671"/>
      <c r="T20671"/>
      <c r="U20671"/>
      <c r="V20671"/>
      <c r="W20671"/>
    </row>
    <row r="20672" spans="16:23" s="1" customFormat="1" x14ac:dyDescent="0.2">
      <c r="P20672" s="95"/>
      <c r="R20672"/>
      <c r="S20672"/>
      <c r="T20672"/>
      <c r="U20672"/>
      <c r="V20672"/>
      <c r="W20672"/>
    </row>
    <row r="20673" spans="16:23" s="1" customFormat="1" x14ac:dyDescent="0.2">
      <c r="P20673" s="95"/>
      <c r="R20673"/>
      <c r="S20673"/>
      <c r="T20673"/>
      <c r="U20673"/>
      <c r="V20673"/>
      <c r="W20673"/>
    </row>
    <row r="20674" spans="16:23" s="1" customFormat="1" x14ac:dyDescent="0.2">
      <c r="P20674" s="95"/>
      <c r="R20674"/>
      <c r="S20674"/>
      <c r="T20674"/>
      <c r="U20674"/>
      <c r="V20674"/>
      <c r="W20674"/>
    </row>
    <row r="20675" spans="16:23" s="1" customFormat="1" x14ac:dyDescent="0.2">
      <c r="P20675" s="95"/>
      <c r="R20675"/>
      <c r="S20675"/>
      <c r="T20675"/>
      <c r="U20675"/>
      <c r="V20675"/>
      <c r="W20675"/>
    </row>
    <row r="20676" spans="16:23" s="1" customFormat="1" x14ac:dyDescent="0.2">
      <c r="P20676" s="95"/>
      <c r="R20676"/>
      <c r="S20676"/>
      <c r="T20676"/>
      <c r="U20676"/>
      <c r="V20676"/>
      <c r="W20676"/>
    </row>
    <row r="20677" spans="16:23" s="1" customFormat="1" x14ac:dyDescent="0.2">
      <c r="P20677" s="95"/>
      <c r="R20677"/>
      <c r="S20677"/>
      <c r="T20677"/>
      <c r="U20677"/>
      <c r="V20677"/>
      <c r="W20677"/>
    </row>
    <row r="20678" spans="16:23" s="1" customFormat="1" x14ac:dyDescent="0.2">
      <c r="P20678" s="95"/>
      <c r="R20678"/>
      <c r="S20678"/>
      <c r="T20678"/>
      <c r="U20678"/>
      <c r="V20678"/>
      <c r="W20678"/>
    </row>
    <row r="20679" spans="16:23" s="1" customFormat="1" x14ac:dyDescent="0.2">
      <c r="P20679" s="95"/>
      <c r="R20679"/>
      <c r="S20679"/>
      <c r="T20679"/>
      <c r="U20679"/>
      <c r="V20679"/>
      <c r="W20679"/>
    </row>
    <row r="20680" spans="16:23" s="1" customFormat="1" x14ac:dyDescent="0.2">
      <c r="P20680" s="95"/>
      <c r="R20680"/>
      <c r="S20680"/>
      <c r="T20680"/>
      <c r="U20680"/>
      <c r="V20680"/>
      <c r="W20680"/>
    </row>
    <row r="20681" spans="16:23" s="1" customFormat="1" x14ac:dyDescent="0.2">
      <c r="P20681" s="95"/>
      <c r="R20681"/>
      <c r="S20681"/>
      <c r="T20681"/>
      <c r="U20681"/>
      <c r="V20681"/>
      <c r="W20681"/>
    </row>
    <row r="20682" spans="16:23" s="1" customFormat="1" x14ac:dyDescent="0.2">
      <c r="P20682" s="95"/>
      <c r="R20682"/>
      <c r="S20682"/>
      <c r="T20682"/>
      <c r="U20682"/>
      <c r="V20682"/>
      <c r="W20682"/>
    </row>
    <row r="20683" spans="16:23" s="1" customFormat="1" x14ac:dyDescent="0.2">
      <c r="P20683" s="95"/>
      <c r="R20683"/>
      <c r="S20683"/>
      <c r="T20683"/>
      <c r="U20683"/>
      <c r="V20683"/>
      <c r="W20683"/>
    </row>
    <row r="20684" spans="16:23" s="1" customFormat="1" x14ac:dyDescent="0.2">
      <c r="P20684" s="95"/>
      <c r="R20684"/>
      <c r="S20684"/>
      <c r="T20684"/>
      <c r="U20684"/>
      <c r="V20684"/>
      <c r="W20684"/>
    </row>
    <row r="20685" spans="16:23" s="1" customFormat="1" x14ac:dyDescent="0.2">
      <c r="P20685" s="95"/>
      <c r="R20685"/>
      <c r="S20685"/>
      <c r="T20685"/>
      <c r="U20685"/>
      <c r="V20685"/>
      <c r="W20685"/>
    </row>
    <row r="20686" spans="16:23" s="1" customFormat="1" x14ac:dyDescent="0.2">
      <c r="P20686" s="95"/>
      <c r="R20686"/>
      <c r="S20686"/>
      <c r="T20686"/>
      <c r="U20686"/>
      <c r="V20686"/>
      <c r="W20686"/>
    </row>
    <row r="20687" spans="16:23" s="1" customFormat="1" x14ac:dyDescent="0.2">
      <c r="P20687" s="95"/>
      <c r="R20687"/>
      <c r="S20687"/>
      <c r="T20687"/>
      <c r="U20687"/>
      <c r="V20687"/>
      <c r="W20687"/>
    </row>
    <row r="20688" spans="16:23" s="1" customFormat="1" x14ac:dyDescent="0.2">
      <c r="P20688" s="95"/>
      <c r="R20688"/>
      <c r="S20688"/>
      <c r="T20688"/>
      <c r="U20688"/>
      <c r="V20688"/>
      <c r="W20688"/>
    </row>
    <row r="20689" spans="16:23" s="1" customFormat="1" x14ac:dyDescent="0.2">
      <c r="P20689" s="95"/>
      <c r="R20689"/>
      <c r="S20689"/>
      <c r="T20689"/>
      <c r="U20689"/>
      <c r="V20689"/>
      <c r="W20689"/>
    </row>
    <row r="20690" spans="16:23" s="1" customFormat="1" x14ac:dyDescent="0.2">
      <c r="P20690" s="95"/>
      <c r="R20690"/>
      <c r="S20690"/>
      <c r="T20690"/>
      <c r="U20690"/>
      <c r="V20690"/>
      <c r="W20690"/>
    </row>
    <row r="20691" spans="16:23" s="1" customFormat="1" x14ac:dyDescent="0.2">
      <c r="P20691" s="95"/>
      <c r="R20691"/>
      <c r="S20691"/>
      <c r="T20691"/>
      <c r="U20691"/>
      <c r="V20691"/>
      <c r="W20691"/>
    </row>
    <row r="20692" spans="16:23" s="1" customFormat="1" x14ac:dyDescent="0.2">
      <c r="P20692" s="95"/>
      <c r="R20692"/>
      <c r="S20692"/>
      <c r="T20692"/>
      <c r="U20692"/>
      <c r="V20692"/>
      <c r="W20692"/>
    </row>
    <row r="20693" spans="16:23" s="1" customFormat="1" x14ac:dyDescent="0.2">
      <c r="P20693" s="95"/>
      <c r="R20693"/>
      <c r="S20693"/>
      <c r="T20693"/>
      <c r="U20693"/>
      <c r="V20693"/>
      <c r="W20693"/>
    </row>
    <row r="20694" spans="16:23" s="1" customFormat="1" x14ac:dyDescent="0.2">
      <c r="P20694" s="95"/>
      <c r="R20694"/>
      <c r="S20694"/>
      <c r="T20694"/>
      <c r="U20694"/>
      <c r="V20694"/>
      <c r="W20694"/>
    </row>
    <row r="20695" spans="16:23" s="1" customFormat="1" x14ac:dyDescent="0.2">
      <c r="P20695" s="95"/>
      <c r="R20695"/>
      <c r="S20695"/>
      <c r="T20695"/>
      <c r="U20695"/>
      <c r="V20695"/>
      <c r="W20695"/>
    </row>
    <row r="20696" spans="16:23" s="1" customFormat="1" x14ac:dyDescent="0.2">
      <c r="P20696" s="95"/>
      <c r="R20696"/>
      <c r="S20696"/>
      <c r="T20696"/>
      <c r="U20696"/>
      <c r="V20696"/>
      <c r="W20696"/>
    </row>
    <row r="20697" spans="16:23" s="1" customFormat="1" x14ac:dyDescent="0.2">
      <c r="P20697" s="95"/>
      <c r="R20697"/>
      <c r="S20697"/>
      <c r="T20697"/>
      <c r="U20697"/>
      <c r="V20697"/>
      <c r="W20697"/>
    </row>
    <row r="20698" spans="16:23" s="1" customFormat="1" x14ac:dyDescent="0.2">
      <c r="P20698" s="95"/>
      <c r="R20698"/>
      <c r="S20698"/>
      <c r="T20698"/>
      <c r="U20698"/>
      <c r="V20698"/>
      <c r="W20698"/>
    </row>
    <row r="20699" spans="16:23" s="1" customFormat="1" x14ac:dyDescent="0.2">
      <c r="P20699" s="95"/>
      <c r="R20699"/>
      <c r="S20699"/>
      <c r="T20699"/>
      <c r="U20699"/>
      <c r="V20699"/>
      <c r="W20699"/>
    </row>
    <row r="20700" spans="16:23" s="1" customFormat="1" x14ac:dyDescent="0.2">
      <c r="P20700" s="95"/>
      <c r="R20700"/>
      <c r="S20700"/>
      <c r="T20700"/>
      <c r="U20700"/>
      <c r="V20700"/>
      <c r="W20700"/>
    </row>
    <row r="20701" spans="16:23" s="1" customFormat="1" x14ac:dyDescent="0.2">
      <c r="P20701" s="95"/>
      <c r="R20701"/>
      <c r="S20701"/>
      <c r="T20701"/>
      <c r="U20701"/>
      <c r="V20701"/>
      <c r="W20701"/>
    </row>
    <row r="20702" spans="16:23" s="1" customFormat="1" x14ac:dyDescent="0.2">
      <c r="P20702" s="95"/>
      <c r="R20702"/>
      <c r="S20702"/>
      <c r="T20702"/>
      <c r="U20702"/>
      <c r="V20702"/>
      <c r="W20702"/>
    </row>
    <row r="20703" spans="16:23" s="1" customFormat="1" x14ac:dyDescent="0.2">
      <c r="P20703" s="95"/>
      <c r="R20703"/>
      <c r="S20703"/>
      <c r="T20703"/>
      <c r="U20703"/>
      <c r="V20703"/>
      <c r="W20703"/>
    </row>
    <row r="20704" spans="16:23" s="1" customFormat="1" x14ac:dyDescent="0.2">
      <c r="P20704" s="95"/>
      <c r="R20704"/>
      <c r="S20704"/>
      <c r="T20704"/>
      <c r="U20704"/>
      <c r="V20704"/>
      <c r="W20704"/>
    </row>
    <row r="20705" spans="16:23" s="1" customFormat="1" x14ac:dyDescent="0.2">
      <c r="P20705" s="95"/>
      <c r="R20705"/>
      <c r="S20705"/>
      <c r="T20705"/>
      <c r="U20705"/>
      <c r="V20705"/>
      <c r="W20705"/>
    </row>
    <row r="20706" spans="16:23" s="1" customFormat="1" x14ac:dyDescent="0.2">
      <c r="P20706" s="95"/>
      <c r="R20706"/>
      <c r="S20706"/>
      <c r="T20706"/>
      <c r="U20706"/>
      <c r="V20706"/>
      <c r="W20706"/>
    </row>
    <row r="20707" spans="16:23" s="1" customFormat="1" x14ac:dyDescent="0.2">
      <c r="P20707" s="95"/>
      <c r="R20707"/>
      <c r="S20707"/>
      <c r="T20707"/>
      <c r="U20707"/>
      <c r="V20707"/>
      <c r="W20707"/>
    </row>
    <row r="20708" spans="16:23" s="1" customFormat="1" x14ac:dyDescent="0.2">
      <c r="P20708" s="95"/>
      <c r="R20708"/>
      <c r="S20708"/>
      <c r="T20708"/>
      <c r="U20708"/>
      <c r="V20708"/>
      <c r="W20708"/>
    </row>
    <row r="20709" spans="16:23" s="1" customFormat="1" x14ac:dyDescent="0.2">
      <c r="P20709" s="95"/>
      <c r="R20709"/>
      <c r="S20709"/>
      <c r="T20709"/>
      <c r="U20709"/>
      <c r="V20709"/>
      <c r="W20709"/>
    </row>
    <row r="20710" spans="16:23" s="1" customFormat="1" x14ac:dyDescent="0.2">
      <c r="P20710" s="95"/>
      <c r="R20710"/>
      <c r="S20710"/>
      <c r="T20710"/>
      <c r="U20710"/>
      <c r="V20710"/>
      <c r="W20710"/>
    </row>
    <row r="20711" spans="16:23" s="1" customFormat="1" x14ac:dyDescent="0.2">
      <c r="P20711" s="95"/>
      <c r="R20711"/>
      <c r="S20711"/>
      <c r="T20711"/>
      <c r="U20711"/>
      <c r="V20711"/>
      <c r="W20711"/>
    </row>
    <row r="20712" spans="16:23" s="1" customFormat="1" x14ac:dyDescent="0.2">
      <c r="P20712" s="95"/>
      <c r="R20712"/>
      <c r="S20712"/>
      <c r="T20712"/>
      <c r="U20712"/>
      <c r="V20712"/>
      <c r="W20712"/>
    </row>
    <row r="20713" spans="16:23" s="1" customFormat="1" x14ac:dyDescent="0.2">
      <c r="P20713" s="95"/>
      <c r="R20713"/>
      <c r="S20713"/>
      <c r="T20713"/>
      <c r="U20713"/>
      <c r="V20713"/>
      <c r="W20713"/>
    </row>
    <row r="20714" spans="16:23" s="1" customFormat="1" x14ac:dyDescent="0.2">
      <c r="P20714" s="95"/>
      <c r="R20714"/>
      <c r="S20714"/>
      <c r="T20714"/>
      <c r="U20714"/>
      <c r="V20714"/>
      <c r="W20714"/>
    </row>
    <row r="20715" spans="16:23" s="1" customFormat="1" x14ac:dyDescent="0.2">
      <c r="P20715" s="95"/>
      <c r="R20715"/>
      <c r="S20715"/>
      <c r="T20715"/>
      <c r="U20715"/>
      <c r="V20715"/>
      <c r="W20715"/>
    </row>
    <row r="20716" spans="16:23" s="1" customFormat="1" x14ac:dyDescent="0.2">
      <c r="P20716" s="95"/>
      <c r="R20716"/>
      <c r="S20716"/>
      <c r="T20716"/>
      <c r="U20716"/>
      <c r="V20716"/>
      <c r="W20716"/>
    </row>
    <row r="20717" spans="16:23" s="1" customFormat="1" x14ac:dyDescent="0.2">
      <c r="P20717" s="95"/>
      <c r="R20717"/>
      <c r="S20717"/>
      <c r="T20717"/>
      <c r="U20717"/>
      <c r="V20717"/>
      <c r="W20717"/>
    </row>
    <row r="20718" spans="16:23" s="1" customFormat="1" x14ac:dyDescent="0.2">
      <c r="P20718" s="95"/>
      <c r="R20718"/>
      <c r="S20718"/>
      <c r="T20718"/>
      <c r="U20718"/>
      <c r="V20718"/>
      <c r="W20718"/>
    </row>
    <row r="20719" spans="16:23" s="1" customFormat="1" x14ac:dyDescent="0.2">
      <c r="P20719" s="95"/>
      <c r="R20719"/>
      <c r="S20719"/>
      <c r="T20719"/>
      <c r="U20719"/>
      <c r="V20719"/>
      <c r="W20719"/>
    </row>
    <row r="20720" spans="16:23" s="1" customFormat="1" x14ac:dyDescent="0.2">
      <c r="P20720" s="95"/>
      <c r="R20720"/>
      <c r="S20720"/>
      <c r="T20720"/>
      <c r="U20720"/>
      <c r="V20720"/>
      <c r="W20720"/>
    </row>
    <row r="20721" spans="16:23" s="1" customFormat="1" x14ac:dyDescent="0.2">
      <c r="P20721" s="95"/>
      <c r="R20721"/>
      <c r="S20721"/>
      <c r="T20721"/>
      <c r="U20721"/>
      <c r="V20721"/>
      <c r="W20721"/>
    </row>
    <row r="20722" spans="16:23" s="1" customFormat="1" x14ac:dyDescent="0.2">
      <c r="P20722" s="95"/>
      <c r="R20722"/>
      <c r="S20722"/>
      <c r="T20722"/>
      <c r="U20722"/>
      <c r="V20722"/>
      <c r="W20722"/>
    </row>
    <row r="20723" spans="16:23" s="1" customFormat="1" x14ac:dyDescent="0.2">
      <c r="P20723" s="95"/>
      <c r="R20723"/>
      <c r="S20723"/>
      <c r="T20723"/>
      <c r="U20723"/>
      <c r="V20723"/>
      <c r="W20723"/>
    </row>
    <row r="20724" spans="16:23" s="1" customFormat="1" x14ac:dyDescent="0.2">
      <c r="P20724" s="95"/>
      <c r="R20724"/>
      <c r="S20724"/>
      <c r="T20724"/>
      <c r="U20724"/>
      <c r="V20724"/>
      <c r="W20724"/>
    </row>
    <row r="20725" spans="16:23" s="1" customFormat="1" x14ac:dyDescent="0.2">
      <c r="P20725" s="95"/>
      <c r="R20725"/>
      <c r="S20725"/>
      <c r="T20725"/>
      <c r="U20725"/>
      <c r="V20725"/>
      <c r="W20725"/>
    </row>
    <row r="20726" spans="16:23" s="1" customFormat="1" x14ac:dyDescent="0.2">
      <c r="P20726" s="95"/>
      <c r="R20726"/>
      <c r="S20726"/>
      <c r="T20726"/>
      <c r="U20726"/>
      <c r="V20726"/>
      <c r="W20726"/>
    </row>
    <row r="20727" spans="16:23" s="1" customFormat="1" x14ac:dyDescent="0.2">
      <c r="P20727" s="95"/>
      <c r="R20727"/>
      <c r="S20727"/>
      <c r="T20727"/>
      <c r="U20727"/>
      <c r="V20727"/>
      <c r="W20727"/>
    </row>
    <row r="20728" spans="16:23" s="1" customFormat="1" x14ac:dyDescent="0.2">
      <c r="P20728" s="95"/>
      <c r="R20728"/>
      <c r="S20728"/>
      <c r="T20728"/>
      <c r="U20728"/>
      <c r="V20728"/>
      <c r="W20728"/>
    </row>
    <row r="20729" spans="16:23" s="1" customFormat="1" x14ac:dyDescent="0.2">
      <c r="P20729" s="95"/>
      <c r="R20729"/>
      <c r="S20729"/>
      <c r="T20729"/>
      <c r="U20729"/>
      <c r="V20729"/>
      <c r="W20729"/>
    </row>
    <row r="20730" spans="16:23" s="1" customFormat="1" x14ac:dyDescent="0.2">
      <c r="P20730" s="95"/>
      <c r="R20730"/>
      <c r="S20730"/>
      <c r="T20730"/>
      <c r="U20730"/>
      <c r="V20730"/>
      <c r="W20730"/>
    </row>
    <row r="20731" spans="16:23" s="1" customFormat="1" x14ac:dyDescent="0.2">
      <c r="P20731" s="95"/>
      <c r="R20731"/>
      <c r="S20731"/>
      <c r="T20731"/>
      <c r="U20731"/>
      <c r="V20731"/>
      <c r="W20731"/>
    </row>
    <row r="20732" spans="16:23" s="1" customFormat="1" x14ac:dyDescent="0.2">
      <c r="P20732" s="95"/>
      <c r="R20732"/>
      <c r="S20732"/>
      <c r="T20732"/>
      <c r="U20732"/>
      <c r="V20732"/>
      <c r="W20732"/>
    </row>
    <row r="20733" spans="16:23" s="1" customFormat="1" x14ac:dyDescent="0.2">
      <c r="P20733" s="95"/>
      <c r="R20733"/>
      <c r="S20733"/>
      <c r="T20733"/>
      <c r="U20733"/>
      <c r="V20733"/>
      <c r="W20733"/>
    </row>
    <row r="20734" spans="16:23" s="1" customFormat="1" x14ac:dyDescent="0.2">
      <c r="P20734" s="95"/>
      <c r="R20734"/>
      <c r="S20734"/>
      <c r="T20734"/>
      <c r="U20734"/>
      <c r="V20734"/>
      <c r="W20734"/>
    </row>
    <row r="20735" spans="16:23" s="1" customFormat="1" x14ac:dyDescent="0.2">
      <c r="P20735" s="95"/>
      <c r="R20735"/>
      <c r="S20735"/>
      <c r="T20735"/>
      <c r="U20735"/>
      <c r="V20735"/>
      <c r="W20735"/>
    </row>
    <row r="20736" spans="16:23" s="1" customFormat="1" x14ac:dyDescent="0.2">
      <c r="P20736" s="95"/>
      <c r="R20736"/>
      <c r="S20736"/>
      <c r="T20736"/>
      <c r="U20736"/>
      <c r="V20736"/>
      <c r="W20736"/>
    </row>
    <row r="20737" spans="16:23" s="1" customFormat="1" x14ac:dyDescent="0.2">
      <c r="P20737" s="95"/>
      <c r="R20737"/>
      <c r="S20737"/>
      <c r="T20737"/>
      <c r="U20737"/>
      <c r="V20737"/>
      <c r="W20737"/>
    </row>
    <row r="20738" spans="16:23" s="1" customFormat="1" x14ac:dyDescent="0.2">
      <c r="P20738" s="95"/>
      <c r="R20738"/>
      <c r="S20738"/>
      <c r="T20738"/>
      <c r="U20738"/>
      <c r="V20738"/>
      <c r="W20738"/>
    </row>
    <row r="20739" spans="16:23" s="1" customFormat="1" x14ac:dyDescent="0.2">
      <c r="P20739" s="95"/>
      <c r="R20739"/>
      <c r="S20739"/>
      <c r="T20739"/>
      <c r="U20739"/>
      <c r="V20739"/>
      <c r="W20739"/>
    </row>
    <row r="20740" spans="16:23" s="1" customFormat="1" x14ac:dyDescent="0.2">
      <c r="P20740" s="95"/>
      <c r="R20740"/>
      <c r="S20740"/>
      <c r="T20740"/>
      <c r="U20740"/>
      <c r="V20740"/>
      <c r="W20740"/>
    </row>
    <row r="20741" spans="16:23" s="1" customFormat="1" x14ac:dyDescent="0.2">
      <c r="P20741" s="95"/>
      <c r="R20741"/>
      <c r="S20741"/>
      <c r="T20741"/>
      <c r="U20741"/>
      <c r="V20741"/>
      <c r="W20741"/>
    </row>
    <row r="20742" spans="16:23" s="1" customFormat="1" x14ac:dyDescent="0.2">
      <c r="P20742" s="95"/>
      <c r="R20742"/>
      <c r="S20742"/>
      <c r="T20742"/>
      <c r="U20742"/>
      <c r="V20742"/>
      <c r="W20742"/>
    </row>
    <row r="20743" spans="16:23" s="1" customFormat="1" x14ac:dyDescent="0.2">
      <c r="P20743" s="95"/>
      <c r="R20743"/>
      <c r="S20743"/>
      <c r="T20743"/>
      <c r="U20743"/>
      <c r="V20743"/>
      <c r="W20743"/>
    </row>
    <row r="20744" spans="16:23" s="1" customFormat="1" x14ac:dyDescent="0.2">
      <c r="P20744" s="95"/>
      <c r="R20744"/>
      <c r="S20744"/>
      <c r="T20744"/>
      <c r="U20744"/>
      <c r="V20744"/>
      <c r="W20744"/>
    </row>
    <row r="20745" spans="16:23" s="1" customFormat="1" x14ac:dyDescent="0.2">
      <c r="P20745" s="95"/>
      <c r="R20745"/>
      <c r="S20745"/>
      <c r="T20745"/>
      <c r="U20745"/>
      <c r="V20745"/>
      <c r="W20745"/>
    </row>
    <row r="20746" spans="16:23" s="1" customFormat="1" x14ac:dyDescent="0.2">
      <c r="P20746" s="95"/>
      <c r="R20746"/>
      <c r="S20746"/>
      <c r="T20746"/>
      <c r="U20746"/>
      <c r="V20746"/>
      <c r="W20746"/>
    </row>
    <row r="20747" spans="16:23" s="1" customFormat="1" x14ac:dyDescent="0.2">
      <c r="P20747" s="95"/>
      <c r="R20747"/>
      <c r="S20747"/>
      <c r="T20747"/>
      <c r="U20747"/>
      <c r="V20747"/>
      <c r="W20747"/>
    </row>
    <row r="20748" spans="16:23" s="1" customFormat="1" x14ac:dyDescent="0.2">
      <c r="P20748" s="95"/>
      <c r="R20748"/>
      <c r="S20748"/>
      <c r="T20748"/>
      <c r="U20748"/>
      <c r="V20748"/>
      <c r="W20748"/>
    </row>
    <row r="20749" spans="16:23" s="1" customFormat="1" x14ac:dyDescent="0.2">
      <c r="P20749" s="95"/>
      <c r="R20749"/>
      <c r="S20749"/>
      <c r="T20749"/>
      <c r="U20749"/>
      <c r="V20749"/>
      <c r="W20749"/>
    </row>
    <row r="20750" spans="16:23" s="1" customFormat="1" x14ac:dyDescent="0.2">
      <c r="P20750" s="95"/>
      <c r="R20750"/>
      <c r="S20750"/>
      <c r="T20750"/>
      <c r="U20750"/>
      <c r="V20750"/>
      <c r="W20750"/>
    </row>
    <row r="20751" spans="16:23" s="1" customFormat="1" x14ac:dyDescent="0.2">
      <c r="P20751" s="95"/>
      <c r="R20751"/>
      <c r="S20751"/>
      <c r="T20751"/>
      <c r="U20751"/>
      <c r="V20751"/>
      <c r="W20751"/>
    </row>
    <row r="20752" spans="16:23" s="1" customFormat="1" x14ac:dyDescent="0.2">
      <c r="P20752" s="95"/>
      <c r="R20752"/>
      <c r="S20752"/>
      <c r="T20752"/>
      <c r="U20752"/>
      <c r="V20752"/>
      <c r="W20752"/>
    </row>
    <row r="20753" spans="16:23" s="1" customFormat="1" x14ac:dyDescent="0.2">
      <c r="P20753" s="95"/>
      <c r="R20753"/>
      <c r="S20753"/>
      <c r="T20753"/>
      <c r="U20753"/>
      <c r="V20753"/>
      <c r="W20753"/>
    </row>
    <row r="20754" spans="16:23" s="1" customFormat="1" x14ac:dyDescent="0.2">
      <c r="P20754" s="95"/>
      <c r="R20754"/>
      <c r="S20754"/>
      <c r="T20754"/>
      <c r="U20754"/>
      <c r="V20754"/>
      <c r="W20754"/>
    </row>
    <row r="20755" spans="16:23" s="1" customFormat="1" x14ac:dyDescent="0.2">
      <c r="P20755" s="95"/>
      <c r="R20755"/>
      <c r="S20755"/>
      <c r="T20755"/>
      <c r="U20755"/>
      <c r="V20755"/>
      <c r="W20755"/>
    </row>
    <row r="20756" spans="16:23" s="1" customFormat="1" x14ac:dyDescent="0.2">
      <c r="P20756" s="95"/>
      <c r="R20756"/>
      <c r="S20756"/>
      <c r="T20756"/>
      <c r="U20756"/>
      <c r="V20756"/>
      <c r="W20756"/>
    </row>
    <row r="20757" spans="16:23" s="1" customFormat="1" x14ac:dyDescent="0.2">
      <c r="P20757" s="95"/>
      <c r="R20757"/>
      <c r="S20757"/>
      <c r="T20757"/>
      <c r="U20757"/>
      <c r="V20757"/>
      <c r="W20757"/>
    </row>
    <row r="20758" spans="16:23" s="1" customFormat="1" x14ac:dyDescent="0.2">
      <c r="P20758" s="95"/>
      <c r="R20758"/>
      <c r="S20758"/>
      <c r="T20758"/>
      <c r="U20758"/>
      <c r="V20758"/>
      <c r="W20758"/>
    </row>
    <row r="20759" spans="16:23" s="1" customFormat="1" x14ac:dyDescent="0.2">
      <c r="P20759" s="95"/>
      <c r="R20759"/>
      <c r="S20759"/>
      <c r="T20759"/>
      <c r="U20759"/>
      <c r="V20759"/>
      <c r="W20759"/>
    </row>
    <row r="20760" spans="16:23" s="1" customFormat="1" x14ac:dyDescent="0.2">
      <c r="P20760" s="95"/>
      <c r="R20760"/>
      <c r="S20760"/>
      <c r="T20760"/>
      <c r="U20760"/>
      <c r="V20760"/>
      <c r="W20760"/>
    </row>
    <row r="20761" spans="16:23" s="1" customFormat="1" x14ac:dyDescent="0.2">
      <c r="P20761" s="95"/>
      <c r="R20761"/>
      <c r="S20761"/>
      <c r="T20761"/>
      <c r="U20761"/>
      <c r="V20761"/>
      <c r="W20761"/>
    </row>
    <row r="20762" spans="16:23" s="1" customFormat="1" x14ac:dyDescent="0.2">
      <c r="P20762" s="95"/>
      <c r="R20762"/>
      <c r="S20762"/>
      <c r="T20762"/>
      <c r="U20762"/>
      <c r="V20762"/>
      <c r="W20762"/>
    </row>
    <row r="20763" spans="16:23" s="1" customFormat="1" x14ac:dyDescent="0.2">
      <c r="P20763" s="95"/>
      <c r="R20763"/>
      <c r="S20763"/>
      <c r="T20763"/>
      <c r="U20763"/>
      <c r="V20763"/>
      <c r="W20763"/>
    </row>
    <row r="20764" spans="16:23" s="1" customFormat="1" x14ac:dyDescent="0.2">
      <c r="P20764" s="95"/>
      <c r="R20764"/>
      <c r="S20764"/>
      <c r="T20764"/>
      <c r="U20764"/>
      <c r="V20764"/>
      <c r="W20764"/>
    </row>
    <row r="20765" spans="16:23" s="1" customFormat="1" x14ac:dyDescent="0.2">
      <c r="P20765" s="95"/>
      <c r="R20765"/>
      <c r="S20765"/>
      <c r="T20765"/>
      <c r="U20765"/>
      <c r="V20765"/>
      <c r="W20765"/>
    </row>
    <row r="20766" spans="16:23" s="1" customFormat="1" x14ac:dyDescent="0.2">
      <c r="P20766" s="95"/>
      <c r="R20766"/>
      <c r="S20766"/>
      <c r="T20766"/>
      <c r="U20766"/>
      <c r="V20766"/>
      <c r="W20766"/>
    </row>
    <row r="20767" spans="16:23" s="1" customFormat="1" x14ac:dyDescent="0.2">
      <c r="P20767" s="95"/>
      <c r="R20767"/>
      <c r="S20767"/>
      <c r="T20767"/>
      <c r="U20767"/>
      <c r="V20767"/>
      <c r="W20767"/>
    </row>
    <row r="20768" spans="16:23" s="1" customFormat="1" x14ac:dyDescent="0.2">
      <c r="P20768" s="95"/>
      <c r="R20768"/>
      <c r="S20768"/>
      <c r="T20768"/>
      <c r="U20768"/>
      <c r="V20768"/>
      <c r="W20768"/>
    </row>
    <row r="20769" spans="16:23" s="1" customFormat="1" x14ac:dyDescent="0.2">
      <c r="P20769" s="95"/>
      <c r="R20769"/>
      <c r="S20769"/>
      <c r="T20769"/>
      <c r="U20769"/>
      <c r="V20769"/>
      <c r="W20769"/>
    </row>
    <row r="20770" spans="16:23" s="1" customFormat="1" x14ac:dyDescent="0.2">
      <c r="P20770" s="95"/>
      <c r="R20770"/>
      <c r="S20770"/>
      <c r="T20770"/>
      <c r="U20770"/>
      <c r="V20770"/>
      <c r="W20770"/>
    </row>
    <row r="20771" spans="16:23" s="1" customFormat="1" x14ac:dyDescent="0.2">
      <c r="P20771" s="95"/>
      <c r="R20771"/>
      <c r="S20771"/>
      <c r="T20771"/>
      <c r="U20771"/>
      <c r="V20771"/>
      <c r="W20771"/>
    </row>
    <row r="20772" spans="16:23" s="1" customFormat="1" x14ac:dyDescent="0.2">
      <c r="P20772" s="95"/>
      <c r="R20772"/>
      <c r="S20772"/>
      <c r="T20772"/>
      <c r="U20772"/>
      <c r="V20772"/>
      <c r="W20772"/>
    </row>
    <row r="20773" spans="16:23" s="1" customFormat="1" x14ac:dyDescent="0.2">
      <c r="P20773" s="95"/>
      <c r="R20773"/>
      <c r="S20773"/>
      <c r="T20773"/>
      <c r="U20773"/>
      <c r="V20773"/>
      <c r="W20773"/>
    </row>
    <row r="20774" spans="16:23" s="1" customFormat="1" x14ac:dyDescent="0.2">
      <c r="P20774" s="95"/>
      <c r="R20774"/>
      <c r="S20774"/>
      <c r="T20774"/>
      <c r="U20774"/>
      <c r="V20774"/>
      <c r="W20774"/>
    </row>
    <row r="20775" spans="16:23" s="1" customFormat="1" x14ac:dyDescent="0.2">
      <c r="P20775" s="95"/>
      <c r="R20775"/>
      <c r="S20775"/>
      <c r="T20775"/>
      <c r="U20775"/>
      <c r="V20775"/>
      <c r="W20775"/>
    </row>
    <row r="20776" spans="16:23" s="1" customFormat="1" x14ac:dyDescent="0.2">
      <c r="P20776" s="95"/>
      <c r="R20776"/>
      <c r="S20776"/>
      <c r="T20776"/>
      <c r="U20776"/>
      <c r="V20776"/>
      <c r="W20776"/>
    </row>
    <row r="20777" spans="16:23" s="1" customFormat="1" x14ac:dyDescent="0.2">
      <c r="P20777" s="95"/>
      <c r="R20777"/>
      <c r="S20777"/>
      <c r="T20777"/>
      <c r="U20777"/>
      <c r="V20777"/>
      <c r="W20777"/>
    </row>
    <row r="20778" spans="16:23" s="1" customFormat="1" x14ac:dyDescent="0.2">
      <c r="P20778" s="95"/>
      <c r="R20778"/>
      <c r="S20778"/>
      <c r="T20778"/>
      <c r="U20778"/>
      <c r="V20778"/>
      <c r="W20778"/>
    </row>
    <row r="20779" spans="16:23" s="1" customFormat="1" x14ac:dyDescent="0.2">
      <c r="P20779" s="95"/>
      <c r="R20779"/>
      <c r="S20779"/>
      <c r="T20779"/>
      <c r="U20779"/>
      <c r="V20779"/>
      <c r="W20779"/>
    </row>
    <row r="20780" spans="16:23" s="1" customFormat="1" x14ac:dyDescent="0.2">
      <c r="P20780" s="95"/>
      <c r="R20780"/>
      <c r="S20780"/>
      <c r="T20780"/>
      <c r="U20780"/>
      <c r="V20780"/>
      <c r="W20780"/>
    </row>
    <row r="20781" spans="16:23" s="1" customFormat="1" x14ac:dyDescent="0.2">
      <c r="P20781" s="95"/>
      <c r="R20781"/>
      <c r="S20781"/>
      <c r="T20781"/>
      <c r="U20781"/>
      <c r="V20781"/>
      <c r="W20781"/>
    </row>
    <row r="20782" spans="16:23" s="1" customFormat="1" x14ac:dyDescent="0.2">
      <c r="P20782" s="95"/>
      <c r="R20782"/>
      <c r="S20782"/>
      <c r="T20782"/>
      <c r="U20782"/>
      <c r="V20782"/>
      <c r="W20782"/>
    </row>
    <row r="20783" spans="16:23" s="1" customFormat="1" x14ac:dyDescent="0.2">
      <c r="P20783" s="95"/>
      <c r="R20783"/>
      <c r="S20783"/>
      <c r="T20783"/>
      <c r="U20783"/>
      <c r="V20783"/>
      <c r="W20783"/>
    </row>
    <row r="20784" spans="16:23" s="1" customFormat="1" x14ac:dyDescent="0.2">
      <c r="P20784" s="95"/>
      <c r="R20784"/>
      <c r="S20784"/>
      <c r="T20784"/>
      <c r="U20784"/>
      <c r="V20784"/>
      <c r="W20784"/>
    </row>
    <row r="20785" spans="16:23" s="1" customFormat="1" x14ac:dyDescent="0.2">
      <c r="P20785" s="95"/>
      <c r="R20785"/>
      <c r="S20785"/>
      <c r="T20785"/>
      <c r="U20785"/>
      <c r="V20785"/>
      <c r="W20785"/>
    </row>
    <row r="20786" spans="16:23" s="1" customFormat="1" x14ac:dyDescent="0.2">
      <c r="P20786" s="95"/>
      <c r="R20786"/>
      <c r="S20786"/>
      <c r="T20786"/>
      <c r="U20786"/>
      <c r="V20786"/>
      <c r="W20786"/>
    </row>
    <row r="20787" spans="16:23" s="1" customFormat="1" x14ac:dyDescent="0.2">
      <c r="P20787" s="95"/>
      <c r="R20787"/>
      <c r="S20787"/>
      <c r="T20787"/>
      <c r="U20787"/>
      <c r="V20787"/>
      <c r="W20787"/>
    </row>
    <row r="20788" spans="16:23" s="1" customFormat="1" x14ac:dyDescent="0.2">
      <c r="P20788" s="95"/>
      <c r="R20788"/>
      <c r="S20788"/>
      <c r="T20788"/>
      <c r="U20788"/>
      <c r="V20788"/>
      <c r="W20788"/>
    </row>
    <row r="20789" spans="16:23" s="1" customFormat="1" x14ac:dyDescent="0.2">
      <c r="P20789" s="95"/>
      <c r="R20789"/>
      <c r="S20789"/>
      <c r="T20789"/>
      <c r="U20789"/>
      <c r="V20789"/>
      <c r="W20789"/>
    </row>
    <row r="20790" spans="16:23" s="1" customFormat="1" x14ac:dyDescent="0.2">
      <c r="P20790" s="95"/>
      <c r="R20790"/>
      <c r="S20790"/>
      <c r="T20790"/>
      <c r="U20790"/>
      <c r="V20790"/>
      <c r="W20790"/>
    </row>
    <row r="20791" spans="16:23" s="1" customFormat="1" x14ac:dyDescent="0.2">
      <c r="P20791" s="95"/>
      <c r="R20791"/>
      <c r="S20791"/>
      <c r="T20791"/>
      <c r="U20791"/>
      <c r="V20791"/>
      <c r="W20791"/>
    </row>
    <row r="20792" spans="16:23" s="1" customFormat="1" x14ac:dyDescent="0.2">
      <c r="P20792" s="95"/>
      <c r="R20792"/>
      <c r="S20792"/>
      <c r="T20792"/>
      <c r="U20792"/>
      <c r="V20792"/>
      <c r="W20792"/>
    </row>
    <row r="20793" spans="16:23" s="1" customFormat="1" x14ac:dyDescent="0.2">
      <c r="P20793" s="95"/>
      <c r="R20793"/>
      <c r="S20793"/>
      <c r="T20793"/>
      <c r="U20793"/>
      <c r="V20793"/>
      <c r="W20793"/>
    </row>
    <row r="20794" spans="16:23" s="1" customFormat="1" x14ac:dyDescent="0.2">
      <c r="P20794" s="95"/>
      <c r="R20794"/>
      <c r="S20794"/>
      <c r="T20794"/>
      <c r="U20794"/>
      <c r="V20794"/>
      <c r="W20794"/>
    </row>
    <row r="20795" spans="16:23" s="1" customFormat="1" x14ac:dyDescent="0.2">
      <c r="P20795" s="95"/>
      <c r="R20795"/>
      <c r="S20795"/>
      <c r="T20795"/>
      <c r="U20795"/>
      <c r="V20795"/>
      <c r="W20795"/>
    </row>
    <row r="20796" spans="16:23" s="1" customFormat="1" x14ac:dyDescent="0.2">
      <c r="P20796" s="95"/>
      <c r="R20796"/>
      <c r="S20796"/>
      <c r="T20796"/>
      <c r="U20796"/>
      <c r="V20796"/>
      <c r="W20796"/>
    </row>
    <row r="20797" spans="16:23" s="1" customFormat="1" x14ac:dyDescent="0.2">
      <c r="P20797" s="95"/>
      <c r="R20797"/>
      <c r="S20797"/>
      <c r="T20797"/>
      <c r="U20797"/>
      <c r="V20797"/>
      <c r="W20797"/>
    </row>
    <row r="20798" spans="16:23" s="1" customFormat="1" x14ac:dyDescent="0.2">
      <c r="P20798" s="95"/>
      <c r="R20798"/>
      <c r="S20798"/>
      <c r="T20798"/>
      <c r="U20798"/>
      <c r="V20798"/>
      <c r="W20798"/>
    </row>
    <row r="20799" spans="16:23" s="1" customFormat="1" x14ac:dyDescent="0.2">
      <c r="P20799" s="95"/>
      <c r="R20799"/>
      <c r="S20799"/>
      <c r="T20799"/>
      <c r="U20799"/>
      <c r="V20799"/>
      <c r="W20799"/>
    </row>
    <row r="20800" spans="16:23" s="1" customFormat="1" x14ac:dyDescent="0.2">
      <c r="P20800" s="95"/>
      <c r="R20800"/>
      <c r="S20800"/>
      <c r="T20800"/>
      <c r="U20800"/>
      <c r="V20800"/>
      <c r="W20800"/>
    </row>
    <row r="20801" spans="16:23" s="1" customFormat="1" x14ac:dyDescent="0.2">
      <c r="P20801" s="95"/>
      <c r="R20801"/>
      <c r="S20801"/>
      <c r="T20801"/>
      <c r="U20801"/>
      <c r="V20801"/>
      <c r="W20801"/>
    </row>
    <row r="20802" spans="16:23" s="1" customFormat="1" x14ac:dyDescent="0.2">
      <c r="P20802" s="95"/>
      <c r="R20802"/>
      <c r="S20802"/>
      <c r="T20802"/>
      <c r="U20802"/>
      <c r="V20802"/>
      <c r="W20802"/>
    </row>
    <row r="20803" spans="16:23" s="1" customFormat="1" x14ac:dyDescent="0.2">
      <c r="P20803" s="95"/>
      <c r="R20803"/>
      <c r="S20803"/>
      <c r="T20803"/>
      <c r="U20803"/>
      <c r="V20803"/>
      <c r="W20803"/>
    </row>
    <row r="20804" spans="16:23" s="1" customFormat="1" x14ac:dyDescent="0.2">
      <c r="P20804" s="95"/>
      <c r="R20804"/>
      <c r="S20804"/>
      <c r="T20804"/>
      <c r="U20804"/>
      <c r="V20804"/>
      <c r="W20804"/>
    </row>
    <row r="20805" spans="16:23" s="1" customFormat="1" x14ac:dyDescent="0.2">
      <c r="P20805" s="95"/>
      <c r="R20805"/>
      <c r="S20805"/>
      <c r="T20805"/>
      <c r="U20805"/>
      <c r="V20805"/>
      <c r="W20805"/>
    </row>
    <row r="20806" spans="16:23" s="1" customFormat="1" x14ac:dyDescent="0.2">
      <c r="P20806" s="95"/>
      <c r="R20806"/>
      <c r="S20806"/>
      <c r="T20806"/>
      <c r="U20806"/>
      <c r="V20806"/>
      <c r="W20806"/>
    </row>
    <row r="20807" spans="16:23" s="1" customFormat="1" x14ac:dyDescent="0.2">
      <c r="P20807" s="95"/>
      <c r="R20807"/>
      <c r="S20807"/>
      <c r="T20807"/>
      <c r="U20807"/>
      <c r="V20807"/>
      <c r="W20807"/>
    </row>
    <row r="20808" spans="16:23" s="1" customFormat="1" x14ac:dyDescent="0.2">
      <c r="P20808" s="95"/>
      <c r="R20808"/>
      <c r="S20808"/>
      <c r="T20808"/>
      <c r="U20808"/>
      <c r="V20808"/>
      <c r="W20808"/>
    </row>
    <row r="20809" spans="16:23" s="1" customFormat="1" x14ac:dyDescent="0.2">
      <c r="P20809" s="95"/>
      <c r="R20809"/>
      <c r="S20809"/>
      <c r="T20809"/>
      <c r="U20809"/>
      <c r="V20809"/>
      <c r="W20809"/>
    </row>
    <row r="20810" spans="16:23" s="1" customFormat="1" x14ac:dyDescent="0.2">
      <c r="P20810" s="95"/>
      <c r="R20810"/>
      <c r="S20810"/>
      <c r="T20810"/>
      <c r="U20810"/>
      <c r="V20810"/>
      <c r="W20810"/>
    </row>
    <row r="20811" spans="16:23" s="1" customFormat="1" x14ac:dyDescent="0.2">
      <c r="P20811" s="95"/>
      <c r="R20811"/>
      <c r="S20811"/>
      <c r="T20811"/>
      <c r="U20811"/>
      <c r="V20811"/>
      <c r="W20811"/>
    </row>
    <row r="20812" spans="16:23" s="1" customFormat="1" x14ac:dyDescent="0.2">
      <c r="P20812" s="95"/>
      <c r="R20812"/>
      <c r="S20812"/>
      <c r="T20812"/>
      <c r="U20812"/>
      <c r="V20812"/>
      <c r="W20812"/>
    </row>
    <row r="20813" spans="16:23" s="1" customFormat="1" x14ac:dyDescent="0.2">
      <c r="P20813" s="95"/>
      <c r="R20813"/>
      <c r="S20813"/>
      <c r="T20813"/>
      <c r="U20813"/>
      <c r="V20813"/>
      <c r="W20813"/>
    </row>
    <row r="20814" spans="16:23" s="1" customFormat="1" x14ac:dyDescent="0.2">
      <c r="P20814" s="95"/>
      <c r="R20814"/>
      <c r="S20814"/>
      <c r="T20814"/>
      <c r="U20814"/>
      <c r="V20814"/>
      <c r="W20814"/>
    </row>
    <row r="20815" spans="16:23" s="1" customFormat="1" x14ac:dyDescent="0.2">
      <c r="P20815" s="95"/>
      <c r="R20815"/>
      <c r="S20815"/>
      <c r="T20815"/>
      <c r="U20815"/>
      <c r="V20815"/>
      <c r="W20815"/>
    </row>
    <row r="20816" spans="16:23" s="1" customFormat="1" x14ac:dyDescent="0.2">
      <c r="P20816" s="95"/>
      <c r="R20816"/>
      <c r="S20816"/>
      <c r="T20816"/>
      <c r="U20816"/>
      <c r="V20816"/>
      <c r="W20816"/>
    </row>
    <row r="20817" spans="16:23" s="1" customFormat="1" x14ac:dyDescent="0.2">
      <c r="P20817" s="95"/>
      <c r="R20817"/>
      <c r="S20817"/>
      <c r="T20817"/>
      <c r="U20817"/>
      <c r="V20817"/>
      <c r="W20817"/>
    </row>
    <row r="20818" spans="16:23" s="1" customFormat="1" x14ac:dyDescent="0.2">
      <c r="P20818" s="95"/>
      <c r="R20818"/>
      <c r="S20818"/>
      <c r="T20818"/>
      <c r="U20818"/>
      <c r="V20818"/>
      <c r="W20818"/>
    </row>
    <row r="20819" spans="16:23" s="1" customFormat="1" x14ac:dyDescent="0.2">
      <c r="P20819" s="95"/>
      <c r="R20819"/>
      <c r="S20819"/>
      <c r="T20819"/>
      <c r="U20819"/>
      <c r="V20819"/>
      <c r="W20819"/>
    </row>
    <row r="20820" spans="16:23" s="1" customFormat="1" x14ac:dyDescent="0.2">
      <c r="P20820" s="95"/>
      <c r="R20820"/>
      <c r="S20820"/>
      <c r="T20820"/>
      <c r="U20820"/>
      <c r="V20820"/>
      <c r="W20820"/>
    </row>
    <row r="20821" spans="16:23" s="1" customFormat="1" x14ac:dyDescent="0.2">
      <c r="P20821" s="95"/>
      <c r="R20821"/>
      <c r="S20821"/>
      <c r="T20821"/>
      <c r="U20821"/>
      <c r="V20821"/>
      <c r="W20821"/>
    </row>
    <row r="20822" spans="16:23" s="1" customFormat="1" x14ac:dyDescent="0.2">
      <c r="P20822" s="95"/>
      <c r="R20822"/>
      <c r="S20822"/>
      <c r="T20822"/>
      <c r="U20822"/>
      <c r="V20822"/>
      <c r="W20822"/>
    </row>
    <row r="20823" spans="16:23" s="1" customFormat="1" x14ac:dyDescent="0.2">
      <c r="P20823" s="95"/>
      <c r="R20823"/>
      <c r="S20823"/>
      <c r="T20823"/>
      <c r="U20823"/>
      <c r="V20823"/>
      <c r="W20823"/>
    </row>
    <row r="20824" spans="16:23" s="1" customFormat="1" x14ac:dyDescent="0.2">
      <c r="P20824" s="95"/>
      <c r="R20824"/>
      <c r="S20824"/>
      <c r="T20824"/>
      <c r="U20824"/>
      <c r="V20824"/>
      <c r="W20824"/>
    </row>
    <row r="20825" spans="16:23" s="1" customFormat="1" x14ac:dyDescent="0.2">
      <c r="P20825" s="95"/>
      <c r="R20825"/>
      <c r="S20825"/>
      <c r="T20825"/>
      <c r="U20825"/>
      <c r="V20825"/>
      <c r="W20825"/>
    </row>
    <row r="20826" spans="16:23" s="1" customFormat="1" x14ac:dyDescent="0.2">
      <c r="P20826" s="95"/>
      <c r="R20826"/>
      <c r="S20826"/>
      <c r="T20826"/>
      <c r="U20826"/>
      <c r="V20826"/>
      <c r="W20826"/>
    </row>
    <row r="20827" spans="16:23" s="1" customFormat="1" x14ac:dyDescent="0.2">
      <c r="P20827" s="95"/>
      <c r="R20827"/>
      <c r="S20827"/>
      <c r="T20827"/>
      <c r="U20827"/>
      <c r="V20827"/>
      <c r="W20827"/>
    </row>
    <row r="20828" spans="16:23" s="1" customFormat="1" x14ac:dyDescent="0.2">
      <c r="P20828" s="95"/>
      <c r="R20828"/>
      <c r="S20828"/>
      <c r="T20828"/>
      <c r="U20828"/>
      <c r="V20828"/>
      <c r="W20828"/>
    </row>
    <row r="20829" spans="16:23" s="1" customFormat="1" x14ac:dyDescent="0.2">
      <c r="P20829" s="95"/>
      <c r="R20829"/>
      <c r="S20829"/>
      <c r="T20829"/>
      <c r="U20829"/>
      <c r="V20829"/>
      <c r="W20829"/>
    </row>
    <row r="20830" spans="16:23" s="1" customFormat="1" x14ac:dyDescent="0.2">
      <c r="P20830" s="95"/>
      <c r="R20830"/>
      <c r="S20830"/>
      <c r="T20830"/>
      <c r="U20830"/>
      <c r="V20830"/>
      <c r="W20830"/>
    </row>
    <row r="20831" spans="16:23" s="1" customFormat="1" x14ac:dyDescent="0.2">
      <c r="P20831" s="95"/>
      <c r="R20831"/>
      <c r="S20831"/>
      <c r="T20831"/>
      <c r="U20831"/>
      <c r="V20831"/>
      <c r="W20831"/>
    </row>
    <row r="20832" spans="16:23" s="1" customFormat="1" x14ac:dyDescent="0.2">
      <c r="P20832" s="95"/>
      <c r="R20832"/>
      <c r="S20832"/>
      <c r="T20832"/>
      <c r="U20832"/>
      <c r="V20832"/>
      <c r="W20832"/>
    </row>
    <row r="20833" spans="16:23" s="1" customFormat="1" x14ac:dyDescent="0.2">
      <c r="P20833" s="95"/>
      <c r="R20833"/>
      <c r="S20833"/>
      <c r="T20833"/>
      <c r="U20833"/>
      <c r="V20833"/>
      <c r="W20833"/>
    </row>
    <row r="20834" spans="16:23" s="1" customFormat="1" x14ac:dyDescent="0.2">
      <c r="P20834" s="95"/>
      <c r="R20834"/>
      <c r="S20834"/>
      <c r="T20834"/>
      <c r="U20834"/>
      <c r="V20834"/>
      <c r="W20834"/>
    </row>
    <row r="20835" spans="16:23" s="1" customFormat="1" x14ac:dyDescent="0.2">
      <c r="P20835" s="95"/>
      <c r="R20835"/>
      <c r="S20835"/>
      <c r="T20835"/>
      <c r="U20835"/>
      <c r="V20835"/>
      <c r="W20835"/>
    </row>
    <row r="20836" spans="16:23" s="1" customFormat="1" x14ac:dyDescent="0.2">
      <c r="P20836" s="95"/>
      <c r="R20836"/>
      <c r="S20836"/>
      <c r="T20836"/>
      <c r="U20836"/>
      <c r="V20836"/>
      <c r="W20836"/>
    </row>
    <row r="20837" spans="16:23" s="1" customFormat="1" x14ac:dyDescent="0.2">
      <c r="P20837" s="95"/>
      <c r="R20837"/>
      <c r="S20837"/>
      <c r="T20837"/>
      <c r="U20837"/>
      <c r="V20837"/>
      <c r="W20837"/>
    </row>
    <row r="20838" spans="16:23" s="1" customFormat="1" x14ac:dyDescent="0.2">
      <c r="P20838" s="95"/>
      <c r="R20838"/>
      <c r="S20838"/>
      <c r="T20838"/>
      <c r="U20838"/>
      <c r="V20838"/>
      <c r="W20838"/>
    </row>
    <row r="20839" spans="16:23" s="1" customFormat="1" x14ac:dyDescent="0.2">
      <c r="P20839" s="95"/>
      <c r="R20839"/>
      <c r="S20839"/>
      <c r="T20839"/>
      <c r="U20839"/>
      <c r="V20839"/>
      <c r="W20839"/>
    </row>
    <row r="20840" spans="16:23" s="1" customFormat="1" x14ac:dyDescent="0.2">
      <c r="P20840" s="95"/>
      <c r="R20840"/>
      <c r="S20840"/>
      <c r="T20840"/>
      <c r="U20840"/>
      <c r="V20840"/>
      <c r="W20840"/>
    </row>
    <row r="20841" spans="16:23" s="1" customFormat="1" x14ac:dyDescent="0.2">
      <c r="P20841" s="95"/>
      <c r="R20841"/>
      <c r="S20841"/>
      <c r="T20841"/>
      <c r="U20841"/>
      <c r="V20841"/>
      <c r="W20841"/>
    </row>
    <row r="20842" spans="16:23" s="1" customFormat="1" x14ac:dyDescent="0.2">
      <c r="P20842" s="95"/>
      <c r="R20842"/>
      <c r="S20842"/>
      <c r="T20842"/>
      <c r="U20842"/>
      <c r="V20842"/>
      <c r="W20842"/>
    </row>
    <row r="20843" spans="16:23" s="1" customFormat="1" x14ac:dyDescent="0.2">
      <c r="P20843" s="95"/>
      <c r="R20843"/>
      <c r="S20843"/>
      <c r="T20843"/>
      <c r="U20843"/>
      <c r="V20843"/>
      <c r="W20843"/>
    </row>
    <row r="20844" spans="16:23" s="1" customFormat="1" x14ac:dyDescent="0.2">
      <c r="P20844" s="95"/>
      <c r="R20844"/>
      <c r="S20844"/>
      <c r="T20844"/>
      <c r="U20844"/>
      <c r="V20844"/>
      <c r="W20844"/>
    </row>
    <row r="20845" spans="16:23" s="1" customFormat="1" x14ac:dyDescent="0.2">
      <c r="P20845" s="95"/>
      <c r="R20845"/>
      <c r="S20845"/>
      <c r="T20845"/>
      <c r="U20845"/>
      <c r="V20845"/>
      <c r="W20845"/>
    </row>
    <row r="20846" spans="16:23" s="1" customFormat="1" x14ac:dyDescent="0.2">
      <c r="P20846" s="95"/>
      <c r="R20846"/>
      <c r="S20846"/>
      <c r="T20846"/>
      <c r="U20846"/>
      <c r="V20846"/>
      <c r="W20846"/>
    </row>
    <row r="20847" spans="16:23" s="1" customFormat="1" x14ac:dyDescent="0.2">
      <c r="P20847" s="95"/>
      <c r="R20847"/>
      <c r="S20847"/>
      <c r="T20847"/>
      <c r="U20847"/>
      <c r="V20847"/>
      <c r="W20847"/>
    </row>
    <row r="20848" spans="16:23" s="1" customFormat="1" x14ac:dyDescent="0.2">
      <c r="P20848" s="95"/>
      <c r="R20848"/>
      <c r="S20848"/>
      <c r="T20848"/>
      <c r="U20848"/>
      <c r="V20848"/>
      <c r="W20848"/>
    </row>
    <row r="20849" spans="16:23" s="1" customFormat="1" x14ac:dyDescent="0.2">
      <c r="P20849" s="95"/>
      <c r="R20849"/>
      <c r="S20849"/>
      <c r="T20849"/>
      <c r="U20849"/>
      <c r="V20849"/>
      <c r="W20849"/>
    </row>
    <row r="20850" spans="16:23" s="1" customFormat="1" x14ac:dyDescent="0.2">
      <c r="P20850" s="95"/>
      <c r="R20850"/>
      <c r="S20850"/>
      <c r="T20850"/>
      <c r="U20850"/>
      <c r="V20850"/>
      <c r="W20850"/>
    </row>
    <row r="20851" spans="16:23" s="1" customFormat="1" x14ac:dyDescent="0.2">
      <c r="P20851" s="95"/>
      <c r="R20851"/>
      <c r="S20851"/>
      <c r="T20851"/>
      <c r="U20851"/>
      <c r="V20851"/>
      <c r="W20851"/>
    </row>
    <row r="20852" spans="16:23" s="1" customFormat="1" x14ac:dyDescent="0.2">
      <c r="P20852" s="95"/>
      <c r="R20852"/>
      <c r="S20852"/>
      <c r="T20852"/>
      <c r="U20852"/>
      <c r="V20852"/>
      <c r="W20852"/>
    </row>
    <row r="20853" spans="16:23" s="1" customFormat="1" x14ac:dyDescent="0.2">
      <c r="P20853" s="95"/>
      <c r="R20853"/>
      <c r="S20853"/>
      <c r="T20853"/>
      <c r="U20853"/>
      <c r="V20853"/>
      <c r="W20853"/>
    </row>
    <row r="20854" spans="16:23" s="1" customFormat="1" x14ac:dyDescent="0.2">
      <c r="P20854" s="95"/>
      <c r="R20854"/>
      <c r="S20854"/>
      <c r="T20854"/>
      <c r="U20854"/>
      <c r="V20854"/>
      <c r="W20854"/>
    </row>
    <row r="20855" spans="16:23" s="1" customFormat="1" x14ac:dyDescent="0.2">
      <c r="P20855" s="95"/>
      <c r="R20855"/>
      <c r="S20855"/>
      <c r="T20855"/>
      <c r="U20855"/>
      <c r="V20855"/>
      <c r="W20855"/>
    </row>
    <row r="20856" spans="16:23" s="1" customFormat="1" x14ac:dyDescent="0.2">
      <c r="P20856" s="95"/>
      <c r="R20856"/>
      <c r="S20856"/>
      <c r="T20856"/>
      <c r="U20856"/>
      <c r="V20856"/>
      <c r="W20856"/>
    </row>
    <row r="20857" spans="16:23" s="1" customFormat="1" x14ac:dyDescent="0.2">
      <c r="P20857" s="95"/>
      <c r="R20857"/>
      <c r="S20857"/>
      <c r="T20857"/>
      <c r="U20857"/>
      <c r="V20857"/>
      <c r="W20857"/>
    </row>
    <row r="20858" spans="16:23" s="1" customFormat="1" x14ac:dyDescent="0.2">
      <c r="P20858" s="95"/>
      <c r="R20858"/>
      <c r="S20858"/>
      <c r="T20858"/>
      <c r="U20858"/>
      <c r="V20858"/>
      <c r="W20858"/>
    </row>
    <row r="20859" spans="16:23" s="1" customFormat="1" x14ac:dyDescent="0.2">
      <c r="P20859" s="95"/>
      <c r="R20859"/>
      <c r="S20859"/>
      <c r="T20859"/>
      <c r="U20859"/>
      <c r="V20859"/>
      <c r="W20859"/>
    </row>
    <row r="20860" spans="16:23" s="1" customFormat="1" x14ac:dyDescent="0.2">
      <c r="P20860" s="95"/>
      <c r="R20860"/>
      <c r="S20860"/>
      <c r="T20860"/>
      <c r="U20860"/>
      <c r="V20860"/>
      <c r="W20860"/>
    </row>
    <row r="20861" spans="16:23" s="1" customFormat="1" x14ac:dyDescent="0.2">
      <c r="P20861" s="95"/>
      <c r="R20861"/>
      <c r="S20861"/>
      <c r="T20861"/>
      <c r="U20861"/>
      <c r="V20861"/>
      <c r="W20861"/>
    </row>
    <row r="20862" spans="16:23" s="1" customFormat="1" x14ac:dyDescent="0.2">
      <c r="P20862" s="95"/>
      <c r="R20862"/>
      <c r="S20862"/>
      <c r="T20862"/>
      <c r="U20862"/>
      <c r="V20862"/>
      <c r="W20862"/>
    </row>
    <row r="20863" spans="16:23" s="1" customFormat="1" x14ac:dyDescent="0.2">
      <c r="P20863" s="95"/>
      <c r="R20863"/>
      <c r="S20863"/>
      <c r="T20863"/>
      <c r="U20863"/>
      <c r="V20863"/>
      <c r="W20863"/>
    </row>
    <row r="20864" spans="16:23" s="1" customFormat="1" x14ac:dyDescent="0.2">
      <c r="P20864" s="95"/>
      <c r="R20864"/>
      <c r="S20864"/>
      <c r="T20864"/>
      <c r="U20864"/>
      <c r="V20864"/>
      <c r="W20864"/>
    </row>
    <row r="20865" spans="16:23" s="1" customFormat="1" x14ac:dyDescent="0.2">
      <c r="P20865" s="95"/>
      <c r="R20865"/>
      <c r="S20865"/>
      <c r="T20865"/>
      <c r="U20865"/>
      <c r="V20865"/>
      <c r="W20865"/>
    </row>
    <row r="20866" spans="16:23" s="1" customFormat="1" x14ac:dyDescent="0.2">
      <c r="P20866" s="95"/>
      <c r="R20866"/>
      <c r="S20866"/>
      <c r="T20866"/>
      <c r="U20866"/>
      <c r="V20866"/>
      <c r="W20866"/>
    </row>
    <row r="20867" spans="16:23" s="1" customFormat="1" x14ac:dyDescent="0.2">
      <c r="P20867" s="95"/>
      <c r="R20867"/>
      <c r="S20867"/>
      <c r="T20867"/>
      <c r="U20867"/>
      <c r="V20867"/>
      <c r="W20867"/>
    </row>
    <row r="20868" spans="16:23" s="1" customFormat="1" x14ac:dyDescent="0.2">
      <c r="P20868" s="95"/>
      <c r="R20868"/>
      <c r="S20868"/>
      <c r="T20868"/>
      <c r="U20868"/>
      <c r="V20868"/>
      <c r="W20868"/>
    </row>
    <row r="20869" spans="16:23" s="1" customFormat="1" x14ac:dyDescent="0.2">
      <c r="P20869" s="95"/>
      <c r="R20869"/>
      <c r="S20869"/>
      <c r="T20869"/>
      <c r="U20869"/>
      <c r="V20869"/>
      <c r="W20869"/>
    </row>
    <row r="20870" spans="16:23" s="1" customFormat="1" x14ac:dyDescent="0.2">
      <c r="P20870" s="95"/>
      <c r="R20870"/>
      <c r="S20870"/>
      <c r="T20870"/>
      <c r="U20870"/>
      <c r="V20870"/>
      <c r="W20870"/>
    </row>
    <row r="20871" spans="16:23" s="1" customFormat="1" x14ac:dyDescent="0.2">
      <c r="P20871" s="95"/>
      <c r="R20871"/>
      <c r="S20871"/>
      <c r="T20871"/>
      <c r="U20871"/>
      <c r="V20871"/>
      <c r="W20871"/>
    </row>
    <row r="20872" spans="16:23" s="1" customFormat="1" x14ac:dyDescent="0.2">
      <c r="P20872" s="95"/>
      <c r="R20872"/>
      <c r="S20872"/>
      <c r="T20872"/>
      <c r="U20872"/>
      <c r="V20872"/>
      <c r="W20872"/>
    </row>
    <row r="20873" spans="16:23" s="1" customFormat="1" x14ac:dyDescent="0.2">
      <c r="P20873" s="95"/>
      <c r="R20873"/>
      <c r="S20873"/>
      <c r="T20873"/>
      <c r="U20873"/>
      <c r="V20873"/>
      <c r="W20873"/>
    </row>
    <row r="20874" spans="16:23" s="1" customFormat="1" x14ac:dyDescent="0.2">
      <c r="P20874" s="95"/>
      <c r="R20874"/>
      <c r="S20874"/>
      <c r="T20874"/>
      <c r="U20874"/>
      <c r="V20874"/>
      <c r="W20874"/>
    </row>
    <row r="20875" spans="16:23" s="1" customFormat="1" x14ac:dyDescent="0.2">
      <c r="P20875" s="95"/>
      <c r="R20875"/>
      <c r="S20875"/>
      <c r="T20875"/>
      <c r="U20875"/>
      <c r="V20875"/>
      <c r="W20875"/>
    </row>
    <row r="20876" spans="16:23" s="1" customFormat="1" x14ac:dyDescent="0.2">
      <c r="P20876" s="95"/>
      <c r="R20876"/>
      <c r="S20876"/>
      <c r="T20876"/>
      <c r="U20876"/>
      <c r="V20876"/>
      <c r="W20876"/>
    </row>
    <row r="20877" spans="16:23" s="1" customFormat="1" x14ac:dyDescent="0.2">
      <c r="P20877" s="95"/>
      <c r="R20877"/>
      <c r="S20877"/>
      <c r="T20877"/>
      <c r="U20877"/>
      <c r="V20877"/>
      <c r="W20877"/>
    </row>
    <row r="20878" spans="16:23" s="1" customFormat="1" x14ac:dyDescent="0.2">
      <c r="P20878" s="95"/>
      <c r="R20878"/>
      <c r="S20878"/>
      <c r="T20878"/>
      <c r="U20878"/>
      <c r="V20878"/>
      <c r="W20878"/>
    </row>
    <row r="20879" spans="16:23" s="1" customFormat="1" x14ac:dyDescent="0.2">
      <c r="P20879" s="95"/>
      <c r="R20879"/>
      <c r="S20879"/>
      <c r="T20879"/>
      <c r="U20879"/>
      <c r="V20879"/>
      <c r="W20879"/>
    </row>
    <row r="20880" spans="16:23" s="1" customFormat="1" x14ac:dyDescent="0.2">
      <c r="P20880" s="95"/>
      <c r="R20880"/>
      <c r="S20880"/>
      <c r="T20880"/>
      <c r="U20880"/>
      <c r="V20880"/>
      <c r="W20880"/>
    </row>
    <row r="20881" spans="16:23" s="1" customFormat="1" x14ac:dyDescent="0.2">
      <c r="P20881" s="95"/>
      <c r="R20881"/>
      <c r="S20881"/>
      <c r="T20881"/>
      <c r="U20881"/>
      <c r="V20881"/>
      <c r="W20881"/>
    </row>
    <row r="20882" spans="16:23" s="1" customFormat="1" x14ac:dyDescent="0.2">
      <c r="P20882" s="95"/>
      <c r="R20882"/>
      <c r="S20882"/>
      <c r="T20882"/>
      <c r="U20882"/>
      <c r="V20882"/>
      <c r="W20882"/>
    </row>
    <row r="20883" spans="16:23" s="1" customFormat="1" x14ac:dyDescent="0.2">
      <c r="P20883" s="95"/>
      <c r="R20883"/>
      <c r="S20883"/>
      <c r="T20883"/>
      <c r="U20883"/>
      <c r="V20883"/>
      <c r="W20883"/>
    </row>
    <row r="20884" spans="16:23" s="1" customFormat="1" x14ac:dyDescent="0.2">
      <c r="P20884" s="95"/>
      <c r="R20884"/>
      <c r="S20884"/>
      <c r="T20884"/>
      <c r="U20884"/>
      <c r="V20884"/>
      <c r="W20884"/>
    </row>
    <row r="20885" spans="16:23" s="1" customFormat="1" x14ac:dyDescent="0.2">
      <c r="P20885" s="95"/>
      <c r="R20885"/>
      <c r="S20885"/>
      <c r="T20885"/>
      <c r="U20885"/>
      <c r="V20885"/>
      <c r="W20885"/>
    </row>
    <row r="20886" spans="16:23" s="1" customFormat="1" x14ac:dyDescent="0.2">
      <c r="P20886" s="95"/>
      <c r="R20886"/>
      <c r="S20886"/>
      <c r="T20886"/>
      <c r="U20886"/>
      <c r="V20886"/>
      <c r="W20886"/>
    </row>
    <row r="20887" spans="16:23" s="1" customFormat="1" x14ac:dyDescent="0.2">
      <c r="P20887" s="95"/>
      <c r="R20887"/>
      <c r="S20887"/>
      <c r="T20887"/>
      <c r="U20887"/>
      <c r="V20887"/>
      <c r="W20887"/>
    </row>
    <row r="20888" spans="16:23" s="1" customFormat="1" x14ac:dyDescent="0.2">
      <c r="P20888" s="95"/>
      <c r="R20888"/>
      <c r="S20888"/>
      <c r="T20888"/>
      <c r="U20888"/>
      <c r="V20888"/>
      <c r="W20888"/>
    </row>
    <row r="20889" spans="16:23" s="1" customFormat="1" x14ac:dyDescent="0.2">
      <c r="P20889" s="95"/>
      <c r="R20889"/>
      <c r="S20889"/>
      <c r="T20889"/>
      <c r="U20889"/>
      <c r="V20889"/>
      <c r="W20889"/>
    </row>
    <row r="20890" spans="16:23" s="1" customFormat="1" x14ac:dyDescent="0.2">
      <c r="P20890" s="95"/>
      <c r="R20890"/>
      <c r="S20890"/>
      <c r="T20890"/>
      <c r="U20890"/>
      <c r="V20890"/>
      <c r="W20890"/>
    </row>
    <row r="20891" spans="16:23" s="1" customFormat="1" x14ac:dyDescent="0.2">
      <c r="P20891" s="95"/>
      <c r="R20891"/>
      <c r="S20891"/>
      <c r="T20891"/>
      <c r="U20891"/>
      <c r="V20891"/>
      <c r="W20891"/>
    </row>
    <row r="20892" spans="16:23" s="1" customFormat="1" x14ac:dyDescent="0.2">
      <c r="P20892" s="95"/>
      <c r="R20892"/>
      <c r="S20892"/>
      <c r="T20892"/>
      <c r="U20892"/>
      <c r="V20892"/>
      <c r="W20892"/>
    </row>
    <row r="20893" spans="16:23" s="1" customFormat="1" x14ac:dyDescent="0.2">
      <c r="P20893" s="95"/>
      <c r="R20893"/>
      <c r="S20893"/>
      <c r="T20893"/>
      <c r="U20893"/>
      <c r="V20893"/>
      <c r="W20893"/>
    </row>
    <row r="20894" spans="16:23" s="1" customFormat="1" x14ac:dyDescent="0.2">
      <c r="P20894" s="95"/>
      <c r="R20894"/>
      <c r="S20894"/>
      <c r="T20894"/>
      <c r="U20894"/>
      <c r="V20894"/>
      <c r="W20894"/>
    </row>
    <row r="20895" spans="16:23" s="1" customFormat="1" x14ac:dyDescent="0.2">
      <c r="P20895" s="95"/>
      <c r="R20895"/>
      <c r="S20895"/>
      <c r="T20895"/>
      <c r="U20895"/>
      <c r="V20895"/>
      <c r="W20895"/>
    </row>
    <row r="20896" spans="16:23" s="1" customFormat="1" x14ac:dyDescent="0.2">
      <c r="P20896" s="95"/>
      <c r="R20896"/>
      <c r="S20896"/>
      <c r="T20896"/>
      <c r="U20896"/>
      <c r="V20896"/>
      <c r="W20896"/>
    </row>
    <row r="20897" spans="16:23" s="1" customFormat="1" x14ac:dyDescent="0.2">
      <c r="P20897" s="95"/>
      <c r="R20897"/>
      <c r="S20897"/>
      <c r="T20897"/>
      <c r="U20897"/>
      <c r="V20897"/>
      <c r="W20897"/>
    </row>
    <row r="20898" spans="16:23" s="1" customFormat="1" x14ac:dyDescent="0.2">
      <c r="P20898" s="95"/>
      <c r="R20898"/>
      <c r="S20898"/>
      <c r="T20898"/>
      <c r="U20898"/>
      <c r="V20898"/>
      <c r="W20898"/>
    </row>
    <row r="20899" spans="16:23" s="1" customFormat="1" x14ac:dyDescent="0.2">
      <c r="P20899" s="95"/>
      <c r="R20899"/>
      <c r="S20899"/>
      <c r="T20899"/>
      <c r="U20899"/>
      <c r="V20899"/>
      <c r="W20899"/>
    </row>
    <row r="20900" spans="16:23" s="1" customFormat="1" x14ac:dyDescent="0.2">
      <c r="P20900" s="95"/>
      <c r="R20900"/>
      <c r="S20900"/>
      <c r="T20900"/>
      <c r="U20900"/>
      <c r="V20900"/>
      <c r="W20900"/>
    </row>
    <row r="20901" spans="16:23" s="1" customFormat="1" x14ac:dyDescent="0.2">
      <c r="P20901" s="95"/>
      <c r="R20901"/>
      <c r="S20901"/>
      <c r="T20901"/>
      <c r="U20901"/>
      <c r="V20901"/>
      <c r="W20901"/>
    </row>
    <row r="20902" spans="16:23" s="1" customFormat="1" x14ac:dyDescent="0.2">
      <c r="P20902" s="95"/>
      <c r="R20902"/>
      <c r="S20902"/>
      <c r="T20902"/>
      <c r="U20902"/>
      <c r="V20902"/>
      <c r="W20902"/>
    </row>
    <row r="20903" spans="16:23" s="1" customFormat="1" x14ac:dyDescent="0.2">
      <c r="P20903" s="95"/>
      <c r="R20903"/>
      <c r="S20903"/>
      <c r="T20903"/>
      <c r="U20903"/>
      <c r="V20903"/>
      <c r="W20903"/>
    </row>
    <row r="20904" spans="16:23" s="1" customFormat="1" x14ac:dyDescent="0.2">
      <c r="P20904" s="95"/>
      <c r="R20904"/>
      <c r="S20904"/>
      <c r="T20904"/>
      <c r="U20904"/>
      <c r="V20904"/>
      <c r="W20904"/>
    </row>
    <row r="20905" spans="16:23" s="1" customFormat="1" x14ac:dyDescent="0.2">
      <c r="P20905" s="95"/>
      <c r="R20905"/>
      <c r="S20905"/>
      <c r="T20905"/>
      <c r="U20905"/>
      <c r="V20905"/>
      <c r="W20905"/>
    </row>
    <row r="20906" spans="16:23" s="1" customFormat="1" x14ac:dyDescent="0.2">
      <c r="P20906" s="95"/>
      <c r="R20906"/>
      <c r="S20906"/>
      <c r="T20906"/>
      <c r="U20906"/>
      <c r="V20906"/>
      <c r="W20906"/>
    </row>
    <row r="20907" spans="16:23" s="1" customFormat="1" x14ac:dyDescent="0.2">
      <c r="P20907" s="95"/>
      <c r="R20907"/>
      <c r="S20907"/>
      <c r="T20907"/>
      <c r="U20907"/>
      <c r="V20907"/>
      <c r="W20907"/>
    </row>
    <row r="20908" spans="16:23" s="1" customFormat="1" x14ac:dyDescent="0.2">
      <c r="P20908" s="95"/>
      <c r="R20908"/>
      <c r="S20908"/>
      <c r="T20908"/>
      <c r="U20908"/>
      <c r="V20908"/>
      <c r="W20908"/>
    </row>
    <row r="20909" spans="16:23" s="1" customFormat="1" x14ac:dyDescent="0.2">
      <c r="P20909" s="95"/>
      <c r="R20909"/>
      <c r="S20909"/>
      <c r="T20909"/>
      <c r="U20909"/>
      <c r="V20909"/>
      <c r="W20909"/>
    </row>
    <row r="20910" spans="16:23" s="1" customFormat="1" x14ac:dyDescent="0.2">
      <c r="P20910" s="95"/>
      <c r="R20910"/>
      <c r="S20910"/>
      <c r="T20910"/>
      <c r="U20910"/>
      <c r="V20910"/>
      <c r="W20910"/>
    </row>
    <row r="20911" spans="16:23" s="1" customFormat="1" x14ac:dyDescent="0.2">
      <c r="P20911" s="95"/>
      <c r="R20911"/>
      <c r="S20911"/>
      <c r="T20911"/>
      <c r="U20911"/>
      <c r="V20911"/>
      <c r="W20911"/>
    </row>
    <row r="20912" spans="16:23" s="1" customFormat="1" x14ac:dyDescent="0.2">
      <c r="P20912" s="95"/>
      <c r="R20912"/>
      <c r="S20912"/>
      <c r="T20912"/>
      <c r="U20912"/>
      <c r="V20912"/>
      <c r="W20912"/>
    </row>
    <row r="20913" spans="16:23" s="1" customFormat="1" x14ac:dyDescent="0.2">
      <c r="P20913" s="95"/>
      <c r="R20913"/>
      <c r="S20913"/>
      <c r="T20913"/>
      <c r="U20913"/>
      <c r="V20913"/>
      <c r="W20913"/>
    </row>
    <row r="20914" spans="16:23" s="1" customFormat="1" x14ac:dyDescent="0.2">
      <c r="P20914" s="95"/>
      <c r="R20914"/>
      <c r="S20914"/>
      <c r="T20914"/>
      <c r="U20914"/>
      <c r="V20914"/>
      <c r="W20914"/>
    </row>
    <row r="20915" spans="16:23" s="1" customFormat="1" x14ac:dyDescent="0.2">
      <c r="P20915" s="95"/>
      <c r="R20915"/>
      <c r="S20915"/>
      <c r="T20915"/>
      <c r="U20915"/>
      <c r="V20915"/>
      <c r="W20915"/>
    </row>
    <row r="20916" spans="16:23" s="1" customFormat="1" x14ac:dyDescent="0.2">
      <c r="P20916" s="95"/>
      <c r="R20916"/>
      <c r="S20916"/>
      <c r="T20916"/>
      <c r="U20916"/>
      <c r="V20916"/>
      <c r="W20916"/>
    </row>
    <row r="20917" spans="16:23" s="1" customFormat="1" x14ac:dyDescent="0.2">
      <c r="P20917" s="95"/>
      <c r="R20917"/>
      <c r="S20917"/>
      <c r="T20917"/>
      <c r="U20917"/>
      <c r="V20917"/>
      <c r="W20917"/>
    </row>
    <row r="20918" spans="16:23" s="1" customFormat="1" x14ac:dyDescent="0.2">
      <c r="P20918" s="95"/>
      <c r="R20918"/>
      <c r="S20918"/>
      <c r="T20918"/>
      <c r="U20918"/>
      <c r="V20918"/>
      <c r="W20918"/>
    </row>
    <row r="20919" spans="16:23" s="1" customFormat="1" x14ac:dyDescent="0.2">
      <c r="P20919" s="95"/>
      <c r="R20919"/>
      <c r="S20919"/>
      <c r="T20919"/>
      <c r="U20919"/>
      <c r="V20919"/>
      <c r="W20919"/>
    </row>
    <row r="20920" spans="16:23" s="1" customFormat="1" x14ac:dyDescent="0.2">
      <c r="P20920" s="95"/>
      <c r="R20920"/>
      <c r="S20920"/>
      <c r="T20920"/>
      <c r="U20920"/>
      <c r="V20920"/>
      <c r="W20920"/>
    </row>
    <row r="20921" spans="16:23" s="1" customFormat="1" x14ac:dyDescent="0.2">
      <c r="P20921" s="95"/>
      <c r="R20921"/>
      <c r="S20921"/>
      <c r="T20921"/>
      <c r="U20921"/>
      <c r="V20921"/>
      <c r="W20921"/>
    </row>
    <row r="20922" spans="16:23" s="1" customFormat="1" x14ac:dyDescent="0.2">
      <c r="P20922" s="95"/>
      <c r="R20922"/>
      <c r="S20922"/>
      <c r="T20922"/>
      <c r="U20922"/>
      <c r="V20922"/>
      <c r="W20922"/>
    </row>
    <row r="20923" spans="16:23" s="1" customFormat="1" x14ac:dyDescent="0.2">
      <c r="P20923" s="95"/>
      <c r="R20923"/>
      <c r="S20923"/>
      <c r="T20923"/>
      <c r="U20923"/>
      <c r="V20923"/>
      <c r="W20923"/>
    </row>
    <row r="20924" spans="16:23" s="1" customFormat="1" x14ac:dyDescent="0.2">
      <c r="P20924" s="95"/>
      <c r="R20924"/>
      <c r="S20924"/>
      <c r="T20924"/>
      <c r="U20924"/>
      <c r="V20924"/>
      <c r="W20924"/>
    </row>
    <row r="20925" spans="16:23" s="1" customFormat="1" x14ac:dyDescent="0.2">
      <c r="P20925" s="95"/>
      <c r="R20925"/>
      <c r="S20925"/>
      <c r="T20925"/>
      <c r="U20925"/>
      <c r="V20925"/>
      <c r="W20925"/>
    </row>
    <row r="20926" spans="16:23" s="1" customFormat="1" x14ac:dyDescent="0.2">
      <c r="P20926" s="95"/>
      <c r="R20926"/>
      <c r="S20926"/>
      <c r="T20926"/>
      <c r="U20926"/>
      <c r="V20926"/>
      <c r="W20926"/>
    </row>
    <row r="20927" spans="16:23" s="1" customFormat="1" x14ac:dyDescent="0.2">
      <c r="P20927" s="95"/>
      <c r="R20927"/>
      <c r="S20927"/>
      <c r="T20927"/>
      <c r="U20927"/>
      <c r="V20927"/>
      <c r="W20927"/>
    </row>
    <row r="20928" spans="16:23" s="1" customFormat="1" x14ac:dyDescent="0.2">
      <c r="P20928" s="95"/>
      <c r="R20928"/>
      <c r="S20928"/>
      <c r="T20928"/>
      <c r="U20928"/>
      <c r="V20928"/>
      <c r="W20928"/>
    </row>
    <row r="20929" spans="16:23" s="1" customFormat="1" x14ac:dyDescent="0.2">
      <c r="P20929" s="95"/>
      <c r="R20929"/>
      <c r="S20929"/>
      <c r="T20929"/>
      <c r="U20929"/>
      <c r="V20929"/>
      <c r="W20929"/>
    </row>
    <row r="20930" spans="16:23" s="1" customFormat="1" x14ac:dyDescent="0.2">
      <c r="P20930" s="95"/>
      <c r="R20930"/>
      <c r="S20930"/>
      <c r="T20930"/>
      <c r="U20930"/>
      <c r="V20930"/>
      <c r="W20930"/>
    </row>
    <row r="20931" spans="16:23" s="1" customFormat="1" x14ac:dyDescent="0.2">
      <c r="P20931" s="95"/>
      <c r="R20931"/>
      <c r="S20931"/>
      <c r="T20931"/>
      <c r="U20931"/>
      <c r="V20931"/>
      <c r="W20931"/>
    </row>
    <row r="20932" spans="16:23" s="1" customFormat="1" x14ac:dyDescent="0.2">
      <c r="P20932" s="95"/>
      <c r="R20932"/>
      <c r="S20932"/>
      <c r="T20932"/>
      <c r="U20932"/>
      <c r="V20932"/>
      <c r="W20932"/>
    </row>
    <row r="20933" spans="16:23" s="1" customFormat="1" x14ac:dyDescent="0.2">
      <c r="P20933" s="95"/>
      <c r="R20933"/>
      <c r="S20933"/>
      <c r="T20933"/>
      <c r="U20933"/>
      <c r="V20933"/>
      <c r="W20933"/>
    </row>
    <row r="20934" spans="16:23" s="1" customFormat="1" x14ac:dyDescent="0.2">
      <c r="P20934" s="95"/>
      <c r="R20934"/>
      <c r="S20934"/>
      <c r="T20934"/>
      <c r="U20934"/>
      <c r="V20934"/>
      <c r="W20934"/>
    </row>
    <row r="20935" spans="16:23" s="1" customFormat="1" x14ac:dyDescent="0.2">
      <c r="P20935" s="95"/>
      <c r="R20935"/>
      <c r="S20935"/>
      <c r="T20935"/>
      <c r="U20935"/>
      <c r="V20935"/>
      <c r="W20935"/>
    </row>
    <row r="20936" spans="16:23" s="1" customFormat="1" x14ac:dyDescent="0.2">
      <c r="P20936" s="95"/>
      <c r="R20936"/>
      <c r="S20936"/>
      <c r="T20936"/>
      <c r="U20936"/>
      <c r="V20936"/>
      <c r="W20936"/>
    </row>
    <row r="20937" spans="16:23" s="1" customFormat="1" x14ac:dyDescent="0.2">
      <c r="P20937" s="95"/>
      <c r="R20937"/>
      <c r="S20937"/>
      <c r="T20937"/>
      <c r="U20937"/>
      <c r="V20937"/>
      <c r="W20937"/>
    </row>
    <row r="20938" spans="16:23" s="1" customFormat="1" x14ac:dyDescent="0.2">
      <c r="P20938" s="95"/>
      <c r="R20938"/>
      <c r="S20938"/>
      <c r="T20938"/>
      <c r="U20938"/>
      <c r="V20938"/>
      <c r="W20938"/>
    </row>
    <row r="20939" spans="16:23" s="1" customFormat="1" x14ac:dyDescent="0.2">
      <c r="P20939" s="95"/>
      <c r="R20939"/>
      <c r="S20939"/>
      <c r="T20939"/>
      <c r="U20939"/>
      <c r="V20939"/>
      <c r="W20939"/>
    </row>
    <row r="20940" spans="16:23" s="1" customFormat="1" x14ac:dyDescent="0.2">
      <c r="P20940" s="95"/>
      <c r="R20940"/>
      <c r="S20940"/>
      <c r="T20940"/>
      <c r="U20940"/>
      <c r="V20940"/>
      <c r="W20940"/>
    </row>
    <row r="20941" spans="16:23" s="1" customFormat="1" x14ac:dyDescent="0.2">
      <c r="P20941" s="95"/>
      <c r="R20941"/>
      <c r="S20941"/>
      <c r="T20941"/>
      <c r="U20941"/>
      <c r="V20941"/>
      <c r="W20941"/>
    </row>
    <row r="20942" spans="16:23" s="1" customFormat="1" x14ac:dyDescent="0.2">
      <c r="P20942" s="95"/>
      <c r="R20942"/>
      <c r="S20942"/>
      <c r="T20942"/>
      <c r="U20942"/>
      <c r="V20942"/>
      <c r="W20942"/>
    </row>
    <row r="20943" spans="16:23" s="1" customFormat="1" x14ac:dyDescent="0.2">
      <c r="P20943" s="95"/>
      <c r="R20943"/>
      <c r="S20943"/>
      <c r="T20943"/>
      <c r="U20943"/>
      <c r="V20943"/>
      <c r="W20943"/>
    </row>
    <row r="20944" spans="16:23" s="1" customFormat="1" x14ac:dyDescent="0.2">
      <c r="P20944" s="95"/>
      <c r="R20944"/>
      <c r="S20944"/>
      <c r="T20944"/>
      <c r="U20944"/>
      <c r="V20944"/>
      <c r="W20944"/>
    </row>
    <row r="20945" spans="16:23" s="1" customFormat="1" x14ac:dyDescent="0.2">
      <c r="P20945" s="95"/>
      <c r="R20945"/>
      <c r="S20945"/>
      <c r="T20945"/>
      <c r="U20945"/>
      <c r="V20945"/>
      <c r="W20945"/>
    </row>
    <row r="20946" spans="16:23" s="1" customFormat="1" x14ac:dyDescent="0.2">
      <c r="P20946" s="95"/>
      <c r="R20946"/>
      <c r="S20946"/>
      <c r="T20946"/>
      <c r="U20946"/>
      <c r="V20946"/>
      <c r="W20946"/>
    </row>
    <row r="20947" spans="16:23" s="1" customFormat="1" x14ac:dyDescent="0.2">
      <c r="P20947" s="95"/>
      <c r="R20947"/>
      <c r="S20947"/>
      <c r="T20947"/>
      <c r="U20947"/>
      <c r="V20947"/>
      <c r="W20947"/>
    </row>
    <row r="20948" spans="16:23" s="1" customFormat="1" x14ac:dyDescent="0.2">
      <c r="P20948" s="95"/>
      <c r="R20948"/>
      <c r="S20948"/>
      <c r="T20948"/>
      <c r="U20948"/>
      <c r="V20948"/>
      <c r="W20948"/>
    </row>
    <row r="20949" spans="16:23" s="1" customFormat="1" x14ac:dyDescent="0.2">
      <c r="P20949" s="95"/>
      <c r="R20949"/>
      <c r="S20949"/>
      <c r="T20949"/>
      <c r="U20949"/>
      <c r="V20949"/>
      <c r="W20949"/>
    </row>
    <row r="20950" spans="16:23" s="1" customFormat="1" x14ac:dyDescent="0.2">
      <c r="P20950" s="95"/>
      <c r="R20950"/>
      <c r="S20950"/>
      <c r="T20950"/>
      <c r="U20950"/>
      <c r="V20950"/>
      <c r="W20950"/>
    </row>
    <row r="20951" spans="16:23" s="1" customFormat="1" x14ac:dyDescent="0.2">
      <c r="P20951" s="95"/>
      <c r="R20951"/>
      <c r="S20951"/>
      <c r="T20951"/>
      <c r="U20951"/>
      <c r="V20951"/>
      <c r="W20951"/>
    </row>
    <row r="20952" spans="16:23" s="1" customFormat="1" x14ac:dyDescent="0.2">
      <c r="P20952" s="95"/>
      <c r="R20952"/>
      <c r="S20952"/>
      <c r="T20952"/>
      <c r="U20952"/>
      <c r="V20952"/>
      <c r="W20952"/>
    </row>
    <row r="20953" spans="16:23" s="1" customFormat="1" x14ac:dyDescent="0.2">
      <c r="P20953" s="95"/>
      <c r="R20953"/>
      <c r="S20953"/>
      <c r="T20953"/>
      <c r="U20953"/>
      <c r="V20953"/>
      <c r="W20953"/>
    </row>
    <row r="20954" spans="16:23" s="1" customFormat="1" x14ac:dyDescent="0.2">
      <c r="P20954" s="95"/>
      <c r="R20954"/>
      <c r="S20954"/>
      <c r="T20954"/>
      <c r="U20954"/>
      <c r="V20954"/>
      <c r="W20954"/>
    </row>
    <row r="20955" spans="16:23" s="1" customFormat="1" x14ac:dyDescent="0.2">
      <c r="P20955" s="95"/>
      <c r="R20955"/>
      <c r="S20955"/>
      <c r="T20955"/>
      <c r="U20955"/>
      <c r="V20955"/>
      <c r="W20955"/>
    </row>
    <row r="20956" spans="16:23" s="1" customFormat="1" x14ac:dyDescent="0.2">
      <c r="P20956" s="95"/>
      <c r="R20956"/>
      <c r="S20956"/>
      <c r="T20956"/>
      <c r="U20956"/>
      <c r="V20956"/>
      <c r="W20956"/>
    </row>
    <row r="20957" spans="16:23" s="1" customFormat="1" x14ac:dyDescent="0.2">
      <c r="P20957" s="95"/>
      <c r="R20957"/>
      <c r="S20957"/>
      <c r="T20957"/>
      <c r="U20957"/>
      <c r="V20957"/>
      <c r="W20957"/>
    </row>
    <row r="20958" spans="16:23" s="1" customFormat="1" x14ac:dyDescent="0.2">
      <c r="P20958" s="95"/>
      <c r="R20958"/>
      <c r="S20958"/>
      <c r="T20958"/>
      <c r="U20958"/>
      <c r="V20958"/>
      <c r="W20958"/>
    </row>
    <row r="20959" spans="16:23" s="1" customFormat="1" x14ac:dyDescent="0.2">
      <c r="P20959" s="95"/>
      <c r="R20959"/>
      <c r="S20959"/>
      <c r="T20959"/>
      <c r="U20959"/>
      <c r="V20959"/>
      <c r="W20959"/>
    </row>
    <row r="20960" spans="16:23" s="1" customFormat="1" x14ac:dyDescent="0.2">
      <c r="P20960" s="95"/>
      <c r="R20960"/>
      <c r="S20960"/>
      <c r="T20960"/>
      <c r="U20960"/>
      <c r="V20960"/>
      <c r="W20960"/>
    </row>
    <row r="20961" spans="16:23" s="1" customFormat="1" x14ac:dyDescent="0.2">
      <c r="P20961" s="95"/>
      <c r="R20961"/>
      <c r="S20961"/>
      <c r="T20961"/>
      <c r="U20961"/>
      <c r="V20961"/>
      <c r="W20961"/>
    </row>
    <row r="20962" spans="16:23" s="1" customFormat="1" x14ac:dyDescent="0.2">
      <c r="P20962" s="95"/>
      <c r="R20962"/>
      <c r="S20962"/>
      <c r="T20962"/>
      <c r="U20962"/>
      <c r="V20962"/>
      <c r="W20962"/>
    </row>
    <row r="20963" spans="16:23" s="1" customFormat="1" x14ac:dyDescent="0.2">
      <c r="P20963" s="95"/>
      <c r="R20963"/>
      <c r="S20963"/>
      <c r="T20963"/>
      <c r="U20963"/>
      <c r="V20963"/>
      <c r="W20963"/>
    </row>
    <row r="20964" spans="16:23" s="1" customFormat="1" x14ac:dyDescent="0.2">
      <c r="P20964" s="95"/>
      <c r="R20964"/>
      <c r="S20964"/>
      <c r="T20964"/>
      <c r="U20964"/>
      <c r="V20964"/>
      <c r="W20964"/>
    </row>
    <row r="20965" spans="16:23" s="1" customFormat="1" x14ac:dyDescent="0.2">
      <c r="P20965" s="95"/>
      <c r="R20965"/>
      <c r="S20965"/>
      <c r="T20965"/>
      <c r="U20965"/>
      <c r="V20965"/>
      <c r="W20965"/>
    </row>
    <row r="20966" spans="16:23" s="1" customFormat="1" x14ac:dyDescent="0.2">
      <c r="P20966" s="95"/>
      <c r="R20966"/>
      <c r="S20966"/>
      <c r="T20966"/>
      <c r="U20966"/>
      <c r="V20966"/>
      <c r="W20966"/>
    </row>
    <row r="20967" spans="16:23" s="1" customFormat="1" x14ac:dyDescent="0.2">
      <c r="P20967" s="95"/>
      <c r="R20967"/>
      <c r="S20967"/>
      <c r="T20967"/>
      <c r="U20967"/>
      <c r="V20967"/>
      <c r="W20967"/>
    </row>
    <row r="20968" spans="16:23" s="1" customFormat="1" x14ac:dyDescent="0.2">
      <c r="P20968" s="95"/>
      <c r="R20968"/>
      <c r="S20968"/>
      <c r="T20968"/>
      <c r="U20968"/>
      <c r="V20968"/>
      <c r="W20968"/>
    </row>
    <row r="20969" spans="16:23" s="1" customFormat="1" x14ac:dyDescent="0.2">
      <c r="P20969" s="95"/>
      <c r="R20969"/>
      <c r="S20969"/>
      <c r="T20969"/>
      <c r="U20969"/>
      <c r="V20969"/>
      <c r="W20969"/>
    </row>
    <row r="20970" spans="16:23" s="1" customFormat="1" x14ac:dyDescent="0.2">
      <c r="P20970" s="95"/>
      <c r="R20970"/>
      <c r="S20970"/>
      <c r="T20970"/>
      <c r="U20970"/>
      <c r="V20970"/>
      <c r="W20970"/>
    </row>
    <row r="20971" spans="16:23" s="1" customFormat="1" x14ac:dyDescent="0.2">
      <c r="P20971" s="95"/>
      <c r="R20971"/>
      <c r="S20971"/>
      <c r="T20971"/>
      <c r="U20971"/>
      <c r="V20971"/>
      <c r="W20971"/>
    </row>
    <row r="20972" spans="16:23" s="1" customFormat="1" x14ac:dyDescent="0.2">
      <c r="P20972" s="95"/>
      <c r="R20972"/>
      <c r="S20972"/>
      <c r="T20972"/>
      <c r="U20972"/>
      <c r="V20972"/>
      <c r="W20972"/>
    </row>
    <row r="20973" spans="16:23" s="1" customFormat="1" x14ac:dyDescent="0.2">
      <c r="P20973" s="95"/>
      <c r="R20973"/>
      <c r="S20973"/>
      <c r="T20973"/>
      <c r="U20973"/>
      <c r="V20973"/>
      <c r="W20973"/>
    </row>
    <row r="20974" spans="16:23" s="1" customFormat="1" x14ac:dyDescent="0.2">
      <c r="P20974" s="95"/>
      <c r="R20974"/>
      <c r="S20974"/>
      <c r="T20974"/>
      <c r="U20974"/>
      <c r="V20974"/>
      <c r="W20974"/>
    </row>
    <row r="20975" spans="16:23" s="1" customFormat="1" x14ac:dyDescent="0.2">
      <c r="P20975" s="95"/>
      <c r="R20975"/>
      <c r="S20975"/>
      <c r="T20975"/>
      <c r="U20975"/>
      <c r="V20975"/>
      <c r="W20975"/>
    </row>
    <row r="20976" spans="16:23" s="1" customFormat="1" x14ac:dyDescent="0.2">
      <c r="P20976" s="95"/>
      <c r="R20976"/>
      <c r="S20976"/>
      <c r="T20976"/>
      <c r="U20976"/>
      <c r="V20976"/>
      <c r="W20976"/>
    </row>
    <row r="20977" spans="16:23" s="1" customFormat="1" x14ac:dyDescent="0.2">
      <c r="P20977" s="95"/>
      <c r="R20977"/>
      <c r="S20977"/>
      <c r="T20977"/>
      <c r="U20977"/>
      <c r="V20977"/>
      <c r="W20977"/>
    </row>
    <row r="20978" spans="16:23" s="1" customFormat="1" x14ac:dyDescent="0.2">
      <c r="P20978" s="95"/>
      <c r="R20978"/>
      <c r="S20978"/>
      <c r="T20978"/>
      <c r="U20978"/>
      <c r="V20978"/>
      <c r="W20978"/>
    </row>
    <row r="20979" spans="16:23" s="1" customFormat="1" x14ac:dyDescent="0.2">
      <c r="P20979" s="95"/>
      <c r="R20979"/>
      <c r="S20979"/>
      <c r="T20979"/>
      <c r="U20979"/>
      <c r="V20979"/>
      <c r="W20979"/>
    </row>
    <row r="20980" spans="16:23" s="1" customFormat="1" x14ac:dyDescent="0.2">
      <c r="P20980" s="95"/>
      <c r="R20980"/>
      <c r="S20980"/>
      <c r="T20980"/>
      <c r="U20980"/>
      <c r="V20980"/>
      <c r="W20980"/>
    </row>
    <row r="20981" spans="16:23" s="1" customFormat="1" x14ac:dyDescent="0.2">
      <c r="P20981" s="95"/>
      <c r="R20981"/>
      <c r="S20981"/>
      <c r="T20981"/>
      <c r="U20981"/>
      <c r="V20981"/>
      <c r="W20981"/>
    </row>
    <row r="20982" spans="16:23" s="1" customFormat="1" x14ac:dyDescent="0.2">
      <c r="P20982" s="95"/>
      <c r="R20982"/>
      <c r="S20982"/>
      <c r="T20982"/>
      <c r="U20982"/>
      <c r="V20982"/>
      <c r="W20982"/>
    </row>
    <row r="20983" spans="16:23" s="1" customFormat="1" x14ac:dyDescent="0.2">
      <c r="P20983" s="95"/>
      <c r="R20983"/>
      <c r="S20983"/>
      <c r="T20983"/>
      <c r="U20983"/>
      <c r="V20983"/>
      <c r="W20983"/>
    </row>
    <row r="20984" spans="16:23" s="1" customFormat="1" x14ac:dyDescent="0.2">
      <c r="P20984" s="95"/>
      <c r="R20984"/>
      <c r="S20984"/>
      <c r="T20984"/>
      <c r="U20984"/>
      <c r="V20984"/>
      <c r="W20984"/>
    </row>
    <row r="20985" spans="16:23" s="1" customFormat="1" x14ac:dyDescent="0.2">
      <c r="P20985" s="95"/>
      <c r="R20985"/>
      <c r="S20985"/>
      <c r="T20985"/>
      <c r="U20985"/>
      <c r="V20985"/>
      <c r="W20985"/>
    </row>
    <row r="20986" spans="16:23" s="1" customFormat="1" x14ac:dyDescent="0.2">
      <c r="P20986" s="95"/>
      <c r="R20986"/>
      <c r="S20986"/>
      <c r="T20986"/>
      <c r="U20986"/>
      <c r="V20986"/>
      <c r="W20986"/>
    </row>
    <row r="20987" spans="16:23" s="1" customFormat="1" x14ac:dyDescent="0.2">
      <c r="P20987" s="95"/>
      <c r="R20987"/>
      <c r="S20987"/>
      <c r="T20987"/>
      <c r="U20987"/>
      <c r="V20987"/>
      <c r="W20987"/>
    </row>
    <row r="20988" spans="16:23" s="1" customFormat="1" x14ac:dyDescent="0.2">
      <c r="P20988" s="95"/>
      <c r="R20988"/>
      <c r="S20988"/>
      <c r="T20988"/>
      <c r="U20988"/>
      <c r="V20988"/>
      <c r="W20988"/>
    </row>
    <row r="20989" spans="16:23" s="1" customFormat="1" x14ac:dyDescent="0.2">
      <c r="P20989" s="95"/>
      <c r="R20989"/>
      <c r="S20989"/>
      <c r="T20989"/>
      <c r="U20989"/>
      <c r="V20989"/>
      <c r="W20989"/>
    </row>
    <row r="20990" spans="16:23" s="1" customFormat="1" x14ac:dyDescent="0.2">
      <c r="P20990" s="95"/>
      <c r="R20990"/>
      <c r="S20990"/>
      <c r="T20990"/>
      <c r="U20990"/>
      <c r="V20990"/>
      <c r="W20990"/>
    </row>
    <row r="20991" spans="16:23" s="1" customFormat="1" x14ac:dyDescent="0.2">
      <c r="P20991" s="95"/>
      <c r="R20991"/>
      <c r="S20991"/>
      <c r="T20991"/>
      <c r="U20991"/>
      <c r="V20991"/>
      <c r="W20991"/>
    </row>
    <row r="20992" spans="16:23" s="1" customFormat="1" x14ac:dyDescent="0.2">
      <c r="P20992" s="95"/>
      <c r="R20992"/>
      <c r="S20992"/>
      <c r="T20992"/>
      <c r="U20992"/>
      <c r="V20992"/>
      <c r="W20992"/>
    </row>
    <row r="20993" spans="16:23" s="1" customFormat="1" x14ac:dyDescent="0.2">
      <c r="P20993" s="95"/>
      <c r="R20993"/>
      <c r="S20993"/>
      <c r="T20993"/>
      <c r="U20993"/>
      <c r="V20993"/>
      <c r="W20993"/>
    </row>
    <row r="20994" spans="16:23" s="1" customFormat="1" x14ac:dyDescent="0.2">
      <c r="P20994" s="95"/>
      <c r="R20994"/>
      <c r="S20994"/>
      <c r="T20994"/>
      <c r="U20994"/>
      <c r="V20994"/>
      <c r="W20994"/>
    </row>
    <row r="20995" spans="16:23" s="1" customFormat="1" x14ac:dyDescent="0.2">
      <c r="P20995" s="95"/>
      <c r="R20995"/>
      <c r="S20995"/>
      <c r="T20995"/>
      <c r="U20995"/>
      <c r="V20995"/>
      <c r="W20995"/>
    </row>
    <row r="20996" spans="16:23" s="1" customFormat="1" x14ac:dyDescent="0.2">
      <c r="P20996" s="95"/>
      <c r="R20996"/>
      <c r="S20996"/>
      <c r="T20996"/>
      <c r="U20996"/>
      <c r="V20996"/>
      <c r="W20996"/>
    </row>
    <row r="20997" spans="16:23" s="1" customFormat="1" x14ac:dyDescent="0.2">
      <c r="P20997" s="95"/>
      <c r="R20997"/>
      <c r="S20997"/>
      <c r="T20997"/>
      <c r="U20997"/>
      <c r="V20997"/>
      <c r="W20997"/>
    </row>
    <row r="20998" spans="16:23" s="1" customFormat="1" x14ac:dyDescent="0.2">
      <c r="P20998" s="95"/>
      <c r="R20998"/>
      <c r="S20998"/>
      <c r="T20998"/>
      <c r="U20998"/>
      <c r="V20998"/>
      <c r="W20998"/>
    </row>
    <row r="20999" spans="16:23" s="1" customFormat="1" x14ac:dyDescent="0.2">
      <c r="P20999" s="95"/>
      <c r="R20999"/>
      <c r="S20999"/>
      <c r="T20999"/>
      <c r="U20999"/>
      <c r="V20999"/>
      <c r="W20999"/>
    </row>
    <row r="21000" spans="16:23" s="1" customFormat="1" x14ac:dyDescent="0.2">
      <c r="P21000" s="95"/>
      <c r="R21000"/>
      <c r="S21000"/>
      <c r="T21000"/>
      <c r="U21000"/>
      <c r="V21000"/>
      <c r="W21000"/>
    </row>
    <row r="21001" spans="16:23" s="1" customFormat="1" x14ac:dyDescent="0.2">
      <c r="P21001" s="95"/>
      <c r="R21001"/>
      <c r="S21001"/>
      <c r="T21001"/>
      <c r="U21001"/>
      <c r="V21001"/>
      <c r="W21001"/>
    </row>
    <row r="21002" spans="16:23" s="1" customFormat="1" x14ac:dyDescent="0.2">
      <c r="P21002" s="95"/>
      <c r="R21002"/>
      <c r="S21002"/>
      <c r="T21002"/>
      <c r="U21002"/>
      <c r="V21002"/>
      <c r="W21002"/>
    </row>
    <row r="21003" spans="16:23" s="1" customFormat="1" x14ac:dyDescent="0.2">
      <c r="P21003" s="95"/>
      <c r="R21003"/>
      <c r="S21003"/>
      <c r="T21003"/>
      <c r="U21003"/>
      <c r="V21003"/>
      <c r="W21003"/>
    </row>
    <row r="21004" spans="16:23" s="1" customFormat="1" x14ac:dyDescent="0.2">
      <c r="P21004" s="95"/>
      <c r="R21004"/>
      <c r="S21004"/>
      <c r="T21004"/>
      <c r="U21004"/>
      <c r="V21004"/>
      <c r="W21004"/>
    </row>
    <row r="21005" spans="16:23" s="1" customFormat="1" x14ac:dyDescent="0.2">
      <c r="P21005" s="95"/>
      <c r="R21005"/>
      <c r="S21005"/>
      <c r="T21005"/>
      <c r="U21005"/>
      <c r="V21005"/>
      <c r="W21005"/>
    </row>
    <row r="21006" spans="16:23" s="1" customFormat="1" x14ac:dyDescent="0.2">
      <c r="P21006" s="95"/>
      <c r="R21006"/>
      <c r="S21006"/>
      <c r="T21006"/>
      <c r="U21006"/>
      <c r="V21006"/>
      <c r="W21006"/>
    </row>
    <row r="21007" spans="16:23" s="1" customFormat="1" x14ac:dyDescent="0.2">
      <c r="P21007" s="95"/>
      <c r="R21007"/>
      <c r="S21007"/>
      <c r="T21007"/>
      <c r="U21007"/>
      <c r="V21007"/>
      <c r="W21007"/>
    </row>
    <row r="21008" spans="16:23" s="1" customFormat="1" x14ac:dyDescent="0.2">
      <c r="P21008" s="95"/>
      <c r="R21008"/>
      <c r="S21008"/>
      <c r="T21008"/>
      <c r="U21008"/>
      <c r="V21008"/>
      <c r="W21008"/>
    </row>
    <row r="21009" spans="16:23" s="1" customFormat="1" x14ac:dyDescent="0.2">
      <c r="P21009" s="95"/>
      <c r="R21009"/>
      <c r="S21009"/>
      <c r="T21009"/>
      <c r="U21009"/>
      <c r="V21009"/>
      <c r="W21009"/>
    </row>
    <row r="21010" spans="16:23" s="1" customFormat="1" x14ac:dyDescent="0.2">
      <c r="P21010" s="95"/>
      <c r="R21010"/>
      <c r="S21010"/>
      <c r="T21010"/>
      <c r="U21010"/>
      <c r="V21010"/>
      <c r="W21010"/>
    </row>
    <row r="21011" spans="16:23" s="1" customFormat="1" x14ac:dyDescent="0.2">
      <c r="P21011" s="95"/>
      <c r="R21011"/>
      <c r="S21011"/>
      <c r="T21011"/>
      <c r="U21011"/>
      <c r="V21011"/>
      <c r="W21011"/>
    </row>
    <row r="21012" spans="16:23" s="1" customFormat="1" x14ac:dyDescent="0.2">
      <c r="P21012" s="95"/>
      <c r="R21012"/>
      <c r="S21012"/>
      <c r="T21012"/>
      <c r="U21012"/>
      <c r="V21012"/>
      <c r="W21012"/>
    </row>
    <row r="21013" spans="16:23" s="1" customFormat="1" x14ac:dyDescent="0.2">
      <c r="P21013" s="95"/>
      <c r="R21013"/>
      <c r="S21013"/>
      <c r="T21013"/>
      <c r="U21013"/>
      <c r="V21013"/>
      <c r="W21013"/>
    </row>
    <row r="21014" spans="16:23" s="1" customFormat="1" x14ac:dyDescent="0.2">
      <c r="P21014" s="95"/>
      <c r="R21014"/>
      <c r="S21014"/>
      <c r="T21014"/>
      <c r="U21014"/>
      <c r="V21014"/>
      <c r="W21014"/>
    </row>
    <row r="21015" spans="16:23" s="1" customFormat="1" x14ac:dyDescent="0.2">
      <c r="P21015" s="95"/>
      <c r="R21015"/>
      <c r="S21015"/>
      <c r="T21015"/>
      <c r="U21015"/>
      <c r="V21015"/>
      <c r="W21015"/>
    </row>
    <row r="21016" spans="16:23" s="1" customFormat="1" x14ac:dyDescent="0.2">
      <c r="P21016" s="95"/>
      <c r="R21016"/>
      <c r="S21016"/>
      <c r="T21016"/>
      <c r="U21016"/>
      <c r="V21016"/>
      <c r="W21016"/>
    </row>
    <row r="21017" spans="16:23" s="1" customFormat="1" x14ac:dyDescent="0.2">
      <c r="P21017" s="95"/>
      <c r="R21017"/>
      <c r="S21017"/>
      <c r="T21017"/>
      <c r="U21017"/>
      <c r="V21017"/>
      <c r="W21017"/>
    </row>
    <row r="21018" spans="16:23" s="1" customFormat="1" x14ac:dyDescent="0.2">
      <c r="P21018" s="95"/>
      <c r="R21018"/>
      <c r="S21018"/>
      <c r="T21018"/>
      <c r="U21018"/>
      <c r="V21018"/>
      <c r="W21018"/>
    </row>
    <row r="21019" spans="16:23" s="1" customFormat="1" x14ac:dyDescent="0.2">
      <c r="P21019" s="95"/>
      <c r="R21019"/>
      <c r="S21019"/>
      <c r="T21019"/>
      <c r="U21019"/>
      <c r="V21019"/>
      <c r="W21019"/>
    </row>
    <row r="21020" spans="16:23" s="1" customFormat="1" x14ac:dyDescent="0.2">
      <c r="P21020" s="95"/>
      <c r="R21020"/>
      <c r="S21020"/>
      <c r="T21020"/>
      <c r="U21020"/>
      <c r="V21020"/>
      <c r="W21020"/>
    </row>
    <row r="21021" spans="16:23" s="1" customFormat="1" x14ac:dyDescent="0.2">
      <c r="P21021" s="95"/>
      <c r="R21021"/>
      <c r="S21021"/>
      <c r="T21021"/>
      <c r="U21021"/>
      <c r="V21021"/>
      <c r="W21021"/>
    </row>
    <row r="21022" spans="16:23" s="1" customFormat="1" x14ac:dyDescent="0.2">
      <c r="P21022" s="95"/>
      <c r="R21022"/>
      <c r="S21022"/>
      <c r="T21022"/>
      <c r="U21022"/>
      <c r="V21022"/>
      <c r="W21022"/>
    </row>
    <row r="21023" spans="16:23" s="1" customFormat="1" x14ac:dyDescent="0.2">
      <c r="P21023" s="95"/>
      <c r="R21023"/>
      <c r="S21023"/>
      <c r="T21023"/>
      <c r="U21023"/>
      <c r="V21023"/>
      <c r="W21023"/>
    </row>
    <row r="21024" spans="16:23" s="1" customFormat="1" x14ac:dyDescent="0.2">
      <c r="P21024" s="95"/>
      <c r="R21024"/>
      <c r="S21024"/>
      <c r="T21024"/>
      <c r="U21024"/>
      <c r="V21024"/>
      <c r="W21024"/>
    </row>
    <row r="21025" spans="16:23" s="1" customFormat="1" x14ac:dyDescent="0.2">
      <c r="P21025" s="95"/>
      <c r="R21025"/>
      <c r="S21025"/>
      <c r="T21025"/>
      <c r="U21025"/>
      <c r="V21025"/>
      <c r="W21025"/>
    </row>
    <row r="21026" spans="16:23" s="1" customFormat="1" x14ac:dyDescent="0.2">
      <c r="P21026" s="95"/>
      <c r="R21026"/>
      <c r="S21026"/>
      <c r="T21026"/>
      <c r="U21026"/>
      <c r="V21026"/>
      <c r="W21026"/>
    </row>
    <row r="21027" spans="16:23" s="1" customFormat="1" x14ac:dyDescent="0.2">
      <c r="P21027" s="95"/>
      <c r="R21027"/>
      <c r="S21027"/>
      <c r="T21027"/>
      <c r="U21027"/>
      <c r="V21027"/>
      <c r="W21027"/>
    </row>
    <row r="21028" spans="16:23" s="1" customFormat="1" x14ac:dyDescent="0.2">
      <c r="P21028" s="95"/>
      <c r="R21028"/>
      <c r="S21028"/>
      <c r="T21028"/>
      <c r="U21028"/>
      <c r="V21028"/>
      <c r="W21028"/>
    </row>
    <row r="21029" spans="16:23" s="1" customFormat="1" x14ac:dyDescent="0.2">
      <c r="P21029" s="95"/>
      <c r="R21029"/>
      <c r="S21029"/>
      <c r="T21029"/>
      <c r="U21029"/>
      <c r="V21029"/>
      <c r="W21029"/>
    </row>
    <row r="21030" spans="16:23" s="1" customFormat="1" x14ac:dyDescent="0.2">
      <c r="P21030" s="95"/>
      <c r="R21030"/>
      <c r="S21030"/>
      <c r="T21030"/>
      <c r="U21030"/>
      <c r="V21030"/>
      <c r="W21030"/>
    </row>
    <row r="21031" spans="16:23" s="1" customFormat="1" x14ac:dyDescent="0.2">
      <c r="P21031" s="95"/>
      <c r="R21031"/>
      <c r="S21031"/>
      <c r="T21031"/>
      <c r="U21031"/>
      <c r="V21031"/>
      <c r="W21031"/>
    </row>
    <row r="21032" spans="16:23" s="1" customFormat="1" x14ac:dyDescent="0.2">
      <c r="P21032" s="95"/>
      <c r="R21032"/>
      <c r="S21032"/>
      <c r="T21032"/>
      <c r="U21032"/>
      <c r="V21032"/>
      <c r="W21032"/>
    </row>
    <row r="21033" spans="16:23" s="1" customFormat="1" x14ac:dyDescent="0.2">
      <c r="P21033" s="95"/>
      <c r="R21033"/>
      <c r="S21033"/>
      <c r="T21033"/>
      <c r="U21033"/>
      <c r="V21033"/>
      <c r="W21033"/>
    </row>
    <row r="21034" spans="16:23" s="1" customFormat="1" x14ac:dyDescent="0.2">
      <c r="P21034" s="95"/>
      <c r="R21034"/>
      <c r="S21034"/>
      <c r="T21034"/>
      <c r="U21034"/>
      <c r="V21034"/>
      <c r="W21034"/>
    </row>
    <row r="21035" spans="16:23" s="1" customFormat="1" x14ac:dyDescent="0.2">
      <c r="P21035" s="95"/>
      <c r="R21035"/>
      <c r="S21035"/>
      <c r="T21035"/>
      <c r="U21035"/>
      <c r="V21035"/>
      <c r="W21035"/>
    </row>
    <row r="21036" spans="16:23" s="1" customFormat="1" x14ac:dyDescent="0.2">
      <c r="P21036" s="95"/>
      <c r="R21036"/>
      <c r="S21036"/>
      <c r="T21036"/>
      <c r="U21036"/>
      <c r="V21036"/>
      <c r="W21036"/>
    </row>
    <row r="21037" spans="16:23" s="1" customFormat="1" x14ac:dyDescent="0.2">
      <c r="P21037" s="95"/>
      <c r="R21037"/>
      <c r="S21037"/>
      <c r="T21037"/>
      <c r="U21037"/>
      <c r="V21037"/>
      <c r="W21037"/>
    </row>
    <row r="21038" spans="16:23" s="1" customFormat="1" x14ac:dyDescent="0.2">
      <c r="P21038" s="95"/>
      <c r="R21038"/>
      <c r="S21038"/>
      <c r="T21038"/>
      <c r="U21038"/>
      <c r="V21038"/>
      <c r="W21038"/>
    </row>
    <row r="21039" spans="16:23" s="1" customFormat="1" x14ac:dyDescent="0.2">
      <c r="P21039" s="95"/>
      <c r="R21039"/>
      <c r="S21039"/>
      <c r="T21039"/>
      <c r="U21039"/>
      <c r="V21039"/>
      <c r="W21039"/>
    </row>
    <row r="21040" spans="16:23" s="1" customFormat="1" x14ac:dyDescent="0.2">
      <c r="P21040" s="95"/>
      <c r="R21040"/>
      <c r="S21040"/>
      <c r="T21040"/>
      <c r="U21040"/>
      <c r="V21040"/>
      <c r="W21040"/>
    </row>
    <row r="21041" spans="16:23" s="1" customFormat="1" x14ac:dyDescent="0.2">
      <c r="P21041" s="95"/>
      <c r="R21041"/>
      <c r="S21041"/>
      <c r="T21041"/>
      <c r="U21041"/>
      <c r="V21041"/>
      <c r="W21041"/>
    </row>
    <row r="21042" spans="16:23" s="1" customFormat="1" x14ac:dyDescent="0.2">
      <c r="P21042" s="95"/>
      <c r="R21042"/>
      <c r="S21042"/>
      <c r="T21042"/>
      <c r="U21042"/>
      <c r="V21042"/>
      <c r="W21042"/>
    </row>
    <row r="21043" spans="16:23" s="1" customFormat="1" x14ac:dyDescent="0.2">
      <c r="P21043" s="95"/>
      <c r="R21043"/>
      <c r="S21043"/>
      <c r="T21043"/>
      <c r="U21043"/>
      <c r="V21043"/>
      <c r="W21043"/>
    </row>
    <row r="21044" spans="16:23" s="1" customFormat="1" x14ac:dyDescent="0.2">
      <c r="P21044" s="95"/>
      <c r="R21044"/>
      <c r="S21044"/>
      <c r="T21044"/>
      <c r="U21044"/>
      <c r="V21044"/>
      <c r="W21044"/>
    </row>
    <row r="21045" spans="16:23" s="1" customFormat="1" x14ac:dyDescent="0.2">
      <c r="P21045" s="95"/>
      <c r="R21045"/>
      <c r="S21045"/>
      <c r="T21045"/>
      <c r="U21045"/>
      <c r="V21045"/>
      <c r="W21045"/>
    </row>
    <row r="21046" spans="16:23" s="1" customFormat="1" x14ac:dyDescent="0.2">
      <c r="P21046" s="95"/>
      <c r="R21046"/>
      <c r="S21046"/>
      <c r="T21046"/>
      <c r="U21046"/>
      <c r="V21046"/>
      <c r="W21046"/>
    </row>
    <row r="21047" spans="16:23" s="1" customFormat="1" x14ac:dyDescent="0.2">
      <c r="P21047" s="95"/>
      <c r="R21047"/>
      <c r="S21047"/>
      <c r="T21047"/>
      <c r="U21047"/>
      <c r="V21047"/>
      <c r="W21047"/>
    </row>
    <row r="21048" spans="16:23" s="1" customFormat="1" x14ac:dyDescent="0.2">
      <c r="P21048" s="95"/>
      <c r="R21048"/>
      <c r="S21048"/>
      <c r="T21048"/>
      <c r="U21048"/>
      <c r="V21048"/>
      <c r="W21048"/>
    </row>
    <row r="21049" spans="16:23" s="1" customFormat="1" x14ac:dyDescent="0.2">
      <c r="P21049" s="95"/>
      <c r="R21049"/>
      <c r="S21049"/>
      <c r="T21049"/>
      <c r="U21049"/>
      <c r="V21049"/>
      <c r="W21049"/>
    </row>
    <row r="21050" spans="16:23" s="1" customFormat="1" x14ac:dyDescent="0.2">
      <c r="P21050" s="95"/>
      <c r="R21050"/>
      <c r="S21050"/>
      <c r="T21050"/>
      <c r="U21050"/>
      <c r="V21050"/>
      <c r="W21050"/>
    </row>
    <row r="21051" spans="16:23" s="1" customFormat="1" x14ac:dyDescent="0.2">
      <c r="P21051" s="95"/>
      <c r="R21051"/>
      <c r="S21051"/>
      <c r="T21051"/>
      <c r="U21051"/>
      <c r="V21051"/>
      <c r="W21051"/>
    </row>
    <row r="21052" spans="16:23" s="1" customFormat="1" x14ac:dyDescent="0.2">
      <c r="P21052" s="95"/>
      <c r="R21052"/>
      <c r="S21052"/>
      <c r="T21052"/>
      <c r="U21052"/>
      <c r="V21052"/>
      <c r="W21052"/>
    </row>
    <row r="21053" spans="16:23" s="1" customFormat="1" x14ac:dyDescent="0.2">
      <c r="P21053" s="95"/>
      <c r="R21053"/>
      <c r="S21053"/>
      <c r="T21053"/>
      <c r="U21053"/>
      <c r="V21053"/>
      <c r="W21053"/>
    </row>
    <row r="21054" spans="16:23" s="1" customFormat="1" x14ac:dyDescent="0.2">
      <c r="P21054" s="95"/>
      <c r="R21054"/>
      <c r="S21054"/>
      <c r="T21054"/>
      <c r="U21054"/>
      <c r="V21054"/>
      <c r="W21054"/>
    </row>
    <row r="21055" spans="16:23" s="1" customFormat="1" x14ac:dyDescent="0.2">
      <c r="P21055" s="95"/>
      <c r="R21055"/>
      <c r="S21055"/>
      <c r="T21055"/>
      <c r="U21055"/>
      <c r="V21055"/>
      <c r="W21055"/>
    </row>
    <row r="21056" spans="16:23" s="1" customFormat="1" x14ac:dyDescent="0.2">
      <c r="P21056" s="95"/>
      <c r="R21056"/>
      <c r="S21056"/>
      <c r="T21056"/>
      <c r="U21056"/>
      <c r="V21056"/>
      <c r="W21056"/>
    </row>
    <row r="21057" spans="16:23" s="1" customFormat="1" x14ac:dyDescent="0.2">
      <c r="P21057" s="95"/>
      <c r="R21057"/>
      <c r="S21057"/>
      <c r="T21057"/>
      <c r="U21057"/>
      <c r="V21057"/>
      <c r="W21057"/>
    </row>
    <row r="21058" spans="16:23" s="1" customFormat="1" x14ac:dyDescent="0.2">
      <c r="P21058" s="95"/>
      <c r="R21058"/>
      <c r="S21058"/>
      <c r="T21058"/>
      <c r="U21058"/>
      <c r="V21058"/>
      <c r="W21058"/>
    </row>
    <row r="21059" spans="16:23" s="1" customFormat="1" x14ac:dyDescent="0.2">
      <c r="P21059" s="95"/>
      <c r="R21059"/>
      <c r="S21059"/>
      <c r="T21059"/>
      <c r="U21059"/>
      <c r="V21059"/>
      <c r="W21059"/>
    </row>
    <row r="21060" spans="16:23" s="1" customFormat="1" x14ac:dyDescent="0.2">
      <c r="P21060" s="95"/>
      <c r="R21060"/>
      <c r="S21060"/>
      <c r="T21060"/>
      <c r="U21060"/>
      <c r="V21060"/>
      <c r="W21060"/>
    </row>
    <row r="21061" spans="16:23" s="1" customFormat="1" x14ac:dyDescent="0.2">
      <c r="P21061" s="95"/>
      <c r="R21061"/>
      <c r="S21061"/>
      <c r="T21061"/>
      <c r="U21061"/>
      <c r="V21061"/>
      <c r="W21061"/>
    </row>
    <row r="21062" spans="16:23" s="1" customFormat="1" x14ac:dyDescent="0.2">
      <c r="P21062" s="95"/>
      <c r="R21062"/>
      <c r="S21062"/>
      <c r="T21062"/>
      <c r="U21062"/>
      <c r="V21062"/>
      <c r="W21062"/>
    </row>
    <row r="21063" spans="16:23" s="1" customFormat="1" x14ac:dyDescent="0.2">
      <c r="P21063" s="95"/>
      <c r="R21063"/>
      <c r="S21063"/>
      <c r="T21063"/>
      <c r="U21063"/>
      <c r="V21063"/>
      <c r="W21063"/>
    </row>
    <row r="21064" spans="16:23" s="1" customFormat="1" x14ac:dyDescent="0.2">
      <c r="P21064" s="95"/>
      <c r="R21064"/>
      <c r="S21064"/>
      <c r="T21064"/>
      <c r="U21064"/>
      <c r="V21064"/>
      <c r="W21064"/>
    </row>
    <row r="21065" spans="16:23" s="1" customFormat="1" x14ac:dyDescent="0.2">
      <c r="P21065" s="95"/>
      <c r="R21065"/>
      <c r="S21065"/>
      <c r="T21065"/>
      <c r="U21065"/>
      <c r="V21065"/>
      <c r="W21065"/>
    </row>
    <row r="21066" spans="16:23" s="1" customFormat="1" x14ac:dyDescent="0.2">
      <c r="P21066" s="95"/>
      <c r="R21066"/>
      <c r="S21066"/>
      <c r="T21066"/>
      <c r="U21066"/>
      <c r="V21066"/>
      <c r="W21066"/>
    </row>
    <row r="21067" spans="16:23" s="1" customFormat="1" x14ac:dyDescent="0.2">
      <c r="P21067" s="95"/>
      <c r="R21067"/>
      <c r="S21067"/>
      <c r="T21067"/>
      <c r="U21067"/>
      <c r="V21067"/>
      <c r="W21067"/>
    </row>
    <row r="21068" spans="16:23" s="1" customFormat="1" x14ac:dyDescent="0.2">
      <c r="P21068" s="95"/>
      <c r="R21068"/>
      <c r="S21068"/>
      <c r="T21068"/>
      <c r="U21068"/>
      <c r="V21068"/>
      <c r="W21068"/>
    </row>
    <row r="21069" spans="16:23" s="1" customFormat="1" x14ac:dyDescent="0.2">
      <c r="P21069" s="95"/>
      <c r="R21069"/>
      <c r="S21069"/>
      <c r="T21069"/>
      <c r="U21069"/>
      <c r="V21069"/>
      <c r="W21069"/>
    </row>
    <row r="21070" spans="16:23" s="1" customFormat="1" x14ac:dyDescent="0.2">
      <c r="P21070" s="95"/>
      <c r="R21070"/>
      <c r="S21070"/>
      <c r="T21070"/>
      <c r="U21070"/>
      <c r="V21070"/>
      <c r="W21070"/>
    </row>
    <row r="21071" spans="16:23" s="1" customFormat="1" x14ac:dyDescent="0.2">
      <c r="P21071" s="95"/>
      <c r="R21071"/>
      <c r="S21071"/>
      <c r="T21071"/>
      <c r="U21071"/>
      <c r="V21071"/>
      <c r="W21071"/>
    </row>
    <row r="21072" spans="16:23" s="1" customFormat="1" x14ac:dyDescent="0.2">
      <c r="P21072" s="95"/>
      <c r="R21072"/>
      <c r="S21072"/>
      <c r="T21072"/>
      <c r="U21072"/>
      <c r="V21072"/>
      <c r="W21072"/>
    </row>
    <row r="21073" spans="16:23" s="1" customFormat="1" x14ac:dyDescent="0.2">
      <c r="P21073" s="95"/>
      <c r="R21073"/>
      <c r="S21073"/>
      <c r="T21073"/>
      <c r="U21073"/>
      <c r="V21073"/>
      <c r="W21073"/>
    </row>
    <row r="21074" spans="16:23" s="1" customFormat="1" x14ac:dyDescent="0.2">
      <c r="P21074" s="95"/>
      <c r="R21074"/>
      <c r="S21074"/>
      <c r="T21074"/>
      <c r="U21074"/>
      <c r="V21074"/>
      <c r="W21074"/>
    </row>
    <row r="21075" spans="16:23" s="1" customFormat="1" x14ac:dyDescent="0.2">
      <c r="P21075" s="95"/>
      <c r="R21075"/>
      <c r="S21075"/>
      <c r="T21075"/>
      <c r="U21075"/>
      <c r="V21075"/>
      <c r="W21075"/>
    </row>
    <row r="21076" spans="16:23" s="1" customFormat="1" x14ac:dyDescent="0.2">
      <c r="P21076" s="95"/>
      <c r="R21076"/>
      <c r="S21076"/>
      <c r="T21076"/>
      <c r="U21076"/>
      <c r="V21076"/>
      <c r="W21076"/>
    </row>
    <row r="21077" spans="16:23" s="1" customFormat="1" x14ac:dyDescent="0.2">
      <c r="P21077" s="95"/>
      <c r="R21077"/>
      <c r="S21077"/>
      <c r="T21077"/>
      <c r="U21077"/>
      <c r="V21077"/>
      <c r="W21077"/>
    </row>
    <row r="21078" spans="16:23" s="1" customFormat="1" x14ac:dyDescent="0.2">
      <c r="P21078" s="95"/>
      <c r="R21078"/>
      <c r="S21078"/>
      <c r="T21078"/>
      <c r="U21078"/>
      <c r="V21078"/>
      <c r="W21078"/>
    </row>
    <row r="21079" spans="16:23" s="1" customFormat="1" x14ac:dyDescent="0.2">
      <c r="P21079" s="95"/>
      <c r="R21079"/>
      <c r="S21079"/>
      <c r="T21079"/>
      <c r="U21079"/>
      <c r="V21079"/>
      <c r="W21079"/>
    </row>
    <row r="21080" spans="16:23" s="1" customFormat="1" x14ac:dyDescent="0.2">
      <c r="P21080" s="95"/>
      <c r="R21080"/>
      <c r="S21080"/>
      <c r="T21080"/>
      <c r="U21080"/>
      <c r="V21080"/>
      <c r="W21080"/>
    </row>
    <row r="21081" spans="16:23" s="1" customFormat="1" x14ac:dyDescent="0.2">
      <c r="P21081" s="95"/>
      <c r="R21081"/>
      <c r="S21081"/>
      <c r="T21081"/>
      <c r="U21081"/>
      <c r="V21081"/>
      <c r="W21081"/>
    </row>
    <row r="21082" spans="16:23" s="1" customFormat="1" x14ac:dyDescent="0.2">
      <c r="P21082" s="95"/>
      <c r="R21082"/>
      <c r="S21082"/>
      <c r="T21082"/>
      <c r="U21082"/>
      <c r="V21082"/>
      <c r="W21082"/>
    </row>
    <row r="21083" spans="16:23" s="1" customFormat="1" x14ac:dyDescent="0.2">
      <c r="P21083" s="95"/>
      <c r="R21083"/>
      <c r="S21083"/>
      <c r="T21083"/>
      <c r="U21083"/>
      <c r="V21083"/>
      <c r="W21083"/>
    </row>
    <row r="21084" spans="16:23" s="1" customFormat="1" x14ac:dyDescent="0.2">
      <c r="P21084" s="95"/>
      <c r="R21084"/>
      <c r="S21084"/>
      <c r="T21084"/>
      <c r="U21084"/>
      <c r="V21084"/>
      <c r="W21084"/>
    </row>
    <row r="21085" spans="16:23" s="1" customFormat="1" x14ac:dyDescent="0.2">
      <c r="P21085" s="95"/>
      <c r="R21085"/>
      <c r="S21085"/>
      <c r="T21085"/>
      <c r="U21085"/>
      <c r="V21085"/>
      <c r="W21085"/>
    </row>
    <row r="21086" spans="16:23" s="1" customFormat="1" x14ac:dyDescent="0.2">
      <c r="P21086" s="95"/>
      <c r="R21086"/>
      <c r="S21086"/>
      <c r="T21086"/>
      <c r="U21086"/>
      <c r="V21086"/>
      <c r="W21086"/>
    </row>
    <row r="21087" spans="16:23" s="1" customFormat="1" x14ac:dyDescent="0.2">
      <c r="P21087" s="95"/>
      <c r="R21087"/>
      <c r="S21087"/>
      <c r="T21087"/>
      <c r="U21087"/>
      <c r="V21087"/>
      <c r="W21087"/>
    </row>
    <row r="21088" spans="16:23" s="1" customFormat="1" x14ac:dyDescent="0.2">
      <c r="P21088" s="95"/>
      <c r="R21088"/>
      <c r="S21088"/>
      <c r="T21088"/>
      <c r="U21088"/>
      <c r="V21088"/>
      <c r="W21088"/>
    </row>
    <row r="21089" spans="16:23" s="1" customFormat="1" x14ac:dyDescent="0.2">
      <c r="P21089" s="95"/>
      <c r="R21089"/>
      <c r="S21089"/>
      <c r="T21089"/>
      <c r="U21089"/>
      <c r="V21089"/>
      <c r="W21089"/>
    </row>
    <row r="21090" spans="16:23" s="1" customFormat="1" x14ac:dyDescent="0.2">
      <c r="P21090" s="95"/>
      <c r="R21090"/>
      <c r="S21090"/>
      <c r="T21090"/>
      <c r="U21090"/>
      <c r="V21090"/>
      <c r="W21090"/>
    </row>
    <row r="21091" spans="16:23" s="1" customFormat="1" x14ac:dyDescent="0.2">
      <c r="P21091" s="95"/>
      <c r="R21091"/>
      <c r="S21091"/>
      <c r="T21091"/>
      <c r="U21091"/>
      <c r="V21091"/>
      <c r="W21091"/>
    </row>
    <row r="21092" spans="16:23" s="1" customFormat="1" x14ac:dyDescent="0.2">
      <c r="P21092" s="95"/>
      <c r="R21092"/>
      <c r="S21092"/>
      <c r="T21092"/>
      <c r="U21092"/>
      <c r="V21092"/>
      <c r="W21092"/>
    </row>
    <row r="21093" spans="16:23" s="1" customFormat="1" x14ac:dyDescent="0.2">
      <c r="P21093" s="95"/>
      <c r="R21093"/>
      <c r="S21093"/>
      <c r="T21093"/>
      <c r="U21093"/>
      <c r="V21093"/>
      <c r="W21093"/>
    </row>
    <row r="21094" spans="16:23" s="1" customFormat="1" x14ac:dyDescent="0.2">
      <c r="P21094" s="95"/>
      <c r="R21094"/>
      <c r="S21094"/>
      <c r="T21094"/>
      <c r="U21094"/>
      <c r="V21094"/>
      <c r="W21094"/>
    </row>
    <row r="21095" spans="16:23" s="1" customFormat="1" x14ac:dyDescent="0.2">
      <c r="P21095" s="95"/>
      <c r="R21095"/>
      <c r="S21095"/>
      <c r="T21095"/>
      <c r="U21095"/>
      <c r="V21095"/>
      <c r="W21095"/>
    </row>
    <row r="21096" spans="16:23" s="1" customFormat="1" x14ac:dyDescent="0.2">
      <c r="P21096" s="95"/>
      <c r="R21096"/>
      <c r="S21096"/>
      <c r="T21096"/>
      <c r="U21096"/>
      <c r="V21096"/>
      <c r="W21096"/>
    </row>
    <row r="21097" spans="16:23" s="1" customFormat="1" x14ac:dyDescent="0.2">
      <c r="P21097" s="95"/>
      <c r="R21097"/>
      <c r="S21097"/>
      <c r="T21097"/>
      <c r="U21097"/>
      <c r="V21097"/>
      <c r="W21097"/>
    </row>
    <row r="21098" spans="16:23" s="1" customFormat="1" x14ac:dyDescent="0.2">
      <c r="P21098" s="95"/>
      <c r="R21098"/>
      <c r="S21098"/>
      <c r="T21098"/>
      <c r="U21098"/>
      <c r="V21098"/>
      <c r="W21098"/>
    </row>
    <row r="21099" spans="16:23" s="1" customFormat="1" x14ac:dyDescent="0.2">
      <c r="P21099" s="95"/>
      <c r="R21099"/>
      <c r="S21099"/>
      <c r="T21099"/>
      <c r="U21099"/>
      <c r="V21099"/>
      <c r="W21099"/>
    </row>
    <row r="21100" spans="16:23" s="1" customFormat="1" x14ac:dyDescent="0.2">
      <c r="P21100" s="95"/>
      <c r="R21100"/>
      <c r="S21100"/>
      <c r="T21100"/>
      <c r="U21100"/>
      <c r="V21100"/>
      <c r="W21100"/>
    </row>
    <row r="21101" spans="16:23" s="1" customFormat="1" x14ac:dyDescent="0.2">
      <c r="P21101" s="95"/>
      <c r="R21101"/>
      <c r="S21101"/>
      <c r="T21101"/>
      <c r="U21101"/>
      <c r="V21101"/>
      <c r="W21101"/>
    </row>
    <row r="21102" spans="16:23" s="1" customFormat="1" x14ac:dyDescent="0.2">
      <c r="P21102" s="95"/>
      <c r="R21102"/>
      <c r="S21102"/>
      <c r="T21102"/>
      <c r="U21102"/>
      <c r="V21102"/>
      <c r="W21102"/>
    </row>
    <row r="21103" spans="16:23" s="1" customFormat="1" x14ac:dyDescent="0.2">
      <c r="P21103" s="95"/>
      <c r="R21103"/>
      <c r="S21103"/>
      <c r="T21103"/>
      <c r="U21103"/>
      <c r="V21103"/>
      <c r="W21103"/>
    </row>
    <row r="21104" spans="16:23" s="1" customFormat="1" x14ac:dyDescent="0.2">
      <c r="P21104" s="95"/>
      <c r="R21104"/>
      <c r="S21104"/>
      <c r="T21104"/>
      <c r="U21104"/>
      <c r="V21104"/>
      <c r="W21104"/>
    </row>
    <row r="21105" spans="16:23" s="1" customFormat="1" x14ac:dyDescent="0.2">
      <c r="P21105" s="95"/>
      <c r="R21105"/>
      <c r="S21105"/>
      <c r="T21105"/>
      <c r="U21105"/>
      <c r="V21105"/>
      <c r="W21105"/>
    </row>
    <row r="21106" spans="16:23" s="1" customFormat="1" x14ac:dyDescent="0.2">
      <c r="P21106" s="95"/>
      <c r="R21106"/>
      <c r="S21106"/>
      <c r="T21106"/>
      <c r="U21106"/>
      <c r="V21106"/>
      <c r="W21106"/>
    </row>
    <row r="21107" spans="16:23" s="1" customFormat="1" x14ac:dyDescent="0.2">
      <c r="P21107" s="95"/>
      <c r="R21107"/>
      <c r="S21107"/>
      <c r="T21107"/>
      <c r="U21107"/>
      <c r="V21107"/>
      <c r="W21107"/>
    </row>
    <row r="21108" spans="16:23" s="1" customFormat="1" x14ac:dyDescent="0.2">
      <c r="P21108" s="95"/>
      <c r="R21108"/>
      <c r="S21108"/>
      <c r="T21108"/>
      <c r="U21108"/>
      <c r="V21108"/>
      <c r="W21108"/>
    </row>
    <row r="21109" spans="16:23" s="1" customFormat="1" x14ac:dyDescent="0.2">
      <c r="P21109" s="95"/>
      <c r="R21109"/>
      <c r="S21109"/>
      <c r="T21109"/>
      <c r="U21109"/>
      <c r="V21109"/>
      <c r="W21109"/>
    </row>
    <row r="21110" spans="16:23" s="1" customFormat="1" x14ac:dyDescent="0.2">
      <c r="P21110" s="95"/>
      <c r="R21110"/>
      <c r="S21110"/>
      <c r="T21110"/>
      <c r="U21110"/>
      <c r="V21110"/>
      <c r="W21110"/>
    </row>
    <row r="21111" spans="16:23" s="1" customFormat="1" x14ac:dyDescent="0.2">
      <c r="P21111" s="95"/>
      <c r="R21111"/>
      <c r="S21111"/>
      <c r="T21111"/>
      <c r="U21111"/>
      <c r="V21111"/>
      <c r="W21111"/>
    </row>
    <row r="21112" spans="16:23" s="1" customFormat="1" x14ac:dyDescent="0.2">
      <c r="P21112" s="95"/>
      <c r="R21112"/>
      <c r="S21112"/>
      <c r="T21112"/>
      <c r="U21112"/>
      <c r="V21112"/>
      <c r="W21112"/>
    </row>
    <row r="21113" spans="16:23" s="1" customFormat="1" x14ac:dyDescent="0.2">
      <c r="P21113" s="95"/>
      <c r="R21113"/>
      <c r="S21113"/>
      <c r="T21113"/>
      <c r="U21113"/>
      <c r="V21113"/>
      <c r="W21113"/>
    </row>
    <row r="21114" spans="16:23" s="1" customFormat="1" x14ac:dyDescent="0.2">
      <c r="P21114" s="95"/>
      <c r="R21114"/>
      <c r="S21114"/>
      <c r="T21114"/>
      <c r="U21114"/>
      <c r="V21114"/>
      <c r="W21114"/>
    </row>
    <row r="21115" spans="16:23" s="1" customFormat="1" x14ac:dyDescent="0.2">
      <c r="P21115" s="95"/>
      <c r="R21115"/>
      <c r="S21115"/>
      <c r="T21115"/>
      <c r="U21115"/>
      <c r="V21115"/>
      <c r="W21115"/>
    </row>
    <row r="21116" spans="16:23" s="1" customFormat="1" x14ac:dyDescent="0.2">
      <c r="P21116" s="95"/>
      <c r="R21116"/>
      <c r="S21116"/>
      <c r="T21116"/>
      <c r="U21116"/>
      <c r="V21116"/>
      <c r="W21116"/>
    </row>
    <row r="21117" spans="16:23" s="1" customFormat="1" x14ac:dyDescent="0.2">
      <c r="P21117" s="95"/>
      <c r="R21117"/>
      <c r="S21117"/>
      <c r="T21117"/>
      <c r="U21117"/>
      <c r="V21117"/>
      <c r="W21117"/>
    </row>
    <row r="21118" spans="16:23" s="1" customFormat="1" x14ac:dyDescent="0.2">
      <c r="P21118" s="95"/>
      <c r="R21118"/>
      <c r="S21118"/>
      <c r="T21118"/>
      <c r="U21118"/>
      <c r="V21118"/>
      <c r="W21118"/>
    </row>
    <row r="21119" spans="16:23" s="1" customFormat="1" x14ac:dyDescent="0.2">
      <c r="P21119" s="95"/>
      <c r="R21119"/>
      <c r="S21119"/>
      <c r="T21119"/>
      <c r="U21119"/>
      <c r="V21119"/>
      <c r="W21119"/>
    </row>
    <row r="21120" spans="16:23" s="1" customFormat="1" x14ac:dyDescent="0.2">
      <c r="P21120" s="95"/>
      <c r="R21120"/>
      <c r="S21120"/>
      <c r="T21120"/>
      <c r="U21120"/>
      <c r="V21120"/>
      <c r="W21120"/>
    </row>
    <row r="21121" spans="16:23" s="1" customFormat="1" x14ac:dyDescent="0.2">
      <c r="P21121" s="95"/>
      <c r="R21121"/>
      <c r="S21121"/>
      <c r="T21121"/>
      <c r="U21121"/>
      <c r="V21121"/>
      <c r="W21121"/>
    </row>
    <row r="21122" spans="16:23" s="1" customFormat="1" x14ac:dyDescent="0.2">
      <c r="P21122" s="95"/>
      <c r="R21122"/>
      <c r="S21122"/>
      <c r="T21122"/>
      <c r="U21122"/>
      <c r="V21122"/>
      <c r="W21122"/>
    </row>
    <row r="21123" spans="16:23" s="1" customFormat="1" x14ac:dyDescent="0.2">
      <c r="P21123" s="95"/>
      <c r="R21123"/>
      <c r="S21123"/>
      <c r="T21123"/>
      <c r="U21123"/>
      <c r="V21123"/>
      <c r="W21123"/>
    </row>
    <row r="21124" spans="16:23" s="1" customFormat="1" x14ac:dyDescent="0.2">
      <c r="P21124" s="95"/>
      <c r="R21124"/>
      <c r="S21124"/>
      <c r="T21124"/>
      <c r="U21124"/>
      <c r="V21124"/>
      <c r="W21124"/>
    </row>
    <row r="21125" spans="16:23" s="1" customFormat="1" x14ac:dyDescent="0.2">
      <c r="P21125" s="95"/>
      <c r="R21125"/>
      <c r="S21125"/>
      <c r="T21125"/>
      <c r="U21125"/>
      <c r="V21125"/>
      <c r="W21125"/>
    </row>
    <row r="21126" spans="16:23" s="1" customFormat="1" x14ac:dyDescent="0.2">
      <c r="P21126" s="95"/>
      <c r="R21126"/>
      <c r="S21126"/>
      <c r="T21126"/>
      <c r="U21126"/>
      <c r="V21126"/>
      <c r="W21126"/>
    </row>
    <row r="21127" spans="16:23" s="1" customFormat="1" x14ac:dyDescent="0.2">
      <c r="P21127" s="95"/>
      <c r="R21127"/>
      <c r="S21127"/>
      <c r="T21127"/>
      <c r="U21127"/>
      <c r="V21127"/>
      <c r="W21127"/>
    </row>
    <row r="21128" spans="16:23" s="1" customFormat="1" x14ac:dyDescent="0.2">
      <c r="P21128" s="95"/>
      <c r="R21128"/>
      <c r="S21128"/>
      <c r="T21128"/>
      <c r="U21128"/>
      <c r="V21128"/>
      <c r="W21128"/>
    </row>
    <row r="21129" spans="16:23" s="1" customFormat="1" x14ac:dyDescent="0.2">
      <c r="P21129" s="95"/>
      <c r="R21129"/>
      <c r="S21129"/>
      <c r="T21129"/>
      <c r="U21129"/>
      <c r="V21129"/>
      <c r="W21129"/>
    </row>
    <row r="21130" spans="16:23" s="1" customFormat="1" x14ac:dyDescent="0.2">
      <c r="P21130" s="95"/>
      <c r="R21130"/>
      <c r="S21130"/>
      <c r="T21130"/>
      <c r="U21130"/>
      <c r="V21130"/>
      <c r="W21130"/>
    </row>
    <row r="21131" spans="16:23" s="1" customFormat="1" x14ac:dyDescent="0.2">
      <c r="P21131" s="95"/>
      <c r="R21131"/>
      <c r="S21131"/>
      <c r="T21131"/>
      <c r="U21131"/>
      <c r="V21131"/>
      <c r="W21131"/>
    </row>
    <row r="21132" spans="16:23" s="1" customFormat="1" x14ac:dyDescent="0.2">
      <c r="P21132" s="95"/>
      <c r="R21132"/>
      <c r="S21132"/>
      <c r="T21132"/>
      <c r="U21132"/>
      <c r="V21132"/>
      <c r="W21132"/>
    </row>
    <row r="21133" spans="16:23" s="1" customFormat="1" x14ac:dyDescent="0.2">
      <c r="P21133" s="95"/>
      <c r="R21133"/>
      <c r="S21133"/>
      <c r="T21133"/>
      <c r="U21133"/>
      <c r="V21133"/>
      <c r="W21133"/>
    </row>
    <row r="21134" spans="16:23" s="1" customFormat="1" x14ac:dyDescent="0.2">
      <c r="P21134" s="95"/>
      <c r="R21134"/>
      <c r="S21134"/>
      <c r="T21134"/>
      <c r="U21134"/>
      <c r="V21134"/>
      <c r="W21134"/>
    </row>
    <row r="21135" spans="16:23" s="1" customFormat="1" x14ac:dyDescent="0.2">
      <c r="P21135" s="95"/>
      <c r="R21135"/>
      <c r="S21135"/>
      <c r="T21135"/>
      <c r="U21135"/>
      <c r="V21135"/>
      <c r="W21135"/>
    </row>
    <row r="21136" spans="16:23" s="1" customFormat="1" x14ac:dyDescent="0.2">
      <c r="P21136" s="95"/>
      <c r="R21136"/>
      <c r="S21136"/>
      <c r="T21136"/>
      <c r="U21136"/>
      <c r="V21136"/>
      <c r="W21136"/>
    </row>
    <row r="21137" spans="16:23" s="1" customFormat="1" x14ac:dyDescent="0.2">
      <c r="P21137" s="95"/>
      <c r="R21137"/>
      <c r="S21137"/>
      <c r="T21137"/>
      <c r="U21137"/>
      <c r="V21137"/>
      <c r="W21137"/>
    </row>
    <row r="21138" spans="16:23" s="1" customFormat="1" x14ac:dyDescent="0.2">
      <c r="P21138" s="95"/>
      <c r="R21138"/>
      <c r="S21138"/>
      <c r="T21138"/>
      <c r="U21138"/>
      <c r="V21138"/>
      <c r="W21138"/>
    </row>
    <row r="21139" spans="16:23" s="1" customFormat="1" x14ac:dyDescent="0.2">
      <c r="P21139" s="95"/>
      <c r="R21139"/>
      <c r="S21139"/>
      <c r="T21139"/>
      <c r="U21139"/>
      <c r="V21139"/>
      <c r="W21139"/>
    </row>
    <row r="21140" spans="16:23" s="1" customFormat="1" x14ac:dyDescent="0.2">
      <c r="P21140" s="95"/>
      <c r="R21140"/>
      <c r="S21140"/>
      <c r="T21140"/>
      <c r="U21140"/>
      <c r="V21140"/>
      <c r="W21140"/>
    </row>
    <row r="21141" spans="16:23" s="1" customFormat="1" x14ac:dyDescent="0.2">
      <c r="P21141" s="95"/>
      <c r="R21141"/>
      <c r="S21141"/>
      <c r="T21141"/>
      <c r="U21141"/>
      <c r="V21141"/>
      <c r="W21141"/>
    </row>
    <row r="21142" spans="16:23" s="1" customFormat="1" x14ac:dyDescent="0.2">
      <c r="P21142" s="95"/>
      <c r="R21142"/>
      <c r="S21142"/>
      <c r="T21142"/>
      <c r="U21142"/>
      <c r="V21142"/>
      <c r="W21142"/>
    </row>
    <row r="21143" spans="16:23" s="1" customFormat="1" x14ac:dyDescent="0.2">
      <c r="P21143" s="95"/>
      <c r="R21143"/>
      <c r="S21143"/>
      <c r="T21143"/>
      <c r="U21143"/>
      <c r="V21143"/>
      <c r="W21143"/>
    </row>
    <row r="21144" spans="16:23" s="1" customFormat="1" x14ac:dyDescent="0.2">
      <c r="P21144" s="95"/>
      <c r="R21144"/>
      <c r="S21144"/>
      <c r="T21144"/>
      <c r="U21144"/>
      <c r="V21144"/>
      <c r="W21144"/>
    </row>
    <row r="21145" spans="16:23" s="1" customFormat="1" x14ac:dyDescent="0.2">
      <c r="P21145" s="95"/>
      <c r="R21145"/>
      <c r="S21145"/>
      <c r="T21145"/>
      <c r="U21145"/>
      <c r="V21145"/>
      <c r="W21145"/>
    </row>
    <row r="21146" spans="16:23" s="1" customFormat="1" x14ac:dyDescent="0.2">
      <c r="P21146" s="95"/>
      <c r="R21146"/>
      <c r="S21146"/>
      <c r="T21146"/>
      <c r="U21146"/>
      <c r="V21146"/>
      <c r="W21146"/>
    </row>
    <row r="21147" spans="16:23" s="1" customFormat="1" x14ac:dyDescent="0.2">
      <c r="P21147" s="95"/>
      <c r="R21147"/>
      <c r="S21147"/>
      <c r="T21147"/>
      <c r="U21147"/>
      <c r="V21147"/>
      <c r="W21147"/>
    </row>
    <row r="21148" spans="16:23" s="1" customFormat="1" x14ac:dyDescent="0.2">
      <c r="P21148" s="95"/>
      <c r="R21148"/>
      <c r="S21148"/>
      <c r="T21148"/>
      <c r="U21148"/>
      <c r="V21148"/>
      <c r="W21148"/>
    </row>
    <row r="21149" spans="16:23" s="1" customFormat="1" x14ac:dyDescent="0.2">
      <c r="P21149" s="95"/>
      <c r="R21149"/>
      <c r="S21149"/>
      <c r="T21149"/>
      <c r="U21149"/>
      <c r="V21149"/>
      <c r="W21149"/>
    </row>
    <row r="21150" spans="16:23" s="1" customFormat="1" x14ac:dyDescent="0.2">
      <c r="P21150" s="95"/>
      <c r="R21150"/>
      <c r="S21150"/>
      <c r="T21150"/>
      <c r="U21150"/>
      <c r="V21150"/>
      <c r="W21150"/>
    </row>
    <row r="21151" spans="16:23" s="1" customFormat="1" x14ac:dyDescent="0.2">
      <c r="P21151" s="95"/>
      <c r="R21151"/>
      <c r="S21151"/>
      <c r="T21151"/>
      <c r="U21151"/>
      <c r="V21151"/>
      <c r="W21151"/>
    </row>
    <row r="21152" spans="16:23" s="1" customFormat="1" x14ac:dyDescent="0.2">
      <c r="P21152" s="95"/>
      <c r="R21152"/>
      <c r="S21152"/>
      <c r="T21152"/>
      <c r="U21152"/>
      <c r="V21152"/>
      <c r="W21152"/>
    </row>
    <row r="21153" spans="16:23" s="1" customFormat="1" x14ac:dyDescent="0.2">
      <c r="P21153" s="95"/>
      <c r="R21153"/>
      <c r="S21153"/>
      <c r="T21153"/>
      <c r="U21153"/>
      <c r="V21153"/>
      <c r="W21153"/>
    </row>
    <row r="21154" spans="16:23" s="1" customFormat="1" x14ac:dyDescent="0.2">
      <c r="P21154" s="95"/>
      <c r="R21154"/>
      <c r="S21154"/>
      <c r="T21154"/>
      <c r="U21154"/>
      <c r="V21154"/>
      <c r="W21154"/>
    </row>
    <row r="21155" spans="16:23" s="1" customFormat="1" x14ac:dyDescent="0.2">
      <c r="P21155" s="95"/>
      <c r="R21155"/>
      <c r="S21155"/>
      <c r="T21155"/>
      <c r="U21155"/>
      <c r="V21155"/>
      <c r="W21155"/>
    </row>
    <row r="21156" spans="16:23" s="1" customFormat="1" x14ac:dyDescent="0.2">
      <c r="P21156" s="95"/>
      <c r="R21156"/>
      <c r="S21156"/>
      <c r="T21156"/>
      <c r="U21156"/>
      <c r="V21156"/>
      <c r="W21156"/>
    </row>
    <row r="21157" spans="16:23" s="1" customFormat="1" x14ac:dyDescent="0.2">
      <c r="P21157" s="95"/>
      <c r="R21157"/>
      <c r="S21157"/>
      <c r="T21157"/>
      <c r="U21157"/>
      <c r="V21157"/>
      <c r="W21157"/>
    </row>
    <row r="21158" spans="16:23" s="1" customFormat="1" x14ac:dyDescent="0.2">
      <c r="P21158" s="95"/>
      <c r="R21158"/>
      <c r="S21158"/>
      <c r="T21158"/>
      <c r="U21158"/>
      <c r="V21158"/>
      <c r="W21158"/>
    </row>
    <row r="21159" spans="16:23" s="1" customFormat="1" x14ac:dyDescent="0.2">
      <c r="P21159" s="95"/>
      <c r="R21159"/>
      <c r="S21159"/>
      <c r="T21159"/>
      <c r="U21159"/>
      <c r="V21159"/>
      <c r="W21159"/>
    </row>
    <row r="21160" spans="16:23" s="1" customFormat="1" x14ac:dyDescent="0.2">
      <c r="P21160" s="95"/>
      <c r="R21160"/>
      <c r="S21160"/>
      <c r="T21160"/>
      <c r="U21160"/>
      <c r="V21160"/>
      <c r="W21160"/>
    </row>
    <row r="21161" spans="16:23" s="1" customFormat="1" x14ac:dyDescent="0.2">
      <c r="P21161" s="95"/>
      <c r="R21161"/>
      <c r="S21161"/>
      <c r="T21161"/>
      <c r="U21161"/>
      <c r="V21161"/>
      <c r="W21161"/>
    </row>
    <row r="21162" spans="16:23" s="1" customFormat="1" x14ac:dyDescent="0.2">
      <c r="P21162" s="95"/>
      <c r="R21162"/>
      <c r="S21162"/>
      <c r="T21162"/>
      <c r="U21162"/>
      <c r="V21162"/>
      <c r="W21162"/>
    </row>
    <row r="21163" spans="16:23" s="1" customFormat="1" x14ac:dyDescent="0.2">
      <c r="P21163" s="95"/>
      <c r="R21163"/>
      <c r="S21163"/>
      <c r="T21163"/>
      <c r="U21163"/>
      <c r="V21163"/>
      <c r="W21163"/>
    </row>
    <row r="21164" spans="16:23" s="1" customFormat="1" x14ac:dyDescent="0.2">
      <c r="P21164" s="95"/>
      <c r="R21164"/>
      <c r="S21164"/>
      <c r="T21164"/>
      <c r="U21164"/>
      <c r="V21164"/>
      <c r="W21164"/>
    </row>
    <row r="21165" spans="16:23" s="1" customFormat="1" x14ac:dyDescent="0.2">
      <c r="P21165" s="95"/>
      <c r="R21165"/>
      <c r="S21165"/>
      <c r="T21165"/>
      <c r="U21165"/>
      <c r="V21165"/>
      <c r="W21165"/>
    </row>
    <row r="21166" spans="16:23" s="1" customFormat="1" x14ac:dyDescent="0.2">
      <c r="P21166" s="95"/>
      <c r="R21166"/>
      <c r="S21166"/>
      <c r="T21166"/>
      <c r="U21166"/>
      <c r="V21166"/>
      <c r="W21166"/>
    </row>
    <row r="21167" spans="16:23" s="1" customFormat="1" x14ac:dyDescent="0.2">
      <c r="P21167" s="95"/>
      <c r="R21167"/>
      <c r="S21167"/>
      <c r="T21167"/>
      <c r="U21167"/>
      <c r="V21167"/>
      <c r="W21167"/>
    </row>
    <row r="21168" spans="16:23" s="1" customFormat="1" x14ac:dyDescent="0.2">
      <c r="P21168" s="95"/>
      <c r="R21168"/>
      <c r="S21168"/>
      <c r="T21168"/>
      <c r="U21168"/>
      <c r="V21168"/>
      <c r="W21168"/>
    </row>
    <row r="21169" spans="16:23" s="1" customFormat="1" x14ac:dyDescent="0.2">
      <c r="P21169" s="95"/>
      <c r="R21169"/>
      <c r="S21169"/>
      <c r="T21169"/>
      <c r="U21169"/>
      <c r="V21169"/>
      <c r="W21169"/>
    </row>
    <row r="21170" spans="16:23" s="1" customFormat="1" x14ac:dyDescent="0.2">
      <c r="P21170" s="95"/>
      <c r="R21170"/>
      <c r="S21170"/>
      <c r="T21170"/>
      <c r="U21170"/>
      <c r="V21170"/>
      <c r="W21170"/>
    </row>
    <row r="21171" spans="16:23" s="1" customFormat="1" x14ac:dyDescent="0.2">
      <c r="P21171" s="95"/>
      <c r="R21171"/>
      <c r="S21171"/>
      <c r="T21171"/>
      <c r="U21171"/>
      <c r="V21171"/>
      <c r="W21171"/>
    </row>
    <row r="21172" spans="16:23" s="1" customFormat="1" x14ac:dyDescent="0.2">
      <c r="P21172" s="95"/>
      <c r="R21172"/>
      <c r="S21172"/>
      <c r="T21172"/>
      <c r="U21172"/>
      <c r="V21172"/>
      <c r="W21172"/>
    </row>
    <row r="21173" spans="16:23" s="1" customFormat="1" x14ac:dyDescent="0.2">
      <c r="P21173" s="95"/>
      <c r="R21173"/>
      <c r="S21173"/>
      <c r="T21173"/>
      <c r="U21173"/>
      <c r="V21173"/>
      <c r="W21173"/>
    </row>
    <row r="21174" spans="16:23" s="1" customFormat="1" x14ac:dyDescent="0.2">
      <c r="P21174" s="95"/>
      <c r="R21174"/>
      <c r="S21174"/>
      <c r="T21174"/>
      <c r="U21174"/>
      <c r="V21174"/>
      <c r="W21174"/>
    </row>
    <row r="21175" spans="16:23" s="1" customFormat="1" x14ac:dyDescent="0.2">
      <c r="P21175" s="95"/>
      <c r="R21175"/>
      <c r="S21175"/>
      <c r="T21175"/>
      <c r="U21175"/>
      <c r="V21175"/>
      <c r="W21175"/>
    </row>
    <row r="21176" spans="16:23" s="1" customFormat="1" x14ac:dyDescent="0.2">
      <c r="P21176" s="95"/>
      <c r="R21176"/>
      <c r="S21176"/>
      <c r="T21176"/>
      <c r="U21176"/>
      <c r="V21176"/>
      <c r="W21176"/>
    </row>
    <row r="21177" spans="16:23" s="1" customFormat="1" x14ac:dyDescent="0.2">
      <c r="P21177" s="95"/>
      <c r="R21177"/>
      <c r="S21177"/>
      <c r="T21177"/>
      <c r="U21177"/>
      <c r="V21177"/>
      <c r="W21177"/>
    </row>
    <row r="21178" spans="16:23" s="1" customFormat="1" x14ac:dyDescent="0.2">
      <c r="P21178" s="95"/>
      <c r="R21178"/>
      <c r="S21178"/>
      <c r="T21178"/>
      <c r="U21178"/>
      <c r="V21178"/>
      <c r="W21178"/>
    </row>
    <row r="21179" spans="16:23" s="1" customFormat="1" x14ac:dyDescent="0.2">
      <c r="P21179" s="95"/>
      <c r="R21179"/>
      <c r="S21179"/>
      <c r="T21179"/>
      <c r="U21179"/>
      <c r="V21179"/>
      <c r="W21179"/>
    </row>
    <row r="21180" spans="16:23" s="1" customFormat="1" x14ac:dyDescent="0.2">
      <c r="P21180" s="95"/>
      <c r="R21180"/>
      <c r="S21180"/>
      <c r="T21180"/>
      <c r="U21180"/>
      <c r="V21180"/>
      <c r="W21180"/>
    </row>
    <row r="21181" spans="16:23" s="1" customFormat="1" x14ac:dyDescent="0.2">
      <c r="P21181" s="95"/>
      <c r="R21181"/>
      <c r="S21181"/>
      <c r="T21181"/>
      <c r="U21181"/>
      <c r="V21181"/>
      <c r="W21181"/>
    </row>
    <row r="21182" spans="16:23" s="1" customFormat="1" x14ac:dyDescent="0.2">
      <c r="P21182" s="95"/>
      <c r="R21182"/>
      <c r="S21182"/>
      <c r="T21182"/>
      <c r="U21182"/>
      <c r="V21182"/>
      <c r="W21182"/>
    </row>
    <row r="21183" spans="16:23" s="1" customFormat="1" x14ac:dyDescent="0.2">
      <c r="P21183" s="95"/>
      <c r="R21183"/>
      <c r="S21183"/>
      <c r="T21183"/>
      <c r="U21183"/>
      <c r="V21183"/>
      <c r="W21183"/>
    </row>
    <row r="21184" spans="16:23" s="1" customFormat="1" x14ac:dyDescent="0.2">
      <c r="P21184" s="95"/>
      <c r="R21184"/>
      <c r="S21184"/>
      <c r="T21184"/>
      <c r="U21184"/>
      <c r="V21184"/>
      <c r="W21184"/>
    </row>
    <row r="21185" spans="16:23" s="1" customFormat="1" x14ac:dyDescent="0.2">
      <c r="P21185" s="95"/>
      <c r="R21185"/>
      <c r="S21185"/>
      <c r="T21185"/>
      <c r="U21185"/>
      <c r="V21185"/>
      <c r="W21185"/>
    </row>
    <row r="21186" spans="16:23" s="1" customFormat="1" x14ac:dyDescent="0.2">
      <c r="P21186" s="95"/>
      <c r="R21186"/>
      <c r="S21186"/>
      <c r="T21186"/>
      <c r="U21186"/>
      <c r="V21186"/>
      <c r="W21186"/>
    </row>
    <row r="21187" spans="16:23" s="1" customFormat="1" x14ac:dyDescent="0.2">
      <c r="P21187" s="95"/>
      <c r="R21187"/>
      <c r="S21187"/>
      <c r="T21187"/>
      <c r="U21187"/>
      <c r="V21187"/>
      <c r="W21187"/>
    </row>
    <row r="21188" spans="16:23" s="1" customFormat="1" x14ac:dyDescent="0.2">
      <c r="P21188" s="95"/>
      <c r="R21188"/>
      <c r="S21188"/>
      <c r="T21188"/>
      <c r="U21188"/>
      <c r="V21188"/>
      <c r="W21188"/>
    </row>
    <row r="21189" spans="16:23" s="1" customFormat="1" x14ac:dyDescent="0.2">
      <c r="P21189" s="95"/>
      <c r="R21189"/>
      <c r="S21189"/>
      <c r="T21189"/>
      <c r="U21189"/>
      <c r="V21189"/>
      <c r="W21189"/>
    </row>
    <row r="21190" spans="16:23" s="1" customFormat="1" x14ac:dyDescent="0.2">
      <c r="P21190" s="95"/>
      <c r="R21190"/>
      <c r="S21190"/>
      <c r="T21190"/>
      <c r="U21190"/>
      <c r="V21190"/>
      <c r="W21190"/>
    </row>
    <row r="21191" spans="16:23" s="1" customFormat="1" x14ac:dyDescent="0.2">
      <c r="P21191" s="95"/>
      <c r="R21191"/>
      <c r="S21191"/>
      <c r="T21191"/>
      <c r="U21191"/>
      <c r="V21191"/>
      <c r="W21191"/>
    </row>
    <row r="21192" spans="16:23" s="1" customFormat="1" x14ac:dyDescent="0.2">
      <c r="P21192" s="95"/>
      <c r="R21192"/>
      <c r="S21192"/>
      <c r="T21192"/>
      <c r="U21192"/>
      <c r="V21192"/>
      <c r="W21192"/>
    </row>
    <row r="21193" spans="16:23" s="1" customFormat="1" x14ac:dyDescent="0.2">
      <c r="P21193" s="95"/>
      <c r="R21193"/>
      <c r="S21193"/>
      <c r="T21193"/>
      <c r="U21193"/>
      <c r="V21193"/>
      <c r="W21193"/>
    </row>
    <row r="21194" spans="16:23" s="1" customFormat="1" x14ac:dyDescent="0.2">
      <c r="P21194" s="95"/>
      <c r="R21194"/>
      <c r="S21194"/>
      <c r="T21194"/>
      <c r="U21194"/>
      <c r="V21194"/>
      <c r="W21194"/>
    </row>
    <row r="21195" spans="16:23" s="1" customFormat="1" x14ac:dyDescent="0.2">
      <c r="P21195" s="95"/>
      <c r="R21195"/>
      <c r="S21195"/>
      <c r="T21195"/>
      <c r="U21195"/>
      <c r="V21195"/>
      <c r="W21195"/>
    </row>
    <row r="21196" spans="16:23" s="1" customFormat="1" x14ac:dyDescent="0.2">
      <c r="P21196" s="95"/>
      <c r="R21196"/>
      <c r="S21196"/>
      <c r="T21196"/>
      <c r="U21196"/>
      <c r="V21196"/>
      <c r="W21196"/>
    </row>
    <row r="21197" spans="16:23" s="1" customFormat="1" x14ac:dyDescent="0.2">
      <c r="P21197" s="95"/>
      <c r="R21197"/>
      <c r="S21197"/>
      <c r="T21197"/>
      <c r="U21197"/>
      <c r="V21197"/>
      <c r="W21197"/>
    </row>
    <row r="21198" spans="16:23" s="1" customFormat="1" x14ac:dyDescent="0.2">
      <c r="P21198" s="95"/>
      <c r="R21198"/>
      <c r="S21198"/>
      <c r="T21198"/>
      <c r="U21198"/>
      <c r="V21198"/>
      <c r="W21198"/>
    </row>
    <row r="21199" spans="16:23" s="1" customFormat="1" x14ac:dyDescent="0.2">
      <c r="P21199" s="95"/>
      <c r="R21199"/>
      <c r="S21199"/>
      <c r="T21199"/>
      <c r="U21199"/>
      <c r="V21199"/>
      <c r="W21199"/>
    </row>
    <row r="21200" spans="16:23" s="1" customFormat="1" x14ac:dyDescent="0.2">
      <c r="P21200" s="95"/>
      <c r="R21200"/>
      <c r="S21200"/>
      <c r="T21200"/>
      <c r="U21200"/>
      <c r="V21200"/>
      <c r="W21200"/>
    </row>
    <row r="21201" spans="16:23" s="1" customFormat="1" x14ac:dyDescent="0.2">
      <c r="P21201" s="95"/>
      <c r="R21201"/>
      <c r="S21201"/>
      <c r="T21201"/>
      <c r="U21201"/>
      <c r="V21201"/>
      <c r="W21201"/>
    </row>
    <row r="21202" spans="16:23" s="1" customFormat="1" x14ac:dyDescent="0.2">
      <c r="P21202" s="95"/>
      <c r="R21202"/>
      <c r="S21202"/>
      <c r="T21202"/>
      <c r="U21202"/>
      <c r="V21202"/>
      <c r="W21202"/>
    </row>
    <row r="21203" spans="16:23" s="1" customFormat="1" x14ac:dyDescent="0.2">
      <c r="P21203" s="95"/>
      <c r="R21203"/>
      <c r="S21203"/>
      <c r="T21203"/>
      <c r="U21203"/>
      <c r="V21203"/>
      <c r="W21203"/>
    </row>
    <row r="21204" spans="16:23" s="1" customFormat="1" x14ac:dyDescent="0.2">
      <c r="P21204" s="95"/>
      <c r="R21204"/>
      <c r="S21204"/>
      <c r="T21204"/>
      <c r="U21204"/>
      <c r="V21204"/>
      <c r="W21204"/>
    </row>
    <row r="21205" spans="16:23" s="1" customFormat="1" x14ac:dyDescent="0.2">
      <c r="P21205" s="95"/>
      <c r="R21205"/>
      <c r="S21205"/>
      <c r="T21205"/>
      <c r="U21205"/>
      <c r="V21205"/>
      <c r="W21205"/>
    </row>
    <row r="21206" spans="16:23" s="1" customFormat="1" x14ac:dyDescent="0.2">
      <c r="P21206" s="95"/>
      <c r="R21206"/>
      <c r="S21206"/>
      <c r="T21206"/>
      <c r="U21206"/>
      <c r="V21206"/>
      <c r="W21206"/>
    </row>
    <row r="21207" spans="16:23" s="1" customFormat="1" x14ac:dyDescent="0.2">
      <c r="P21207" s="95"/>
      <c r="R21207"/>
      <c r="S21207"/>
      <c r="T21207"/>
      <c r="U21207"/>
      <c r="V21207"/>
      <c r="W21207"/>
    </row>
    <row r="21208" spans="16:23" s="1" customFormat="1" x14ac:dyDescent="0.2">
      <c r="P21208" s="95"/>
      <c r="R21208"/>
      <c r="S21208"/>
      <c r="T21208"/>
      <c r="U21208"/>
      <c r="V21208"/>
      <c r="W21208"/>
    </row>
    <row r="21209" spans="16:23" s="1" customFormat="1" x14ac:dyDescent="0.2">
      <c r="P21209" s="95"/>
      <c r="R21209"/>
      <c r="S21209"/>
      <c r="T21209"/>
      <c r="U21209"/>
      <c r="V21209"/>
      <c r="W21209"/>
    </row>
    <row r="21210" spans="16:23" s="1" customFormat="1" x14ac:dyDescent="0.2">
      <c r="P21210" s="95"/>
      <c r="R21210"/>
      <c r="S21210"/>
      <c r="T21210"/>
      <c r="U21210"/>
      <c r="V21210"/>
      <c r="W21210"/>
    </row>
    <row r="21211" spans="16:23" s="1" customFormat="1" x14ac:dyDescent="0.2">
      <c r="P21211" s="95"/>
      <c r="R21211"/>
      <c r="S21211"/>
      <c r="T21211"/>
      <c r="U21211"/>
      <c r="V21211"/>
      <c r="W21211"/>
    </row>
    <row r="21212" spans="16:23" s="1" customFormat="1" x14ac:dyDescent="0.2">
      <c r="P21212" s="95"/>
      <c r="R21212"/>
      <c r="S21212"/>
      <c r="T21212"/>
      <c r="U21212"/>
      <c r="V21212"/>
      <c r="W21212"/>
    </row>
    <row r="21213" spans="16:23" s="1" customFormat="1" x14ac:dyDescent="0.2">
      <c r="P21213" s="95"/>
      <c r="R21213"/>
      <c r="S21213"/>
      <c r="T21213"/>
      <c r="U21213"/>
      <c r="V21213"/>
      <c r="W21213"/>
    </row>
    <row r="21214" spans="16:23" s="1" customFormat="1" x14ac:dyDescent="0.2">
      <c r="P21214" s="95"/>
      <c r="R21214"/>
      <c r="S21214"/>
      <c r="T21214"/>
      <c r="U21214"/>
      <c r="V21214"/>
      <c r="W21214"/>
    </row>
    <row r="21215" spans="16:23" s="1" customFormat="1" x14ac:dyDescent="0.2">
      <c r="P21215" s="95"/>
      <c r="R21215"/>
      <c r="S21215"/>
      <c r="T21215"/>
      <c r="U21215"/>
      <c r="V21215"/>
      <c r="W21215"/>
    </row>
    <row r="21216" spans="16:23" s="1" customFormat="1" x14ac:dyDescent="0.2">
      <c r="P21216" s="95"/>
      <c r="R21216"/>
      <c r="S21216"/>
      <c r="T21216"/>
      <c r="U21216"/>
      <c r="V21216"/>
      <c r="W21216"/>
    </row>
    <row r="21217" spans="16:23" s="1" customFormat="1" x14ac:dyDescent="0.2">
      <c r="P21217" s="95"/>
      <c r="R21217"/>
      <c r="S21217"/>
      <c r="T21217"/>
      <c r="U21217"/>
      <c r="V21217"/>
      <c r="W21217"/>
    </row>
    <row r="21218" spans="16:23" s="1" customFormat="1" x14ac:dyDescent="0.2">
      <c r="P21218" s="95"/>
      <c r="R21218"/>
      <c r="S21218"/>
      <c r="T21218"/>
      <c r="U21218"/>
      <c r="V21218"/>
      <c r="W21218"/>
    </row>
    <row r="21219" spans="16:23" s="1" customFormat="1" x14ac:dyDescent="0.2">
      <c r="P21219" s="95"/>
      <c r="R21219"/>
      <c r="S21219"/>
      <c r="T21219"/>
      <c r="U21219"/>
      <c r="V21219"/>
      <c r="W21219"/>
    </row>
    <row r="21220" spans="16:23" s="1" customFormat="1" x14ac:dyDescent="0.2">
      <c r="P21220" s="95"/>
      <c r="R21220"/>
      <c r="S21220"/>
      <c r="T21220"/>
      <c r="U21220"/>
      <c r="V21220"/>
      <c r="W21220"/>
    </row>
    <row r="21221" spans="16:23" s="1" customFormat="1" x14ac:dyDescent="0.2">
      <c r="P21221" s="95"/>
      <c r="R21221"/>
      <c r="S21221"/>
      <c r="T21221"/>
      <c r="U21221"/>
      <c r="V21221"/>
      <c r="W21221"/>
    </row>
    <row r="21222" spans="16:23" s="1" customFormat="1" x14ac:dyDescent="0.2">
      <c r="P21222" s="95"/>
      <c r="R21222"/>
      <c r="S21222"/>
      <c r="T21222"/>
      <c r="U21222"/>
      <c r="V21222"/>
      <c r="W21222"/>
    </row>
    <row r="21223" spans="16:23" s="1" customFormat="1" x14ac:dyDescent="0.2">
      <c r="P21223" s="95"/>
      <c r="R21223"/>
      <c r="S21223"/>
      <c r="T21223"/>
      <c r="U21223"/>
      <c r="V21223"/>
      <c r="W21223"/>
    </row>
    <row r="21224" spans="16:23" s="1" customFormat="1" x14ac:dyDescent="0.2">
      <c r="P21224" s="95"/>
      <c r="R21224"/>
      <c r="S21224"/>
      <c r="T21224"/>
      <c r="U21224"/>
      <c r="V21224"/>
      <c r="W21224"/>
    </row>
    <row r="21225" spans="16:23" s="1" customFormat="1" x14ac:dyDescent="0.2">
      <c r="P21225" s="95"/>
      <c r="R21225"/>
      <c r="S21225"/>
      <c r="T21225"/>
      <c r="U21225"/>
      <c r="V21225"/>
      <c r="W21225"/>
    </row>
    <row r="21226" spans="16:23" s="1" customFormat="1" x14ac:dyDescent="0.2">
      <c r="P21226" s="95"/>
      <c r="R21226"/>
      <c r="S21226"/>
      <c r="T21226"/>
      <c r="U21226"/>
      <c r="V21226"/>
      <c r="W21226"/>
    </row>
    <row r="21227" spans="16:23" s="1" customFormat="1" x14ac:dyDescent="0.2">
      <c r="P21227" s="95"/>
      <c r="R21227"/>
      <c r="S21227"/>
      <c r="T21227"/>
      <c r="U21227"/>
      <c r="V21227"/>
      <c r="W21227"/>
    </row>
    <row r="21228" spans="16:23" s="1" customFormat="1" x14ac:dyDescent="0.2">
      <c r="P21228" s="95"/>
      <c r="R21228"/>
      <c r="S21228"/>
      <c r="T21228"/>
      <c r="U21228"/>
      <c r="V21228"/>
      <c r="W21228"/>
    </row>
    <row r="21229" spans="16:23" s="1" customFormat="1" x14ac:dyDescent="0.2">
      <c r="P21229" s="95"/>
      <c r="R21229"/>
      <c r="S21229"/>
      <c r="T21229"/>
      <c r="U21229"/>
      <c r="V21229"/>
      <c r="W21229"/>
    </row>
    <row r="21230" spans="16:23" s="1" customFormat="1" x14ac:dyDescent="0.2">
      <c r="P21230" s="95"/>
      <c r="R21230"/>
      <c r="S21230"/>
      <c r="T21230"/>
      <c r="U21230"/>
      <c r="V21230"/>
      <c r="W21230"/>
    </row>
    <row r="21231" spans="16:23" s="1" customFormat="1" x14ac:dyDescent="0.2">
      <c r="P21231" s="95"/>
      <c r="R21231"/>
      <c r="S21231"/>
      <c r="T21231"/>
      <c r="U21231"/>
      <c r="V21231"/>
      <c r="W21231"/>
    </row>
    <row r="21232" spans="16:23" s="1" customFormat="1" x14ac:dyDescent="0.2">
      <c r="P21232" s="95"/>
      <c r="R21232"/>
      <c r="S21232"/>
      <c r="T21232"/>
      <c r="U21232"/>
      <c r="V21232"/>
      <c r="W21232"/>
    </row>
    <row r="21233" spans="16:23" s="1" customFormat="1" x14ac:dyDescent="0.2">
      <c r="P21233" s="95"/>
      <c r="R21233"/>
      <c r="S21233"/>
      <c r="T21233"/>
      <c r="U21233"/>
      <c r="V21233"/>
      <c r="W21233"/>
    </row>
    <row r="21234" spans="16:23" s="1" customFormat="1" x14ac:dyDescent="0.2">
      <c r="P21234" s="95"/>
      <c r="R21234"/>
      <c r="S21234"/>
      <c r="T21234"/>
      <c r="U21234"/>
      <c r="V21234"/>
      <c r="W21234"/>
    </row>
    <row r="21235" spans="16:23" s="1" customFormat="1" x14ac:dyDescent="0.2">
      <c r="P21235" s="95"/>
      <c r="R21235"/>
      <c r="S21235"/>
      <c r="T21235"/>
      <c r="U21235"/>
      <c r="V21235"/>
      <c r="W21235"/>
    </row>
    <row r="21236" spans="16:23" s="1" customFormat="1" x14ac:dyDescent="0.2">
      <c r="P21236" s="95"/>
      <c r="R21236"/>
      <c r="S21236"/>
      <c r="T21236"/>
      <c r="U21236"/>
      <c r="V21236"/>
      <c r="W21236"/>
    </row>
    <row r="21237" spans="16:23" s="1" customFormat="1" x14ac:dyDescent="0.2">
      <c r="P21237" s="95"/>
      <c r="R21237"/>
      <c r="S21237"/>
      <c r="T21237"/>
      <c r="U21237"/>
      <c r="V21237"/>
      <c r="W21237"/>
    </row>
    <row r="21238" spans="16:23" s="1" customFormat="1" x14ac:dyDescent="0.2">
      <c r="P21238" s="95"/>
      <c r="R21238"/>
      <c r="S21238"/>
      <c r="T21238"/>
      <c r="U21238"/>
      <c r="V21238"/>
      <c r="W21238"/>
    </row>
    <row r="21239" spans="16:23" s="1" customFormat="1" x14ac:dyDescent="0.2">
      <c r="P21239" s="95"/>
      <c r="R21239"/>
      <c r="S21239"/>
      <c r="T21239"/>
      <c r="U21239"/>
      <c r="V21239"/>
      <c r="W21239"/>
    </row>
    <row r="21240" spans="16:23" s="1" customFormat="1" x14ac:dyDescent="0.2">
      <c r="P21240" s="95"/>
      <c r="R21240"/>
      <c r="S21240"/>
      <c r="T21240"/>
      <c r="U21240"/>
      <c r="V21240"/>
      <c r="W21240"/>
    </row>
    <row r="21241" spans="16:23" s="1" customFormat="1" x14ac:dyDescent="0.2">
      <c r="P21241" s="95"/>
      <c r="R21241"/>
      <c r="S21241"/>
      <c r="T21241"/>
      <c r="U21241"/>
      <c r="V21241"/>
      <c r="W21241"/>
    </row>
    <row r="21242" spans="16:23" s="1" customFormat="1" x14ac:dyDescent="0.2">
      <c r="P21242" s="95"/>
      <c r="R21242"/>
      <c r="S21242"/>
      <c r="T21242"/>
      <c r="U21242"/>
      <c r="V21242"/>
      <c r="W21242"/>
    </row>
    <row r="21243" spans="16:23" s="1" customFormat="1" x14ac:dyDescent="0.2">
      <c r="P21243" s="95"/>
      <c r="R21243"/>
      <c r="S21243"/>
      <c r="T21243"/>
      <c r="U21243"/>
      <c r="V21243"/>
      <c r="W21243"/>
    </row>
    <row r="21244" spans="16:23" s="1" customFormat="1" x14ac:dyDescent="0.2">
      <c r="P21244" s="95"/>
      <c r="R21244"/>
      <c r="S21244"/>
      <c r="T21244"/>
      <c r="U21244"/>
      <c r="V21244"/>
      <c r="W21244"/>
    </row>
    <row r="21245" spans="16:23" s="1" customFormat="1" x14ac:dyDescent="0.2">
      <c r="P21245" s="95"/>
      <c r="R21245"/>
      <c r="S21245"/>
      <c r="T21245"/>
      <c r="U21245"/>
      <c r="V21245"/>
      <c r="W21245"/>
    </row>
    <row r="21246" spans="16:23" s="1" customFormat="1" x14ac:dyDescent="0.2">
      <c r="P21246" s="95"/>
      <c r="R21246"/>
      <c r="S21246"/>
      <c r="T21246"/>
      <c r="U21246"/>
      <c r="V21246"/>
      <c r="W21246"/>
    </row>
    <row r="21247" spans="16:23" s="1" customFormat="1" x14ac:dyDescent="0.2">
      <c r="P21247" s="95"/>
      <c r="R21247"/>
      <c r="S21247"/>
      <c r="T21247"/>
      <c r="U21247"/>
      <c r="V21247"/>
      <c r="W21247"/>
    </row>
    <row r="21248" spans="16:23" s="1" customFormat="1" x14ac:dyDescent="0.2">
      <c r="P21248" s="95"/>
      <c r="R21248"/>
      <c r="S21248"/>
      <c r="T21248"/>
      <c r="U21248"/>
      <c r="V21248"/>
      <c r="W21248"/>
    </row>
    <row r="21249" spans="16:23" s="1" customFormat="1" x14ac:dyDescent="0.2">
      <c r="P21249" s="95"/>
      <c r="R21249"/>
      <c r="S21249"/>
      <c r="T21249"/>
      <c r="U21249"/>
      <c r="V21249"/>
      <c r="W21249"/>
    </row>
    <row r="21250" spans="16:23" s="1" customFormat="1" x14ac:dyDescent="0.2">
      <c r="P21250" s="95"/>
      <c r="R21250"/>
      <c r="S21250"/>
      <c r="T21250"/>
      <c r="U21250"/>
      <c r="V21250"/>
      <c r="W21250"/>
    </row>
    <row r="21251" spans="16:23" s="1" customFormat="1" x14ac:dyDescent="0.2">
      <c r="P21251" s="95"/>
      <c r="R21251"/>
      <c r="S21251"/>
      <c r="T21251"/>
      <c r="U21251"/>
      <c r="V21251"/>
      <c r="W21251"/>
    </row>
    <row r="21252" spans="16:23" s="1" customFormat="1" x14ac:dyDescent="0.2">
      <c r="P21252" s="95"/>
      <c r="R21252"/>
      <c r="S21252"/>
      <c r="T21252"/>
      <c r="U21252"/>
      <c r="V21252"/>
      <c r="W21252"/>
    </row>
    <row r="21253" spans="16:23" s="1" customFormat="1" x14ac:dyDescent="0.2">
      <c r="P21253" s="95"/>
      <c r="R21253"/>
      <c r="S21253"/>
      <c r="T21253"/>
      <c r="U21253"/>
      <c r="V21253"/>
      <c r="W21253"/>
    </row>
    <row r="21254" spans="16:23" s="1" customFormat="1" x14ac:dyDescent="0.2">
      <c r="P21254" s="95"/>
      <c r="R21254"/>
      <c r="S21254"/>
      <c r="T21254"/>
      <c r="U21254"/>
      <c r="V21254"/>
      <c r="W21254"/>
    </row>
    <row r="21255" spans="16:23" s="1" customFormat="1" x14ac:dyDescent="0.2">
      <c r="P21255" s="95"/>
      <c r="R21255"/>
      <c r="S21255"/>
      <c r="T21255"/>
      <c r="U21255"/>
      <c r="V21255"/>
      <c r="W21255"/>
    </row>
    <row r="21256" spans="16:23" s="1" customFormat="1" x14ac:dyDescent="0.2">
      <c r="P21256" s="95"/>
      <c r="R21256"/>
      <c r="S21256"/>
      <c r="T21256"/>
      <c r="U21256"/>
      <c r="V21256"/>
      <c r="W21256"/>
    </row>
    <row r="21257" spans="16:23" s="1" customFormat="1" x14ac:dyDescent="0.2">
      <c r="P21257" s="95"/>
      <c r="R21257"/>
      <c r="S21257"/>
      <c r="T21257"/>
      <c r="U21257"/>
      <c r="V21257"/>
      <c r="W21257"/>
    </row>
    <row r="21258" spans="16:23" s="1" customFormat="1" x14ac:dyDescent="0.2">
      <c r="P21258" s="95"/>
      <c r="R21258"/>
      <c r="S21258"/>
      <c r="T21258"/>
      <c r="U21258"/>
      <c r="V21258"/>
      <c r="W21258"/>
    </row>
    <row r="21259" spans="16:23" s="1" customFormat="1" x14ac:dyDescent="0.2">
      <c r="P21259" s="95"/>
      <c r="R21259"/>
      <c r="S21259"/>
      <c r="T21259"/>
      <c r="U21259"/>
      <c r="V21259"/>
      <c r="W21259"/>
    </row>
    <row r="21260" spans="16:23" s="1" customFormat="1" x14ac:dyDescent="0.2">
      <c r="P21260" s="95"/>
      <c r="R21260"/>
      <c r="S21260"/>
      <c r="T21260"/>
      <c r="U21260"/>
      <c r="V21260"/>
      <c r="W21260"/>
    </row>
    <row r="21261" spans="16:23" s="1" customFormat="1" x14ac:dyDescent="0.2">
      <c r="P21261" s="95"/>
      <c r="R21261"/>
      <c r="S21261"/>
      <c r="T21261"/>
      <c r="U21261"/>
      <c r="V21261"/>
      <c r="W21261"/>
    </row>
    <row r="21262" spans="16:23" s="1" customFormat="1" x14ac:dyDescent="0.2">
      <c r="P21262" s="95"/>
      <c r="R21262"/>
      <c r="S21262"/>
      <c r="T21262"/>
      <c r="U21262"/>
      <c r="V21262"/>
      <c r="W21262"/>
    </row>
    <row r="21263" spans="16:23" s="1" customFormat="1" x14ac:dyDescent="0.2">
      <c r="P21263" s="95"/>
      <c r="R21263"/>
      <c r="S21263"/>
      <c r="T21263"/>
      <c r="U21263"/>
      <c r="V21263"/>
      <c r="W21263"/>
    </row>
    <row r="21264" spans="16:23" s="1" customFormat="1" x14ac:dyDescent="0.2">
      <c r="P21264" s="95"/>
      <c r="R21264"/>
      <c r="S21264"/>
      <c r="T21264"/>
      <c r="U21264"/>
      <c r="V21264"/>
      <c r="W21264"/>
    </row>
    <row r="21265" spans="16:23" s="1" customFormat="1" x14ac:dyDescent="0.2">
      <c r="P21265" s="95"/>
      <c r="R21265"/>
      <c r="S21265"/>
      <c r="T21265"/>
      <c r="U21265"/>
      <c r="V21265"/>
      <c r="W21265"/>
    </row>
    <row r="21266" spans="16:23" s="1" customFormat="1" x14ac:dyDescent="0.2">
      <c r="P21266" s="95"/>
      <c r="R21266"/>
      <c r="S21266"/>
      <c r="T21266"/>
      <c r="U21266"/>
      <c r="V21266"/>
      <c r="W21266"/>
    </row>
    <row r="21267" spans="16:23" s="1" customFormat="1" x14ac:dyDescent="0.2">
      <c r="P21267" s="95"/>
      <c r="R21267"/>
      <c r="S21267"/>
      <c r="T21267"/>
      <c r="U21267"/>
      <c r="V21267"/>
      <c r="W21267"/>
    </row>
    <row r="21268" spans="16:23" s="1" customFormat="1" x14ac:dyDescent="0.2">
      <c r="P21268" s="95"/>
      <c r="R21268"/>
      <c r="S21268"/>
      <c r="T21268"/>
      <c r="U21268"/>
      <c r="V21268"/>
      <c r="W21268"/>
    </row>
    <row r="21269" spans="16:23" s="1" customFormat="1" x14ac:dyDescent="0.2">
      <c r="P21269" s="95"/>
      <c r="R21269"/>
      <c r="S21269"/>
      <c r="T21269"/>
      <c r="U21269"/>
      <c r="V21269"/>
      <c r="W21269"/>
    </row>
    <row r="21270" spans="16:23" s="1" customFormat="1" x14ac:dyDescent="0.2">
      <c r="P21270" s="95"/>
      <c r="R21270"/>
      <c r="S21270"/>
      <c r="T21270"/>
      <c r="U21270"/>
      <c r="V21270"/>
      <c r="W21270"/>
    </row>
    <row r="21271" spans="16:23" s="1" customFormat="1" x14ac:dyDescent="0.2">
      <c r="P21271" s="95"/>
      <c r="R21271"/>
      <c r="S21271"/>
      <c r="T21271"/>
      <c r="U21271"/>
      <c r="V21271"/>
      <c r="W21271"/>
    </row>
    <row r="21272" spans="16:23" s="1" customFormat="1" x14ac:dyDescent="0.2">
      <c r="P21272" s="95"/>
      <c r="R21272"/>
      <c r="S21272"/>
      <c r="T21272"/>
      <c r="U21272"/>
      <c r="V21272"/>
      <c r="W21272"/>
    </row>
    <row r="21273" spans="16:23" s="1" customFormat="1" x14ac:dyDescent="0.2">
      <c r="P21273" s="95"/>
      <c r="R21273"/>
      <c r="S21273"/>
      <c r="T21273"/>
      <c r="U21273"/>
      <c r="V21273"/>
      <c r="W21273"/>
    </row>
    <row r="21274" spans="16:23" s="1" customFormat="1" x14ac:dyDescent="0.2">
      <c r="P21274" s="95"/>
      <c r="R21274"/>
      <c r="S21274"/>
      <c r="T21274"/>
      <c r="U21274"/>
      <c r="V21274"/>
      <c r="W21274"/>
    </row>
    <row r="21275" spans="16:23" s="1" customFormat="1" x14ac:dyDescent="0.2">
      <c r="P21275" s="95"/>
      <c r="R21275"/>
      <c r="S21275"/>
      <c r="T21275"/>
      <c r="U21275"/>
      <c r="V21275"/>
      <c r="W21275"/>
    </row>
    <row r="21276" spans="16:23" s="1" customFormat="1" x14ac:dyDescent="0.2">
      <c r="P21276" s="95"/>
      <c r="R21276"/>
      <c r="S21276"/>
      <c r="T21276"/>
      <c r="U21276"/>
      <c r="V21276"/>
      <c r="W21276"/>
    </row>
    <row r="21277" spans="16:23" s="1" customFormat="1" x14ac:dyDescent="0.2">
      <c r="P21277" s="95"/>
      <c r="R21277"/>
      <c r="S21277"/>
      <c r="T21277"/>
      <c r="U21277"/>
      <c r="V21277"/>
      <c r="W21277"/>
    </row>
    <row r="21278" spans="16:23" s="1" customFormat="1" x14ac:dyDescent="0.2">
      <c r="P21278" s="95"/>
      <c r="R21278"/>
      <c r="S21278"/>
      <c r="T21278"/>
      <c r="U21278"/>
      <c r="V21278"/>
      <c r="W21278"/>
    </row>
    <row r="21279" spans="16:23" s="1" customFormat="1" x14ac:dyDescent="0.2">
      <c r="P21279" s="95"/>
      <c r="R21279"/>
      <c r="S21279"/>
      <c r="T21279"/>
      <c r="U21279"/>
      <c r="V21279"/>
      <c r="W21279"/>
    </row>
    <row r="21280" spans="16:23" s="1" customFormat="1" x14ac:dyDescent="0.2">
      <c r="P21280" s="95"/>
      <c r="R21280"/>
      <c r="S21280"/>
      <c r="T21280"/>
      <c r="U21280"/>
      <c r="V21280"/>
      <c r="W21280"/>
    </row>
    <row r="21281" spans="16:23" s="1" customFormat="1" x14ac:dyDescent="0.2">
      <c r="P21281" s="95"/>
      <c r="R21281"/>
      <c r="S21281"/>
      <c r="T21281"/>
      <c r="U21281"/>
      <c r="V21281"/>
      <c r="W21281"/>
    </row>
    <row r="21282" spans="16:23" s="1" customFormat="1" x14ac:dyDescent="0.2">
      <c r="P21282" s="95"/>
      <c r="R21282"/>
      <c r="S21282"/>
      <c r="T21282"/>
      <c r="U21282"/>
      <c r="V21282"/>
      <c r="W21282"/>
    </row>
    <row r="21283" spans="16:23" s="1" customFormat="1" x14ac:dyDescent="0.2">
      <c r="P21283" s="95"/>
      <c r="R21283"/>
      <c r="S21283"/>
      <c r="T21283"/>
      <c r="U21283"/>
      <c r="V21283"/>
      <c r="W21283"/>
    </row>
    <row r="21284" spans="16:23" s="1" customFormat="1" x14ac:dyDescent="0.2">
      <c r="P21284" s="95"/>
      <c r="R21284"/>
      <c r="S21284"/>
      <c r="T21284"/>
      <c r="U21284"/>
      <c r="V21284"/>
      <c r="W21284"/>
    </row>
    <row r="21285" spans="16:23" s="1" customFormat="1" x14ac:dyDescent="0.2">
      <c r="P21285" s="95"/>
      <c r="R21285"/>
      <c r="S21285"/>
      <c r="T21285"/>
      <c r="U21285"/>
      <c r="V21285"/>
      <c r="W21285"/>
    </row>
    <row r="21286" spans="16:23" s="1" customFormat="1" x14ac:dyDescent="0.2">
      <c r="P21286" s="95"/>
      <c r="R21286"/>
      <c r="S21286"/>
      <c r="T21286"/>
      <c r="U21286"/>
      <c r="V21286"/>
      <c r="W21286"/>
    </row>
    <row r="21287" spans="16:23" s="1" customFormat="1" x14ac:dyDescent="0.2">
      <c r="P21287" s="95"/>
      <c r="R21287"/>
      <c r="S21287"/>
      <c r="T21287"/>
      <c r="U21287"/>
      <c r="V21287"/>
      <c r="W21287"/>
    </row>
    <row r="21288" spans="16:23" s="1" customFormat="1" x14ac:dyDescent="0.2">
      <c r="P21288" s="95"/>
      <c r="R21288"/>
      <c r="S21288"/>
      <c r="T21288"/>
      <c r="U21288"/>
      <c r="V21288"/>
      <c r="W21288"/>
    </row>
    <row r="21289" spans="16:23" s="1" customFormat="1" x14ac:dyDescent="0.2">
      <c r="P21289" s="95"/>
      <c r="R21289"/>
      <c r="S21289"/>
      <c r="T21289"/>
      <c r="U21289"/>
      <c r="V21289"/>
      <c r="W21289"/>
    </row>
    <row r="21290" spans="16:23" s="1" customFormat="1" x14ac:dyDescent="0.2">
      <c r="P21290" s="95"/>
      <c r="R21290"/>
      <c r="S21290"/>
      <c r="T21290"/>
      <c r="U21290"/>
      <c r="V21290"/>
      <c r="W21290"/>
    </row>
    <row r="21291" spans="16:23" s="1" customFormat="1" x14ac:dyDescent="0.2">
      <c r="P21291" s="95"/>
      <c r="R21291"/>
      <c r="S21291"/>
      <c r="T21291"/>
      <c r="U21291"/>
      <c r="V21291"/>
      <c r="W21291"/>
    </row>
    <row r="21292" spans="16:23" s="1" customFormat="1" x14ac:dyDescent="0.2">
      <c r="P21292" s="95"/>
      <c r="R21292"/>
      <c r="S21292"/>
      <c r="T21292"/>
      <c r="U21292"/>
      <c r="V21292"/>
      <c r="W21292"/>
    </row>
    <row r="21293" spans="16:23" s="1" customFormat="1" x14ac:dyDescent="0.2">
      <c r="P21293" s="95"/>
      <c r="R21293"/>
      <c r="S21293"/>
      <c r="T21293"/>
      <c r="U21293"/>
      <c r="V21293"/>
      <c r="W21293"/>
    </row>
    <row r="21294" spans="16:23" s="1" customFormat="1" x14ac:dyDescent="0.2">
      <c r="P21294" s="95"/>
      <c r="R21294"/>
      <c r="S21294"/>
      <c r="T21294"/>
      <c r="U21294"/>
      <c r="V21294"/>
      <c r="W21294"/>
    </row>
    <row r="21295" spans="16:23" s="1" customFormat="1" x14ac:dyDescent="0.2">
      <c r="P21295" s="95"/>
      <c r="R21295"/>
      <c r="S21295"/>
      <c r="T21295"/>
      <c r="U21295"/>
      <c r="V21295"/>
      <c r="W21295"/>
    </row>
    <row r="21296" spans="16:23" s="1" customFormat="1" x14ac:dyDescent="0.2">
      <c r="P21296" s="95"/>
      <c r="R21296"/>
      <c r="S21296"/>
      <c r="T21296"/>
      <c r="U21296"/>
      <c r="V21296"/>
      <c r="W21296"/>
    </row>
    <row r="21297" spans="16:23" s="1" customFormat="1" x14ac:dyDescent="0.2">
      <c r="P21297" s="95"/>
      <c r="R21297"/>
      <c r="S21297"/>
      <c r="T21297"/>
      <c r="U21297"/>
      <c r="V21297"/>
      <c r="W21297"/>
    </row>
    <row r="21298" spans="16:23" s="1" customFormat="1" x14ac:dyDescent="0.2">
      <c r="P21298" s="95"/>
      <c r="R21298"/>
      <c r="S21298"/>
      <c r="T21298"/>
      <c r="U21298"/>
      <c r="V21298"/>
      <c r="W21298"/>
    </row>
    <row r="21299" spans="16:23" s="1" customFormat="1" x14ac:dyDescent="0.2">
      <c r="P21299" s="95"/>
      <c r="R21299"/>
      <c r="S21299"/>
      <c r="T21299"/>
      <c r="U21299"/>
      <c r="V21299"/>
      <c r="W21299"/>
    </row>
    <row r="21300" spans="16:23" s="1" customFormat="1" x14ac:dyDescent="0.2">
      <c r="P21300" s="95"/>
      <c r="R21300"/>
      <c r="S21300"/>
      <c r="T21300"/>
      <c r="U21300"/>
      <c r="V21300"/>
      <c r="W21300"/>
    </row>
    <row r="21301" spans="16:23" s="1" customFormat="1" x14ac:dyDescent="0.2">
      <c r="P21301" s="95"/>
      <c r="R21301"/>
      <c r="S21301"/>
      <c r="T21301"/>
      <c r="U21301"/>
      <c r="V21301"/>
      <c r="W21301"/>
    </row>
    <row r="21302" spans="16:23" s="1" customFormat="1" x14ac:dyDescent="0.2">
      <c r="P21302" s="95"/>
      <c r="R21302"/>
      <c r="S21302"/>
      <c r="T21302"/>
      <c r="U21302"/>
      <c r="V21302"/>
      <c r="W21302"/>
    </row>
    <row r="21303" spans="16:23" s="1" customFormat="1" x14ac:dyDescent="0.2">
      <c r="P21303" s="95"/>
      <c r="R21303"/>
      <c r="S21303"/>
      <c r="T21303"/>
      <c r="U21303"/>
      <c r="V21303"/>
      <c r="W21303"/>
    </row>
    <row r="21304" spans="16:23" s="1" customFormat="1" x14ac:dyDescent="0.2">
      <c r="P21304" s="95"/>
      <c r="R21304"/>
      <c r="S21304"/>
      <c r="T21304"/>
      <c r="U21304"/>
      <c r="V21304"/>
      <c r="W21304"/>
    </row>
    <row r="21305" spans="16:23" s="1" customFormat="1" x14ac:dyDescent="0.2">
      <c r="P21305" s="95"/>
      <c r="R21305"/>
      <c r="S21305"/>
      <c r="T21305"/>
      <c r="U21305"/>
      <c r="V21305"/>
      <c r="W21305"/>
    </row>
    <row r="21306" spans="16:23" s="1" customFormat="1" x14ac:dyDescent="0.2">
      <c r="P21306" s="95"/>
      <c r="R21306"/>
      <c r="S21306"/>
      <c r="T21306"/>
      <c r="U21306"/>
      <c r="V21306"/>
      <c r="W21306"/>
    </row>
    <row r="21307" spans="16:23" s="1" customFormat="1" x14ac:dyDescent="0.2">
      <c r="P21307" s="95"/>
      <c r="R21307"/>
      <c r="S21307"/>
      <c r="T21307"/>
      <c r="U21307"/>
      <c r="V21307"/>
      <c r="W21307"/>
    </row>
    <row r="21308" spans="16:23" s="1" customFormat="1" x14ac:dyDescent="0.2">
      <c r="P21308" s="95"/>
      <c r="R21308"/>
      <c r="S21308"/>
      <c r="T21308"/>
      <c r="U21308"/>
      <c r="V21308"/>
      <c r="W21308"/>
    </row>
    <row r="21309" spans="16:23" s="1" customFormat="1" x14ac:dyDescent="0.2">
      <c r="P21309" s="95"/>
      <c r="R21309"/>
      <c r="S21309"/>
      <c r="T21309"/>
      <c r="U21309"/>
      <c r="V21309"/>
      <c r="W21309"/>
    </row>
    <row r="21310" spans="16:23" s="1" customFormat="1" x14ac:dyDescent="0.2">
      <c r="P21310" s="95"/>
      <c r="R21310"/>
      <c r="S21310"/>
      <c r="T21310"/>
      <c r="U21310"/>
      <c r="V21310"/>
      <c r="W21310"/>
    </row>
    <row r="21311" spans="16:23" s="1" customFormat="1" x14ac:dyDescent="0.2">
      <c r="P21311" s="95"/>
      <c r="R21311"/>
      <c r="S21311"/>
      <c r="T21311"/>
      <c r="U21311"/>
      <c r="V21311"/>
      <c r="W21311"/>
    </row>
    <row r="21312" spans="16:23" s="1" customFormat="1" x14ac:dyDescent="0.2">
      <c r="P21312" s="95"/>
      <c r="R21312"/>
      <c r="S21312"/>
      <c r="T21312"/>
      <c r="U21312"/>
      <c r="V21312"/>
      <c r="W21312"/>
    </row>
    <row r="21313" spans="16:23" s="1" customFormat="1" x14ac:dyDescent="0.2">
      <c r="P21313" s="95"/>
      <c r="R21313"/>
      <c r="S21313"/>
      <c r="T21313"/>
      <c r="U21313"/>
      <c r="V21313"/>
      <c r="W21313"/>
    </row>
    <row r="21314" spans="16:23" s="1" customFormat="1" x14ac:dyDescent="0.2">
      <c r="P21314" s="95"/>
      <c r="R21314"/>
      <c r="S21314"/>
      <c r="T21314"/>
      <c r="U21314"/>
      <c r="V21314"/>
      <c r="W21314"/>
    </row>
    <row r="21315" spans="16:23" s="1" customFormat="1" x14ac:dyDescent="0.2">
      <c r="P21315" s="95"/>
      <c r="R21315"/>
      <c r="S21315"/>
      <c r="T21315"/>
      <c r="U21315"/>
      <c r="V21315"/>
      <c r="W21315"/>
    </row>
    <row r="21316" spans="16:23" s="1" customFormat="1" x14ac:dyDescent="0.2">
      <c r="P21316" s="95"/>
      <c r="R21316"/>
      <c r="S21316"/>
      <c r="T21316"/>
      <c r="U21316"/>
      <c r="V21316"/>
      <c r="W21316"/>
    </row>
    <row r="21317" spans="16:23" s="1" customFormat="1" x14ac:dyDescent="0.2">
      <c r="P21317" s="95"/>
      <c r="R21317"/>
      <c r="S21317"/>
      <c r="T21317"/>
      <c r="U21317"/>
      <c r="V21317"/>
      <c r="W21317"/>
    </row>
    <row r="21318" spans="16:23" s="1" customFormat="1" x14ac:dyDescent="0.2">
      <c r="P21318" s="95"/>
      <c r="R21318"/>
      <c r="S21318"/>
      <c r="T21318"/>
      <c r="U21318"/>
      <c r="V21318"/>
      <c r="W21318"/>
    </row>
    <row r="21319" spans="16:23" s="1" customFormat="1" x14ac:dyDescent="0.2">
      <c r="P21319" s="95"/>
      <c r="R21319"/>
      <c r="S21319"/>
      <c r="T21319"/>
      <c r="U21319"/>
      <c r="V21319"/>
      <c r="W21319"/>
    </row>
    <row r="21320" spans="16:23" s="1" customFormat="1" x14ac:dyDescent="0.2">
      <c r="P21320" s="95"/>
      <c r="R21320"/>
      <c r="S21320"/>
      <c r="T21320"/>
      <c r="U21320"/>
      <c r="V21320"/>
      <c r="W21320"/>
    </row>
    <row r="21321" spans="16:23" s="1" customFormat="1" x14ac:dyDescent="0.2">
      <c r="P21321" s="95"/>
      <c r="R21321"/>
      <c r="S21321"/>
      <c r="T21321"/>
      <c r="U21321"/>
      <c r="V21321"/>
      <c r="W21321"/>
    </row>
    <row r="21322" spans="16:23" s="1" customFormat="1" x14ac:dyDescent="0.2">
      <c r="P21322" s="95"/>
      <c r="R21322"/>
      <c r="S21322"/>
      <c r="T21322"/>
      <c r="U21322"/>
      <c r="V21322"/>
      <c r="W21322"/>
    </row>
    <row r="21323" spans="16:23" s="1" customFormat="1" x14ac:dyDescent="0.2">
      <c r="P21323" s="95"/>
      <c r="R21323"/>
      <c r="S21323"/>
      <c r="T21323"/>
      <c r="U21323"/>
      <c r="V21323"/>
      <c r="W21323"/>
    </row>
    <row r="21324" spans="16:23" s="1" customFormat="1" x14ac:dyDescent="0.2">
      <c r="P21324" s="95"/>
      <c r="R21324"/>
      <c r="S21324"/>
      <c r="T21324"/>
      <c r="U21324"/>
      <c r="V21324"/>
      <c r="W21324"/>
    </row>
    <row r="21325" spans="16:23" s="1" customFormat="1" x14ac:dyDescent="0.2">
      <c r="P21325" s="95"/>
      <c r="R21325"/>
      <c r="S21325"/>
      <c r="T21325"/>
      <c r="U21325"/>
      <c r="V21325"/>
      <c r="W21325"/>
    </row>
    <row r="21326" spans="16:23" s="1" customFormat="1" x14ac:dyDescent="0.2">
      <c r="P21326" s="95"/>
      <c r="R21326"/>
      <c r="S21326"/>
      <c r="T21326"/>
      <c r="U21326"/>
      <c r="V21326"/>
      <c r="W21326"/>
    </row>
    <row r="21327" spans="16:23" s="1" customFormat="1" x14ac:dyDescent="0.2">
      <c r="P21327" s="95"/>
      <c r="R21327"/>
      <c r="S21327"/>
      <c r="T21327"/>
      <c r="U21327"/>
      <c r="V21327"/>
      <c r="W21327"/>
    </row>
    <row r="21328" spans="16:23" s="1" customFormat="1" x14ac:dyDescent="0.2">
      <c r="P21328" s="95"/>
      <c r="R21328"/>
      <c r="S21328"/>
      <c r="T21328"/>
      <c r="U21328"/>
      <c r="V21328"/>
      <c r="W21328"/>
    </row>
    <row r="21329" spans="16:23" s="1" customFormat="1" x14ac:dyDescent="0.2">
      <c r="P21329" s="95"/>
      <c r="R21329"/>
      <c r="S21329"/>
      <c r="T21329"/>
      <c r="U21329"/>
      <c r="V21329"/>
      <c r="W21329"/>
    </row>
    <row r="21330" spans="16:23" s="1" customFormat="1" x14ac:dyDescent="0.2">
      <c r="P21330" s="95"/>
      <c r="R21330"/>
      <c r="S21330"/>
      <c r="T21330"/>
      <c r="U21330"/>
      <c r="V21330"/>
      <c r="W21330"/>
    </row>
    <row r="21331" spans="16:23" s="1" customFormat="1" x14ac:dyDescent="0.2">
      <c r="P21331" s="95"/>
      <c r="R21331"/>
      <c r="S21331"/>
      <c r="T21331"/>
      <c r="U21331"/>
      <c r="V21331"/>
      <c r="W21331"/>
    </row>
    <row r="21332" spans="16:23" s="1" customFormat="1" x14ac:dyDescent="0.2">
      <c r="P21332" s="95"/>
      <c r="R21332"/>
      <c r="S21332"/>
      <c r="T21332"/>
      <c r="U21332"/>
      <c r="V21332"/>
      <c r="W21332"/>
    </row>
    <row r="21333" spans="16:23" s="1" customFormat="1" x14ac:dyDescent="0.2">
      <c r="P21333" s="95"/>
      <c r="R21333"/>
      <c r="S21333"/>
      <c r="T21333"/>
      <c r="U21333"/>
      <c r="V21333"/>
      <c r="W21333"/>
    </row>
    <row r="21334" spans="16:23" s="1" customFormat="1" x14ac:dyDescent="0.2">
      <c r="P21334" s="95"/>
      <c r="R21334"/>
      <c r="S21334"/>
      <c r="T21334"/>
      <c r="U21334"/>
      <c r="V21334"/>
      <c r="W21334"/>
    </row>
    <row r="21335" spans="16:23" s="1" customFormat="1" x14ac:dyDescent="0.2">
      <c r="P21335" s="95"/>
      <c r="R21335"/>
      <c r="S21335"/>
      <c r="T21335"/>
      <c r="U21335"/>
      <c r="V21335"/>
      <c r="W21335"/>
    </row>
    <row r="21336" spans="16:23" s="1" customFormat="1" x14ac:dyDescent="0.2">
      <c r="P21336" s="95"/>
      <c r="R21336"/>
      <c r="S21336"/>
      <c r="T21336"/>
      <c r="U21336"/>
      <c r="V21336"/>
      <c r="W21336"/>
    </row>
    <row r="21337" spans="16:23" s="1" customFormat="1" x14ac:dyDescent="0.2">
      <c r="P21337" s="95"/>
      <c r="R21337"/>
      <c r="S21337"/>
      <c r="T21337"/>
      <c r="U21337"/>
      <c r="V21337"/>
      <c r="W21337"/>
    </row>
    <row r="21338" spans="16:23" s="1" customFormat="1" x14ac:dyDescent="0.2">
      <c r="P21338" s="95"/>
      <c r="R21338"/>
      <c r="S21338"/>
      <c r="T21338"/>
      <c r="U21338"/>
      <c r="V21338"/>
      <c r="W21338"/>
    </row>
    <row r="21339" spans="16:23" s="1" customFormat="1" x14ac:dyDescent="0.2">
      <c r="P21339" s="95"/>
      <c r="R21339"/>
      <c r="S21339"/>
      <c r="T21339"/>
      <c r="U21339"/>
      <c r="V21339"/>
      <c r="W21339"/>
    </row>
    <row r="21340" spans="16:23" s="1" customFormat="1" x14ac:dyDescent="0.2">
      <c r="P21340" s="95"/>
      <c r="R21340"/>
      <c r="S21340"/>
      <c r="T21340"/>
      <c r="U21340"/>
      <c r="V21340"/>
      <c r="W21340"/>
    </row>
    <row r="21341" spans="16:23" s="1" customFormat="1" x14ac:dyDescent="0.2">
      <c r="P21341" s="95"/>
      <c r="R21341"/>
      <c r="S21341"/>
      <c r="T21341"/>
      <c r="U21341"/>
      <c r="V21341"/>
      <c r="W21341"/>
    </row>
    <row r="21342" spans="16:23" s="1" customFormat="1" x14ac:dyDescent="0.2">
      <c r="P21342" s="95"/>
      <c r="R21342"/>
      <c r="S21342"/>
      <c r="T21342"/>
      <c r="U21342"/>
      <c r="V21342"/>
      <c r="W21342"/>
    </row>
    <row r="21343" spans="16:23" s="1" customFormat="1" x14ac:dyDescent="0.2">
      <c r="P21343" s="95"/>
      <c r="R21343"/>
      <c r="S21343"/>
      <c r="T21343"/>
      <c r="U21343"/>
      <c r="V21343"/>
      <c r="W21343"/>
    </row>
    <row r="21344" spans="16:23" s="1" customFormat="1" x14ac:dyDescent="0.2">
      <c r="P21344" s="95"/>
      <c r="R21344"/>
      <c r="S21344"/>
      <c r="T21344"/>
      <c r="U21344"/>
      <c r="V21344"/>
      <c r="W21344"/>
    </row>
    <row r="21345" spans="16:23" s="1" customFormat="1" x14ac:dyDescent="0.2">
      <c r="P21345" s="95"/>
      <c r="R21345"/>
      <c r="S21345"/>
      <c r="T21345"/>
      <c r="U21345"/>
      <c r="V21345"/>
      <c r="W21345"/>
    </row>
    <row r="21346" spans="16:23" s="1" customFormat="1" x14ac:dyDescent="0.2">
      <c r="P21346" s="95"/>
      <c r="R21346"/>
      <c r="S21346"/>
      <c r="T21346"/>
      <c r="U21346"/>
      <c r="V21346"/>
      <c r="W21346"/>
    </row>
    <row r="21347" spans="16:23" s="1" customFormat="1" x14ac:dyDescent="0.2">
      <c r="P21347" s="95"/>
      <c r="R21347"/>
      <c r="S21347"/>
      <c r="T21347"/>
      <c r="U21347"/>
      <c r="V21347"/>
      <c r="W21347"/>
    </row>
    <row r="21348" spans="16:23" s="1" customFormat="1" x14ac:dyDescent="0.2">
      <c r="P21348" s="95"/>
      <c r="R21348"/>
      <c r="S21348"/>
      <c r="T21348"/>
      <c r="U21348"/>
      <c r="V21348"/>
      <c r="W21348"/>
    </row>
    <row r="21349" spans="16:23" s="1" customFormat="1" x14ac:dyDescent="0.2">
      <c r="P21349" s="95"/>
      <c r="R21349"/>
      <c r="S21349"/>
      <c r="T21349"/>
      <c r="U21349"/>
      <c r="V21349"/>
      <c r="W21349"/>
    </row>
    <row r="21350" spans="16:23" s="1" customFormat="1" x14ac:dyDescent="0.2">
      <c r="P21350" s="95"/>
      <c r="R21350"/>
      <c r="S21350"/>
      <c r="T21350"/>
      <c r="U21350"/>
      <c r="V21350"/>
      <c r="W21350"/>
    </row>
    <row r="21351" spans="16:23" s="1" customFormat="1" x14ac:dyDescent="0.2">
      <c r="P21351" s="95"/>
      <c r="R21351"/>
      <c r="S21351"/>
      <c r="T21351"/>
      <c r="U21351"/>
      <c r="V21351"/>
      <c r="W21351"/>
    </row>
    <row r="21352" spans="16:23" s="1" customFormat="1" x14ac:dyDescent="0.2">
      <c r="P21352" s="95"/>
      <c r="R21352"/>
      <c r="S21352"/>
      <c r="T21352"/>
      <c r="U21352"/>
      <c r="V21352"/>
      <c r="W21352"/>
    </row>
    <row r="21353" spans="16:23" s="1" customFormat="1" x14ac:dyDescent="0.2">
      <c r="P21353" s="95"/>
      <c r="R21353"/>
      <c r="S21353"/>
      <c r="T21353"/>
      <c r="U21353"/>
      <c r="V21353"/>
      <c r="W21353"/>
    </row>
    <row r="21354" spans="16:23" s="1" customFormat="1" x14ac:dyDescent="0.2">
      <c r="P21354" s="95"/>
      <c r="R21354"/>
      <c r="S21354"/>
      <c r="T21354"/>
      <c r="U21354"/>
      <c r="V21354"/>
      <c r="W21354"/>
    </row>
    <row r="21355" spans="16:23" s="1" customFormat="1" x14ac:dyDescent="0.2">
      <c r="P21355" s="95"/>
      <c r="R21355"/>
      <c r="S21355"/>
      <c r="T21355"/>
      <c r="U21355"/>
      <c r="V21355"/>
      <c r="W21355"/>
    </row>
    <row r="21356" spans="16:23" s="1" customFormat="1" x14ac:dyDescent="0.2">
      <c r="P21356" s="95"/>
      <c r="R21356"/>
      <c r="S21356"/>
      <c r="T21356"/>
      <c r="U21356"/>
      <c r="V21356"/>
      <c r="W21356"/>
    </row>
    <row r="21357" spans="16:23" s="1" customFormat="1" x14ac:dyDescent="0.2">
      <c r="P21357" s="95"/>
      <c r="R21357"/>
      <c r="S21357"/>
      <c r="T21357"/>
      <c r="U21357"/>
      <c r="V21357"/>
      <c r="W21357"/>
    </row>
    <row r="21358" spans="16:23" s="1" customFormat="1" x14ac:dyDescent="0.2">
      <c r="P21358" s="95"/>
      <c r="R21358"/>
      <c r="S21358"/>
      <c r="T21358"/>
      <c r="U21358"/>
      <c r="V21358"/>
      <c r="W21358"/>
    </row>
    <row r="21359" spans="16:23" s="1" customFormat="1" x14ac:dyDescent="0.2">
      <c r="P21359" s="95"/>
      <c r="R21359"/>
      <c r="S21359"/>
      <c r="T21359"/>
      <c r="U21359"/>
      <c r="V21359"/>
      <c r="W21359"/>
    </row>
    <row r="21360" spans="16:23" s="1" customFormat="1" x14ac:dyDescent="0.2">
      <c r="P21360" s="95"/>
      <c r="R21360"/>
      <c r="S21360"/>
      <c r="T21360"/>
      <c r="U21360"/>
      <c r="V21360"/>
      <c r="W21360"/>
    </row>
    <row r="21361" spans="16:23" s="1" customFormat="1" x14ac:dyDescent="0.2">
      <c r="P21361" s="95"/>
      <c r="R21361"/>
      <c r="S21361"/>
      <c r="T21361"/>
      <c r="U21361"/>
      <c r="V21361"/>
      <c r="W21361"/>
    </row>
    <row r="21362" spans="16:23" s="1" customFormat="1" x14ac:dyDescent="0.2">
      <c r="P21362" s="95"/>
      <c r="R21362"/>
      <c r="S21362"/>
      <c r="T21362"/>
      <c r="U21362"/>
      <c r="V21362"/>
      <c r="W21362"/>
    </row>
    <row r="21363" spans="16:23" s="1" customFormat="1" x14ac:dyDescent="0.2">
      <c r="P21363" s="95"/>
      <c r="R21363"/>
      <c r="S21363"/>
      <c r="T21363"/>
      <c r="U21363"/>
      <c r="V21363"/>
      <c r="W21363"/>
    </row>
    <row r="21364" spans="16:23" s="1" customFormat="1" x14ac:dyDescent="0.2">
      <c r="P21364" s="95"/>
      <c r="R21364"/>
      <c r="S21364"/>
      <c r="T21364"/>
      <c r="U21364"/>
      <c r="V21364"/>
      <c r="W21364"/>
    </row>
    <row r="21365" spans="16:23" s="1" customFormat="1" x14ac:dyDescent="0.2">
      <c r="P21365" s="95"/>
      <c r="R21365"/>
      <c r="S21365"/>
      <c r="T21365"/>
      <c r="U21365"/>
      <c r="V21365"/>
      <c r="W21365"/>
    </row>
    <row r="21366" spans="16:23" s="1" customFormat="1" x14ac:dyDescent="0.2">
      <c r="P21366" s="95"/>
      <c r="R21366"/>
      <c r="S21366"/>
      <c r="T21366"/>
      <c r="U21366"/>
      <c r="V21366"/>
      <c r="W21366"/>
    </row>
    <row r="21367" spans="16:23" s="1" customFormat="1" x14ac:dyDescent="0.2">
      <c r="P21367" s="95"/>
      <c r="R21367"/>
      <c r="S21367"/>
      <c r="T21367"/>
      <c r="U21367"/>
      <c r="V21367"/>
      <c r="W21367"/>
    </row>
    <row r="21368" spans="16:23" s="1" customFormat="1" x14ac:dyDescent="0.2">
      <c r="P21368" s="95"/>
      <c r="R21368"/>
      <c r="S21368"/>
      <c r="T21368"/>
      <c r="U21368"/>
      <c r="V21368"/>
      <c r="W21368"/>
    </row>
    <row r="21369" spans="16:23" s="1" customFormat="1" x14ac:dyDescent="0.2">
      <c r="P21369" s="95"/>
      <c r="R21369"/>
      <c r="S21369"/>
      <c r="T21369"/>
      <c r="U21369"/>
      <c r="V21369"/>
      <c r="W21369"/>
    </row>
    <row r="21370" spans="16:23" s="1" customFormat="1" x14ac:dyDescent="0.2">
      <c r="P21370" s="95"/>
      <c r="R21370"/>
      <c r="S21370"/>
      <c r="T21370"/>
      <c r="U21370"/>
      <c r="V21370"/>
      <c r="W21370"/>
    </row>
    <row r="21371" spans="16:23" s="1" customFormat="1" x14ac:dyDescent="0.2">
      <c r="P21371" s="95"/>
      <c r="R21371"/>
      <c r="S21371"/>
      <c r="T21371"/>
      <c r="U21371"/>
      <c r="V21371"/>
      <c r="W21371"/>
    </row>
    <row r="21372" spans="16:23" s="1" customFormat="1" x14ac:dyDescent="0.2">
      <c r="P21372" s="95"/>
      <c r="R21372"/>
      <c r="S21372"/>
      <c r="T21372"/>
      <c r="U21372"/>
      <c r="V21372"/>
      <c r="W21372"/>
    </row>
    <row r="21373" spans="16:23" s="1" customFormat="1" x14ac:dyDescent="0.2">
      <c r="P21373" s="95"/>
      <c r="R21373"/>
      <c r="S21373"/>
      <c r="T21373"/>
      <c r="U21373"/>
      <c r="V21373"/>
      <c r="W21373"/>
    </row>
    <row r="21374" spans="16:23" s="1" customFormat="1" x14ac:dyDescent="0.2">
      <c r="P21374" s="95"/>
      <c r="R21374"/>
      <c r="S21374"/>
      <c r="T21374"/>
      <c r="U21374"/>
      <c r="V21374"/>
      <c r="W21374"/>
    </row>
    <row r="21375" spans="16:23" s="1" customFormat="1" x14ac:dyDescent="0.2">
      <c r="P21375" s="95"/>
      <c r="R21375"/>
      <c r="S21375"/>
      <c r="T21375"/>
      <c r="U21375"/>
      <c r="V21375"/>
      <c r="W21375"/>
    </row>
    <row r="21376" spans="16:23" s="1" customFormat="1" x14ac:dyDescent="0.2">
      <c r="P21376" s="95"/>
      <c r="R21376"/>
      <c r="S21376"/>
      <c r="T21376"/>
      <c r="U21376"/>
      <c r="V21376"/>
      <c r="W21376"/>
    </row>
    <row r="21377" spans="16:23" s="1" customFormat="1" x14ac:dyDescent="0.2">
      <c r="P21377" s="95"/>
      <c r="R21377"/>
      <c r="S21377"/>
      <c r="T21377"/>
      <c r="U21377"/>
      <c r="V21377"/>
      <c r="W21377"/>
    </row>
    <row r="21378" spans="16:23" s="1" customFormat="1" x14ac:dyDescent="0.2">
      <c r="P21378" s="95"/>
      <c r="R21378"/>
      <c r="S21378"/>
      <c r="T21378"/>
      <c r="U21378"/>
      <c r="V21378"/>
      <c r="W21378"/>
    </row>
    <row r="21379" spans="16:23" s="1" customFormat="1" x14ac:dyDescent="0.2">
      <c r="P21379" s="95"/>
      <c r="R21379"/>
      <c r="S21379"/>
      <c r="T21379"/>
      <c r="U21379"/>
      <c r="V21379"/>
      <c r="W21379"/>
    </row>
    <row r="21380" spans="16:23" s="1" customFormat="1" x14ac:dyDescent="0.2">
      <c r="P21380" s="95"/>
      <c r="R21380"/>
      <c r="S21380"/>
      <c r="T21380"/>
      <c r="U21380"/>
      <c r="V21380"/>
      <c r="W21380"/>
    </row>
    <row r="21381" spans="16:23" s="1" customFormat="1" x14ac:dyDescent="0.2">
      <c r="P21381" s="95"/>
      <c r="R21381"/>
      <c r="S21381"/>
      <c r="T21381"/>
      <c r="U21381"/>
      <c r="V21381"/>
      <c r="W21381"/>
    </row>
    <row r="21382" spans="16:23" s="1" customFormat="1" x14ac:dyDescent="0.2">
      <c r="P21382" s="95"/>
      <c r="R21382"/>
      <c r="S21382"/>
      <c r="T21382"/>
      <c r="U21382"/>
      <c r="V21382"/>
      <c r="W21382"/>
    </row>
    <row r="21383" spans="16:23" s="1" customFormat="1" x14ac:dyDescent="0.2">
      <c r="P21383" s="95"/>
      <c r="R21383"/>
      <c r="S21383"/>
      <c r="T21383"/>
      <c r="U21383"/>
      <c r="V21383"/>
      <c r="W21383"/>
    </row>
    <row r="21384" spans="16:23" s="1" customFormat="1" x14ac:dyDescent="0.2">
      <c r="P21384" s="95"/>
      <c r="R21384"/>
      <c r="S21384"/>
      <c r="T21384"/>
      <c r="U21384"/>
      <c r="V21384"/>
      <c r="W21384"/>
    </row>
    <row r="21385" spans="16:23" s="1" customFormat="1" x14ac:dyDescent="0.2">
      <c r="P21385" s="95"/>
      <c r="R21385"/>
      <c r="S21385"/>
      <c r="T21385"/>
      <c r="U21385"/>
      <c r="V21385"/>
      <c r="W21385"/>
    </row>
    <row r="21386" spans="16:23" s="1" customFormat="1" x14ac:dyDescent="0.2">
      <c r="P21386" s="95"/>
      <c r="R21386"/>
      <c r="S21386"/>
      <c r="T21386"/>
      <c r="U21386"/>
      <c r="V21386"/>
      <c r="W21386"/>
    </row>
    <row r="21387" spans="16:23" s="1" customFormat="1" x14ac:dyDescent="0.2">
      <c r="P21387" s="95"/>
      <c r="R21387"/>
      <c r="S21387"/>
      <c r="T21387"/>
      <c r="U21387"/>
      <c r="V21387"/>
      <c r="W21387"/>
    </row>
    <row r="21388" spans="16:23" s="1" customFormat="1" x14ac:dyDescent="0.2">
      <c r="P21388" s="95"/>
      <c r="R21388"/>
      <c r="S21388"/>
      <c r="T21388"/>
      <c r="U21388"/>
      <c r="V21388"/>
      <c r="W21388"/>
    </row>
    <row r="21389" spans="16:23" s="1" customFormat="1" x14ac:dyDescent="0.2">
      <c r="P21389" s="95"/>
      <c r="R21389"/>
      <c r="S21389"/>
      <c r="T21389"/>
      <c r="U21389"/>
      <c r="V21389"/>
      <c r="W21389"/>
    </row>
    <row r="21390" spans="16:23" s="1" customFormat="1" x14ac:dyDescent="0.2">
      <c r="P21390" s="95"/>
      <c r="R21390"/>
      <c r="S21390"/>
      <c r="T21390"/>
      <c r="U21390"/>
      <c r="V21390"/>
      <c r="W21390"/>
    </row>
    <row r="21391" spans="16:23" s="1" customFormat="1" x14ac:dyDescent="0.2">
      <c r="P21391" s="95"/>
      <c r="R21391"/>
      <c r="S21391"/>
      <c r="T21391"/>
      <c r="U21391"/>
      <c r="V21391"/>
      <c r="W21391"/>
    </row>
    <row r="21392" spans="16:23" s="1" customFormat="1" x14ac:dyDescent="0.2">
      <c r="P21392" s="95"/>
      <c r="R21392"/>
      <c r="S21392"/>
      <c r="T21392"/>
      <c r="U21392"/>
      <c r="V21392"/>
      <c r="W21392"/>
    </row>
    <row r="21393" spans="16:23" s="1" customFormat="1" x14ac:dyDescent="0.2">
      <c r="P21393" s="95"/>
      <c r="R21393"/>
      <c r="S21393"/>
      <c r="T21393"/>
      <c r="U21393"/>
      <c r="V21393"/>
      <c r="W21393"/>
    </row>
    <row r="21394" spans="16:23" s="1" customFormat="1" x14ac:dyDescent="0.2">
      <c r="P21394" s="95"/>
      <c r="R21394"/>
      <c r="S21394"/>
      <c r="T21394"/>
      <c r="U21394"/>
      <c r="V21394"/>
      <c r="W21394"/>
    </row>
    <row r="21395" spans="16:23" s="1" customFormat="1" x14ac:dyDescent="0.2">
      <c r="P21395" s="95"/>
      <c r="R21395"/>
      <c r="S21395"/>
      <c r="T21395"/>
      <c r="U21395"/>
      <c r="V21395"/>
      <c r="W21395"/>
    </row>
    <row r="21396" spans="16:23" s="1" customFormat="1" x14ac:dyDescent="0.2">
      <c r="P21396" s="95"/>
      <c r="R21396"/>
      <c r="S21396"/>
      <c r="T21396"/>
      <c r="U21396"/>
      <c r="V21396"/>
      <c r="W21396"/>
    </row>
    <row r="21397" spans="16:23" s="1" customFormat="1" x14ac:dyDescent="0.2">
      <c r="P21397" s="95"/>
      <c r="R21397"/>
      <c r="S21397"/>
      <c r="T21397"/>
      <c r="U21397"/>
      <c r="V21397"/>
      <c r="W21397"/>
    </row>
    <row r="21398" spans="16:23" s="1" customFormat="1" x14ac:dyDescent="0.2">
      <c r="P21398" s="95"/>
      <c r="R21398"/>
      <c r="S21398"/>
      <c r="T21398"/>
      <c r="U21398"/>
      <c r="V21398"/>
      <c r="W21398"/>
    </row>
    <row r="21399" spans="16:23" s="1" customFormat="1" x14ac:dyDescent="0.2">
      <c r="P21399" s="95"/>
      <c r="R21399"/>
      <c r="S21399"/>
      <c r="T21399"/>
      <c r="U21399"/>
      <c r="V21399"/>
      <c r="W21399"/>
    </row>
    <row r="21400" spans="16:23" s="1" customFormat="1" x14ac:dyDescent="0.2">
      <c r="P21400" s="95"/>
      <c r="R21400"/>
      <c r="S21400"/>
      <c r="T21400"/>
      <c r="U21400"/>
      <c r="V21400"/>
      <c r="W21400"/>
    </row>
    <row r="21401" spans="16:23" s="1" customFormat="1" x14ac:dyDescent="0.2">
      <c r="P21401" s="95"/>
      <c r="R21401"/>
      <c r="S21401"/>
      <c r="T21401"/>
      <c r="U21401"/>
      <c r="V21401"/>
      <c r="W21401"/>
    </row>
    <row r="21402" spans="16:23" s="1" customFormat="1" x14ac:dyDescent="0.2">
      <c r="P21402" s="95"/>
      <c r="R21402"/>
      <c r="S21402"/>
      <c r="T21402"/>
      <c r="U21402"/>
      <c r="V21402"/>
      <c r="W21402"/>
    </row>
    <row r="21403" spans="16:23" s="1" customFormat="1" x14ac:dyDescent="0.2">
      <c r="P21403" s="95"/>
      <c r="R21403"/>
      <c r="S21403"/>
      <c r="T21403"/>
      <c r="U21403"/>
      <c r="V21403"/>
      <c r="W21403"/>
    </row>
    <row r="21404" spans="16:23" s="1" customFormat="1" x14ac:dyDescent="0.2">
      <c r="P21404" s="95"/>
      <c r="R21404"/>
      <c r="S21404"/>
      <c r="T21404"/>
      <c r="U21404"/>
      <c r="V21404"/>
      <c r="W21404"/>
    </row>
    <row r="21405" spans="16:23" s="1" customFormat="1" x14ac:dyDescent="0.2">
      <c r="P21405" s="95"/>
      <c r="R21405"/>
      <c r="S21405"/>
      <c r="T21405"/>
      <c r="U21405"/>
      <c r="V21405"/>
      <c r="W21405"/>
    </row>
    <row r="21406" spans="16:23" s="1" customFormat="1" x14ac:dyDescent="0.2">
      <c r="P21406" s="95"/>
      <c r="R21406"/>
      <c r="S21406"/>
      <c r="T21406"/>
      <c r="U21406"/>
      <c r="V21406"/>
      <c r="W21406"/>
    </row>
    <row r="21407" spans="16:23" s="1" customFormat="1" x14ac:dyDescent="0.2">
      <c r="P21407" s="95"/>
      <c r="R21407"/>
      <c r="S21407"/>
      <c r="T21407"/>
      <c r="U21407"/>
      <c r="V21407"/>
      <c r="W21407"/>
    </row>
    <row r="21408" spans="16:23" s="1" customFormat="1" x14ac:dyDescent="0.2">
      <c r="P21408" s="95"/>
      <c r="R21408"/>
      <c r="S21408"/>
      <c r="T21408"/>
      <c r="U21408"/>
      <c r="V21408"/>
      <c r="W21408"/>
    </row>
    <row r="21409" spans="16:23" s="1" customFormat="1" x14ac:dyDescent="0.2">
      <c r="P21409" s="95"/>
      <c r="R21409"/>
      <c r="S21409"/>
      <c r="T21409"/>
      <c r="U21409"/>
      <c r="V21409"/>
      <c r="W21409"/>
    </row>
    <row r="21410" spans="16:23" s="1" customFormat="1" x14ac:dyDescent="0.2">
      <c r="P21410" s="95"/>
      <c r="R21410"/>
      <c r="S21410"/>
      <c r="T21410"/>
      <c r="U21410"/>
      <c r="V21410"/>
      <c r="W21410"/>
    </row>
    <row r="21411" spans="16:23" s="1" customFormat="1" x14ac:dyDescent="0.2">
      <c r="P21411" s="95"/>
      <c r="R21411"/>
      <c r="S21411"/>
      <c r="T21411"/>
      <c r="U21411"/>
      <c r="V21411"/>
      <c r="W21411"/>
    </row>
    <row r="21412" spans="16:23" s="1" customFormat="1" x14ac:dyDescent="0.2">
      <c r="P21412" s="95"/>
      <c r="R21412"/>
      <c r="S21412"/>
      <c r="T21412"/>
      <c r="U21412"/>
      <c r="V21412"/>
      <c r="W21412"/>
    </row>
    <row r="21413" spans="16:23" s="1" customFormat="1" x14ac:dyDescent="0.2">
      <c r="P21413" s="95"/>
      <c r="R21413"/>
      <c r="S21413"/>
      <c r="T21413"/>
      <c r="U21413"/>
      <c r="V21413"/>
      <c r="W21413"/>
    </row>
    <row r="21414" spans="16:23" s="1" customFormat="1" x14ac:dyDescent="0.2">
      <c r="P21414" s="95"/>
      <c r="R21414"/>
      <c r="S21414"/>
      <c r="T21414"/>
      <c r="U21414"/>
      <c r="V21414"/>
      <c r="W21414"/>
    </row>
    <row r="21415" spans="16:23" s="1" customFormat="1" x14ac:dyDescent="0.2">
      <c r="P21415" s="95"/>
      <c r="R21415"/>
      <c r="S21415"/>
      <c r="T21415"/>
      <c r="U21415"/>
      <c r="V21415"/>
      <c r="W21415"/>
    </row>
    <row r="21416" spans="16:23" s="1" customFormat="1" x14ac:dyDescent="0.2">
      <c r="P21416" s="95"/>
      <c r="R21416"/>
      <c r="S21416"/>
      <c r="T21416"/>
      <c r="U21416"/>
      <c r="V21416"/>
      <c r="W21416"/>
    </row>
    <row r="21417" spans="16:23" s="1" customFormat="1" x14ac:dyDescent="0.2">
      <c r="P21417" s="95"/>
      <c r="R21417"/>
      <c r="S21417"/>
      <c r="T21417"/>
      <c r="U21417"/>
      <c r="V21417"/>
      <c r="W21417"/>
    </row>
    <row r="21418" spans="16:23" s="1" customFormat="1" x14ac:dyDescent="0.2">
      <c r="P21418" s="95"/>
      <c r="R21418"/>
      <c r="S21418"/>
      <c r="T21418"/>
      <c r="U21418"/>
      <c r="V21418"/>
      <c r="W21418"/>
    </row>
    <row r="21419" spans="16:23" s="1" customFormat="1" x14ac:dyDescent="0.2">
      <c r="P21419" s="95"/>
      <c r="R21419"/>
      <c r="S21419"/>
      <c r="T21419"/>
      <c r="U21419"/>
      <c r="V21419"/>
      <c r="W21419"/>
    </row>
    <row r="21420" spans="16:23" s="1" customFormat="1" x14ac:dyDescent="0.2">
      <c r="P21420" s="95"/>
      <c r="R21420"/>
      <c r="S21420"/>
      <c r="T21420"/>
      <c r="U21420"/>
      <c r="V21420"/>
      <c r="W21420"/>
    </row>
    <row r="21421" spans="16:23" s="1" customFormat="1" x14ac:dyDescent="0.2">
      <c r="P21421" s="95"/>
      <c r="R21421"/>
      <c r="S21421"/>
      <c r="T21421"/>
      <c r="U21421"/>
      <c r="V21421"/>
      <c r="W21421"/>
    </row>
    <row r="21422" spans="16:23" s="1" customFormat="1" x14ac:dyDescent="0.2">
      <c r="P21422" s="95"/>
      <c r="R21422"/>
      <c r="S21422"/>
      <c r="T21422"/>
      <c r="U21422"/>
      <c r="V21422"/>
      <c r="W21422"/>
    </row>
    <row r="21423" spans="16:23" s="1" customFormat="1" x14ac:dyDescent="0.2">
      <c r="P21423" s="95"/>
      <c r="R21423"/>
      <c r="S21423"/>
      <c r="T21423"/>
      <c r="U21423"/>
      <c r="V21423"/>
      <c r="W21423"/>
    </row>
    <row r="21424" spans="16:23" s="1" customFormat="1" x14ac:dyDescent="0.2">
      <c r="P21424" s="95"/>
      <c r="R21424"/>
      <c r="S21424"/>
      <c r="T21424"/>
      <c r="U21424"/>
      <c r="V21424"/>
      <c r="W21424"/>
    </row>
    <row r="21425" spans="16:23" s="1" customFormat="1" x14ac:dyDescent="0.2">
      <c r="P21425" s="95"/>
      <c r="R21425"/>
      <c r="S21425"/>
      <c r="T21425"/>
      <c r="U21425"/>
      <c r="V21425"/>
      <c r="W21425"/>
    </row>
    <row r="21426" spans="16:23" s="1" customFormat="1" x14ac:dyDescent="0.2">
      <c r="P21426" s="95"/>
      <c r="R21426"/>
      <c r="S21426"/>
      <c r="T21426"/>
      <c r="U21426"/>
      <c r="V21426"/>
      <c r="W21426"/>
    </row>
    <row r="21427" spans="16:23" s="1" customFormat="1" x14ac:dyDescent="0.2">
      <c r="P21427" s="95"/>
      <c r="R21427"/>
      <c r="S21427"/>
      <c r="T21427"/>
      <c r="U21427"/>
      <c r="V21427"/>
      <c r="W21427"/>
    </row>
    <row r="21428" spans="16:23" s="1" customFormat="1" x14ac:dyDescent="0.2">
      <c r="P21428" s="95"/>
      <c r="R21428"/>
      <c r="S21428"/>
      <c r="T21428"/>
      <c r="U21428"/>
      <c r="V21428"/>
      <c r="W21428"/>
    </row>
    <row r="21429" spans="16:23" s="1" customFormat="1" x14ac:dyDescent="0.2">
      <c r="P21429" s="95"/>
      <c r="R21429"/>
      <c r="S21429"/>
      <c r="T21429"/>
      <c r="U21429"/>
      <c r="V21429"/>
      <c r="W21429"/>
    </row>
    <row r="21430" spans="16:23" s="1" customFormat="1" x14ac:dyDescent="0.2">
      <c r="P21430" s="95"/>
      <c r="R21430"/>
      <c r="S21430"/>
      <c r="T21430"/>
      <c r="U21430"/>
      <c r="V21430"/>
      <c r="W21430"/>
    </row>
    <row r="21431" spans="16:23" s="1" customFormat="1" x14ac:dyDescent="0.2">
      <c r="P21431" s="95"/>
      <c r="R21431"/>
      <c r="S21431"/>
      <c r="T21431"/>
      <c r="U21431"/>
      <c r="V21431"/>
      <c r="W21431"/>
    </row>
    <row r="21432" spans="16:23" s="1" customFormat="1" x14ac:dyDescent="0.2">
      <c r="P21432" s="95"/>
      <c r="R21432"/>
      <c r="S21432"/>
      <c r="T21432"/>
      <c r="U21432"/>
      <c r="V21432"/>
      <c r="W21432"/>
    </row>
    <row r="21433" spans="16:23" s="1" customFormat="1" x14ac:dyDescent="0.2">
      <c r="P21433" s="95"/>
      <c r="R21433"/>
      <c r="S21433"/>
      <c r="T21433"/>
      <c r="U21433"/>
      <c r="V21433"/>
      <c r="W21433"/>
    </row>
    <row r="21434" spans="16:23" s="1" customFormat="1" x14ac:dyDescent="0.2">
      <c r="P21434" s="95"/>
      <c r="R21434"/>
      <c r="S21434"/>
      <c r="T21434"/>
      <c r="U21434"/>
      <c r="V21434"/>
      <c r="W21434"/>
    </row>
    <row r="21435" spans="16:23" s="1" customFormat="1" x14ac:dyDescent="0.2">
      <c r="P21435" s="95"/>
      <c r="R21435"/>
      <c r="S21435"/>
      <c r="T21435"/>
      <c r="U21435"/>
      <c r="V21435"/>
      <c r="W21435"/>
    </row>
    <row r="21436" spans="16:23" s="1" customFormat="1" x14ac:dyDescent="0.2">
      <c r="P21436" s="95"/>
      <c r="R21436"/>
      <c r="S21436"/>
      <c r="T21436"/>
      <c r="U21436"/>
      <c r="V21436"/>
      <c r="W21436"/>
    </row>
    <row r="21437" spans="16:23" s="1" customFormat="1" x14ac:dyDescent="0.2">
      <c r="P21437" s="95"/>
      <c r="R21437"/>
      <c r="S21437"/>
      <c r="T21437"/>
      <c r="U21437"/>
      <c r="V21437"/>
      <c r="W21437"/>
    </row>
    <row r="21438" spans="16:23" s="1" customFormat="1" x14ac:dyDescent="0.2">
      <c r="P21438" s="95"/>
      <c r="R21438"/>
      <c r="S21438"/>
      <c r="T21438"/>
      <c r="U21438"/>
      <c r="V21438"/>
      <c r="W21438"/>
    </row>
    <row r="21439" spans="16:23" s="1" customFormat="1" x14ac:dyDescent="0.2">
      <c r="P21439" s="95"/>
      <c r="R21439"/>
      <c r="S21439"/>
      <c r="T21439"/>
      <c r="U21439"/>
      <c r="V21439"/>
      <c r="W21439"/>
    </row>
    <row r="21440" spans="16:23" s="1" customFormat="1" x14ac:dyDescent="0.2">
      <c r="P21440" s="95"/>
      <c r="R21440"/>
      <c r="S21440"/>
      <c r="T21440"/>
      <c r="U21440"/>
      <c r="V21440"/>
      <c r="W21440"/>
    </row>
    <row r="21441" spans="16:23" s="1" customFormat="1" x14ac:dyDescent="0.2">
      <c r="P21441" s="95"/>
      <c r="R21441"/>
      <c r="S21441"/>
      <c r="T21441"/>
      <c r="U21441"/>
      <c r="V21441"/>
      <c r="W21441"/>
    </row>
    <row r="21442" spans="16:23" s="1" customFormat="1" x14ac:dyDescent="0.2">
      <c r="P21442" s="95"/>
      <c r="R21442"/>
      <c r="S21442"/>
      <c r="T21442"/>
      <c r="U21442"/>
      <c r="V21442"/>
      <c r="W21442"/>
    </row>
    <row r="21443" spans="16:23" s="1" customFormat="1" x14ac:dyDescent="0.2">
      <c r="P21443" s="95"/>
      <c r="R21443"/>
      <c r="S21443"/>
      <c r="T21443"/>
      <c r="U21443"/>
      <c r="V21443"/>
      <c r="W21443"/>
    </row>
    <row r="21444" spans="16:23" s="1" customFormat="1" x14ac:dyDescent="0.2">
      <c r="P21444" s="95"/>
      <c r="R21444"/>
      <c r="S21444"/>
      <c r="T21444"/>
      <c r="U21444"/>
      <c r="V21444"/>
      <c r="W21444"/>
    </row>
    <row r="21445" spans="16:23" s="1" customFormat="1" x14ac:dyDescent="0.2">
      <c r="P21445" s="95"/>
      <c r="R21445"/>
      <c r="S21445"/>
      <c r="T21445"/>
      <c r="U21445"/>
      <c r="V21445"/>
      <c r="W21445"/>
    </row>
    <row r="21446" spans="16:23" s="1" customFormat="1" x14ac:dyDescent="0.2">
      <c r="P21446" s="95"/>
      <c r="R21446"/>
      <c r="S21446"/>
      <c r="T21446"/>
      <c r="U21446"/>
      <c r="V21446"/>
      <c r="W21446"/>
    </row>
    <row r="21447" spans="16:23" s="1" customFormat="1" x14ac:dyDescent="0.2">
      <c r="P21447" s="95"/>
      <c r="R21447"/>
      <c r="S21447"/>
      <c r="T21447"/>
      <c r="U21447"/>
      <c r="V21447"/>
      <c r="W21447"/>
    </row>
    <row r="21448" spans="16:23" s="1" customFormat="1" x14ac:dyDescent="0.2">
      <c r="P21448" s="95"/>
      <c r="R21448"/>
      <c r="S21448"/>
      <c r="T21448"/>
      <c r="U21448"/>
      <c r="V21448"/>
      <c r="W21448"/>
    </row>
    <row r="21449" spans="16:23" s="1" customFormat="1" x14ac:dyDescent="0.2">
      <c r="P21449" s="95"/>
      <c r="R21449"/>
      <c r="S21449"/>
      <c r="T21449"/>
      <c r="U21449"/>
      <c r="V21449"/>
      <c r="W21449"/>
    </row>
    <row r="21450" spans="16:23" s="1" customFormat="1" x14ac:dyDescent="0.2">
      <c r="P21450" s="95"/>
      <c r="R21450"/>
      <c r="S21450"/>
      <c r="T21450"/>
      <c r="U21450"/>
      <c r="V21450"/>
      <c r="W21450"/>
    </row>
    <row r="21451" spans="16:23" s="1" customFormat="1" x14ac:dyDescent="0.2">
      <c r="P21451" s="95"/>
      <c r="R21451"/>
      <c r="S21451"/>
      <c r="T21451"/>
      <c r="U21451"/>
      <c r="V21451"/>
      <c r="W21451"/>
    </row>
    <row r="21452" spans="16:23" s="1" customFormat="1" x14ac:dyDescent="0.2">
      <c r="P21452" s="95"/>
      <c r="R21452"/>
      <c r="S21452"/>
      <c r="T21452"/>
      <c r="U21452"/>
      <c r="V21452"/>
      <c r="W21452"/>
    </row>
    <row r="21453" spans="16:23" s="1" customFormat="1" x14ac:dyDescent="0.2">
      <c r="P21453" s="95"/>
      <c r="R21453"/>
      <c r="S21453"/>
      <c r="T21453"/>
      <c r="U21453"/>
      <c r="V21453"/>
      <c r="W21453"/>
    </row>
    <row r="21454" spans="16:23" s="1" customFormat="1" x14ac:dyDescent="0.2">
      <c r="P21454" s="95"/>
      <c r="R21454"/>
      <c r="S21454"/>
      <c r="T21454"/>
      <c r="U21454"/>
      <c r="V21454"/>
      <c r="W21454"/>
    </row>
    <row r="21455" spans="16:23" s="1" customFormat="1" x14ac:dyDescent="0.2">
      <c r="P21455" s="95"/>
      <c r="R21455"/>
      <c r="S21455"/>
      <c r="T21455"/>
      <c r="U21455"/>
      <c r="V21455"/>
      <c r="W21455"/>
    </row>
    <row r="21456" spans="16:23" s="1" customFormat="1" x14ac:dyDescent="0.2">
      <c r="P21456" s="95"/>
      <c r="R21456"/>
      <c r="S21456"/>
      <c r="T21456"/>
      <c r="U21456"/>
      <c r="V21456"/>
      <c r="W21456"/>
    </row>
    <row r="21457" spans="16:23" s="1" customFormat="1" x14ac:dyDescent="0.2">
      <c r="P21457" s="95"/>
      <c r="R21457"/>
      <c r="S21457"/>
      <c r="T21457"/>
      <c r="U21457"/>
      <c r="V21457"/>
      <c r="W21457"/>
    </row>
    <row r="21458" spans="16:23" s="1" customFormat="1" x14ac:dyDescent="0.2">
      <c r="P21458" s="95"/>
      <c r="R21458"/>
      <c r="S21458"/>
      <c r="T21458"/>
      <c r="U21458"/>
      <c r="V21458"/>
      <c r="W21458"/>
    </row>
    <row r="21459" spans="16:23" s="1" customFormat="1" x14ac:dyDescent="0.2">
      <c r="P21459" s="95"/>
      <c r="R21459"/>
      <c r="S21459"/>
      <c r="T21459"/>
      <c r="U21459"/>
      <c r="V21459"/>
      <c r="W21459"/>
    </row>
    <row r="21460" spans="16:23" s="1" customFormat="1" x14ac:dyDescent="0.2">
      <c r="P21460" s="95"/>
      <c r="R21460"/>
      <c r="S21460"/>
      <c r="T21460"/>
      <c r="U21460"/>
      <c r="V21460"/>
      <c r="W21460"/>
    </row>
    <row r="21461" spans="16:23" s="1" customFormat="1" x14ac:dyDescent="0.2">
      <c r="P21461" s="95"/>
      <c r="R21461"/>
      <c r="S21461"/>
      <c r="T21461"/>
      <c r="U21461"/>
      <c r="V21461"/>
      <c r="W21461"/>
    </row>
    <row r="21462" spans="16:23" s="1" customFormat="1" x14ac:dyDescent="0.2">
      <c r="P21462" s="95"/>
      <c r="R21462"/>
      <c r="S21462"/>
      <c r="T21462"/>
      <c r="U21462"/>
      <c r="V21462"/>
      <c r="W21462"/>
    </row>
    <row r="21463" spans="16:23" s="1" customFormat="1" x14ac:dyDescent="0.2">
      <c r="P21463" s="95"/>
      <c r="R21463"/>
      <c r="S21463"/>
      <c r="T21463"/>
      <c r="U21463"/>
      <c r="V21463"/>
      <c r="W21463"/>
    </row>
    <row r="21464" spans="16:23" s="1" customFormat="1" x14ac:dyDescent="0.2">
      <c r="P21464" s="95"/>
      <c r="R21464"/>
      <c r="S21464"/>
      <c r="T21464"/>
      <c r="U21464"/>
      <c r="V21464"/>
      <c r="W21464"/>
    </row>
    <row r="21465" spans="16:23" s="1" customFormat="1" x14ac:dyDescent="0.2">
      <c r="P21465" s="95"/>
      <c r="R21465"/>
      <c r="S21465"/>
      <c r="T21465"/>
      <c r="U21465"/>
      <c r="V21465"/>
      <c r="W21465"/>
    </row>
    <row r="21466" spans="16:23" s="1" customFormat="1" x14ac:dyDescent="0.2">
      <c r="P21466" s="95"/>
      <c r="R21466"/>
      <c r="S21466"/>
      <c r="T21466"/>
      <c r="U21466"/>
      <c r="V21466"/>
      <c r="W21466"/>
    </row>
    <row r="21467" spans="16:23" s="1" customFormat="1" x14ac:dyDescent="0.2">
      <c r="P21467" s="95"/>
      <c r="R21467"/>
      <c r="S21467"/>
      <c r="T21467"/>
      <c r="U21467"/>
      <c r="V21467"/>
      <c r="W21467"/>
    </row>
    <row r="21468" spans="16:23" s="1" customFormat="1" x14ac:dyDescent="0.2">
      <c r="P21468" s="95"/>
      <c r="R21468"/>
      <c r="S21468"/>
      <c r="T21468"/>
      <c r="U21468"/>
      <c r="V21468"/>
      <c r="W21468"/>
    </row>
    <row r="21469" spans="16:23" s="1" customFormat="1" x14ac:dyDescent="0.2">
      <c r="P21469" s="95"/>
      <c r="R21469"/>
      <c r="S21469"/>
      <c r="T21469"/>
      <c r="U21469"/>
      <c r="V21469"/>
      <c r="W21469"/>
    </row>
    <row r="21470" spans="16:23" s="1" customFormat="1" x14ac:dyDescent="0.2">
      <c r="P21470" s="95"/>
      <c r="R21470"/>
      <c r="S21470"/>
      <c r="T21470"/>
      <c r="U21470"/>
      <c r="V21470"/>
      <c r="W21470"/>
    </row>
    <row r="21471" spans="16:23" s="1" customFormat="1" x14ac:dyDescent="0.2">
      <c r="P21471" s="95"/>
      <c r="R21471"/>
      <c r="S21471"/>
      <c r="T21471"/>
      <c r="U21471"/>
      <c r="V21471"/>
      <c r="W21471"/>
    </row>
    <row r="21472" spans="16:23" s="1" customFormat="1" x14ac:dyDescent="0.2">
      <c r="P21472" s="95"/>
      <c r="R21472"/>
      <c r="S21472"/>
      <c r="T21472"/>
      <c r="U21472"/>
      <c r="V21472"/>
      <c r="W21472"/>
    </row>
    <row r="21473" spans="16:23" s="1" customFormat="1" x14ac:dyDescent="0.2">
      <c r="P21473" s="95"/>
      <c r="R21473"/>
      <c r="S21473"/>
      <c r="T21473"/>
      <c r="U21473"/>
      <c r="V21473"/>
      <c r="W21473"/>
    </row>
    <row r="21474" spans="16:23" s="1" customFormat="1" x14ac:dyDescent="0.2">
      <c r="P21474" s="95"/>
      <c r="R21474"/>
      <c r="S21474"/>
      <c r="T21474"/>
      <c r="U21474"/>
      <c r="V21474"/>
      <c r="W21474"/>
    </row>
    <row r="21475" spans="16:23" s="1" customFormat="1" x14ac:dyDescent="0.2">
      <c r="P21475" s="95"/>
      <c r="R21475"/>
      <c r="S21475"/>
      <c r="T21475"/>
      <c r="U21475"/>
      <c r="V21475"/>
      <c r="W21475"/>
    </row>
    <row r="21476" spans="16:23" s="1" customFormat="1" x14ac:dyDescent="0.2">
      <c r="P21476" s="95"/>
      <c r="R21476"/>
      <c r="S21476"/>
      <c r="T21476"/>
      <c r="U21476"/>
      <c r="V21476"/>
      <c r="W21476"/>
    </row>
    <row r="21477" spans="16:23" s="1" customFormat="1" x14ac:dyDescent="0.2">
      <c r="P21477" s="95"/>
      <c r="R21477"/>
      <c r="S21477"/>
      <c r="T21477"/>
      <c r="U21477"/>
      <c r="V21477"/>
      <c r="W21477"/>
    </row>
    <row r="21478" spans="16:23" s="1" customFormat="1" x14ac:dyDescent="0.2">
      <c r="P21478" s="95"/>
      <c r="R21478"/>
      <c r="S21478"/>
      <c r="T21478"/>
      <c r="U21478"/>
      <c r="V21478"/>
      <c r="W21478"/>
    </row>
    <row r="21479" spans="16:23" s="1" customFormat="1" x14ac:dyDescent="0.2">
      <c r="P21479" s="95"/>
      <c r="R21479"/>
      <c r="S21479"/>
      <c r="T21479"/>
      <c r="U21479"/>
      <c r="V21479"/>
      <c r="W21479"/>
    </row>
    <row r="21480" spans="16:23" s="1" customFormat="1" x14ac:dyDescent="0.2">
      <c r="P21480" s="95"/>
      <c r="R21480"/>
      <c r="S21480"/>
      <c r="T21480"/>
      <c r="U21480"/>
      <c r="V21480"/>
      <c r="W21480"/>
    </row>
    <row r="21481" spans="16:23" s="1" customFormat="1" x14ac:dyDescent="0.2">
      <c r="P21481" s="95"/>
      <c r="R21481"/>
      <c r="S21481"/>
      <c r="T21481"/>
      <c r="U21481"/>
      <c r="V21481"/>
      <c r="W21481"/>
    </row>
    <row r="21482" spans="16:23" s="1" customFormat="1" x14ac:dyDescent="0.2">
      <c r="P21482" s="95"/>
      <c r="R21482"/>
      <c r="S21482"/>
      <c r="T21482"/>
      <c r="U21482"/>
      <c r="V21482"/>
      <c r="W21482"/>
    </row>
    <row r="21483" spans="16:23" s="1" customFormat="1" x14ac:dyDescent="0.2">
      <c r="P21483" s="95"/>
      <c r="R21483"/>
      <c r="S21483"/>
      <c r="T21483"/>
      <c r="U21483"/>
      <c r="V21483"/>
      <c r="W21483"/>
    </row>
    <row r="21484" spans="16:23" s="1" customFormat="1" x14ac:dyDescent="0.2">
      <c r="P21484" s="95"/>
      <c r="R21484"/>
      <c r="S21484"/>
      <c r="T21484"/>
      <c r="U21484"/>
      <c r="V21484"/>
      <c r="W21484"/>
    </row>
    <row r="21485" spans="16:23" s="1" customFormat="1" x14ac:dyDescent="0.2">
      <c r="P21485" s="95"/>
      <c r="R21485"/>
      <c r="S21485"/>
      <c r="T21485"/>
      <c r="U21485"/>
      <c r="V21485"/>
      <c r="W21485"/>
    </row>
    <row r="21486" spans="16:23" s="1" customFormat="1" x14ac:dyDescent="0.2">
      <c r="P21486" s="95"/>
      <c r="R21486"/>
      <c r="S21486"/>
      <c r="T21486"/>
      <c r="U21486"/>
      <c r="V21486"/>
      <c r="W21486"/>
    </row>
    <row r="21487" spans="16:23" s="1" customFormat="1" x14ac:dyDescent="0.2">
      <c r="P21487" s="95"/>
      <c r="R21487"/>
      <c r="S21487"/>
      <c r="T21487"/>
      <c r="U21487"/>
      <c r="V21487"/>
      <c r="W21487"/>
    </row>
    <row r="21488" spans="16:23" s="1" customFormat="1" x14ac:dyDescent="0.2">
      <c r="P21488" s="95"/>
      <c r="R21488"/>
      <c r="S21488"/>
      <c r="T21488"/>
      <c r="U21488"/>
      <c r="V21488"/>
      <c r="W21488"/>
    </row>
    <row r="21489" spans="16:23" s="1" customFormat="1" x14ac:dyDescent="0.2">
      <c r="P21489" s="95"/>
      <c r="R21489"/>
      <c r="S21489"/>
      <c r="T21489"/>
      <c r="U21489"/>
      <c r="V21489"/>
      <c r="W21489"/>
    </row>
    <row r="21490" spans="16:23" s="1" customFormat="1" x14ac:dyDescent="0.2">
      <c r="P21490" s="95"/>
      <c r="R21490"/>
      <c r="S21490"/>
      <c r="T21490"/>
      <c r="U21490"/>
      <c r="V21490"/>
      <c r="W21490"/>
    </row>
    <row r="21491" spans="16:23" s="1" customFormat="1" x14ac:dyDescent="0.2">
      <c r="P21491" s="95"/>
      <c r="R21491"/>
      <c r="S21491"/>
      <c r="T21491"/>
      <c r="U21491"/>
      <c r="V21491"/>
      <c r="W21491"/>
    </row>
    <row r="21492" spans="16:23" s="1" customFormat="1" x14ac:dyDescent="0.2">
      <c r="P21492" s="95"/>
      <c r="R21492"/>
      <c r="S21492"/>
      <c r="T21492"/>
      <c r="U21492"/>
      <c r="V21492"/>
      <c r="W21492"/>
    </row>
    <row r="21493" spans="16:23" s="1" customFormat="1" x14ac:dyDescent="0.2">
      <c r="P21493" s="95"/>
      <c r="R21493"/>
      <c r="S21493"/>
      <c r="T21493"/>
      <c r="U21493"/>
      <c r="V21493"/>
      <c r="W21493"/>
    </row>
    <row r="21494" spans="16:23" s="1" customFormat="1" x14ac:dyDescent="0.2">
      <c r="P21494" s="95"/>
      <c r="R21494"/>
      <c r="S21494"/>
      <c r="T21494"/>
      <c r="U21494"/>
      <c r="V21494"/>
      <c r="W21494"/>
    </row>
    <row r="21495" spans="16:23" s="1" customFormat="1" x14ac:dyDescent="0.2">
      <c r="P21495" s="95"/>
      <c r="R21495"/>
      <c r="S21495"/>
      <c r="T21495"/>
      <c r="U21495"/>
      <c r="V21495"/>
      <c r="W21495"/>
    </row>
    <row r="21496" spans="16:23" s="1" customFormat="1" x14ac:dyDescent="0.2">
      <c r="P21496" s="95"/>
      <c r="R21496"/>
      <c r="S21496"/>
      <c r="T21496"/>
      <c r="U21496"/>
      <c r="V21496"/>
      <c r="W21496"/>
    </row>
    <row r="21497" spans="16:23" s="1" customFormat="1" x14ac:dyDescent="0.2">
      <c r="P21497" s="95"/>
      <c r="R21497"/>
      <c r="S21497"/>
      <c r="T21497"/>
      <c r="U21497"/>
      <c r="V21497"/>
      <c r="W21497"/>
    </row>
    <row r="21498" spans="16:23" s="1" customFormat="1" x14ac:dyDescent="0.2">
      <c r="P21498" s="95"/>
      <c r="R21498"/>
      <c r="S21498"/>
      <c r="T21498"/>
      <c r="U21498"/>
      <c r="V21498"/>
      <c r="W21498"/>
    </row>
    <row r="21499" spans="16:23" s="1" customFormat="1" x14ac:dyDescent="0.2">
      <c r="P21499" s="95"/>
      <c r="R21499"/>
      <c r="S21499"/>
      <c r="T21499"/>
      <c r="U21499"/>
      <c r="V21499"/>
      <c r="W21499"/>
    </row>
    <row r="21500" spans="16:23" s="1" customFormat="1" x14ac:dyDescent="0.2">
      <c r="P21500" s="95"/>
      <c r="R21500"/>
      <c r="S21500"/>
      <c r="T21500"/>
      <c r="U21500"/>
      <c r="V21500"/>
      <c r="W21500"/>
    </row>
    <row r="21501" spans="16:23" s="1" customFormat="1" x14ac:dyDescent="0.2">
      <c r="P21501" s="95"/>
      <c r="R21501"/>
      <c r="S21501"/>
      <c r="T21501"/>
      <c r="U21501"/>
      <c r="V21501"/>
      <c r="W21501"/>
    </row>
    <row r="21502" spans="16:23" s="1" customFormat="1" x14ac:dyDescent="0.2">
      <c r="P21502" s="95"/>
      <c r="R21502"/>
      <c r="S21502"/>
      <c r="T21502"/>
      <c r="U21502"/>
      <c r="V21502"/>
      <c r="W21502"/>
    </row>
    <row r="21503" spans="16:23" s="1" customFormat="1" x14ac:dyDescent="0.2">
      <c r="P21503" s="95"/>
      <c r="R21503"/>
      <c r="S21503"/>
      <c r="T21503"/>
      <c r="U21503"/>
      <c r="V21503"/>
      <c r="W21503"/>
    </row>
    <row r="21504" spans="16:23" s="1" customFormat="1" x14ac:dyDescent="0.2">
      <c r="P21504" s="95"/>
      <c r="R21504"/>
      <c r="S21504"/>
      <c r="T21504"/>
      <c r="U21504"/>
      <c r="V21504"/>
      <c r="W21504"/>
    </row>
    <row r="21505" spans="16:23" s="1" customFormat="1" x14ac:dyDescent="0.2">
      <c r="P21505" s="95"/>
      <c r="R21505"/>
      <c r="S21505"/>
      <c r="T21505"/>
      <c r="U21505"/>
      <c r="V21505"/>
      <c r="W21505"/>
    </row>
    <row r="21506" spans="16:23" s="1" customFormat="1" x14ac:dyDescent="0.2">
      <c r="P21506" s="95"/>
      <c r="R21506"/>
      <c r="S21506"/>
      <c r="T21506"/>
      <c r="U21506"/>
      <c r="V21506"/>
      <c r="W21506"/>
    </row>
    <row r="21507" spans="16:23" s="1" customFormat="1" x14ac:dyDescent="0.2">
      <c r="P21507" s="95"/>
      <c r="R21507"/>
      <c r="S21507"/>
      <c r="T21507"/>
      <c r="U21507"/>
      <c r="V21507"/>
      <c r="W21507"/>
    </row>
    <row r="21508" spans="16:23" s="1" customFormat="1" x14ac:dyDescent="0.2">
      <c r="P21508" s="95"/>
      <c r="R21508"/>
      <c r="S21508"/>
      <c r="T21508"/>
      <c r="U21508"/>
      <c r="V21508"/>
      <c r="W21508"/>
    </row>
    <row r="21509" spans="16:23" s="1" customFormat="1" x14ac:dyDescent="0.2">
      <c r="P21509" s="95"/>
      <c r="R21509"/>
      <c r="S21509"/>
      <c r="T21509"/>
      <c r="U21509"/>
      <c r="V21509"/>
      <c r="W21509"/>
    </row>
    <row r="21510" spans="16:23" s="1" customFormat="1" x14ac:dyDescent="0.2">
      <c r="P21510" s="95"/>
      <c r="R21510"/>
      <c r="S21510"/>
      <c r="T21510"/>
      <c r="U21510"/>
      <c r="V21510"/>
      <c r="W21510"/>
    </row>
    <row r="21511" spans="16:23" s="1" customFormat="1" x14ac:dyDescent="0.2">
      <c r="P21511" s="95"/>
      <c r="R21511"/>
      <c r="S21511"/>
      <c r="T21511"/>
      <c r="U21511"/>
      <c r="V21511"/>
      <c r="W21511"/>
    </row>
    <row r="21512" spans="16:23" s="1" customFormat="1" x14ac:dyDescent="0.2">
      <c r="P21512" s="95"/>
      <c r="R21512"/>
      <c r="S21512"/>
      <c r="T21512"/>
      <c r="U21512"/>
      <c r="V21512"/>
      <c r="W21512"/>
    </row>
    <row r="21513" spans="16:23" s="1" customFormat="1" x14ac:dyDescent="0.2">
      <c r="P21513" s="95"/>
      <c r="R21513"/>
      <c r="S21513"/>
      <c r="T21513"/>
      <c r="U21513"/>
      <c r="V21513"/>
      <c r="W21513"/>
    </row>
    <row r="21514" spans="16:23" s="1" customFormat="1" x14ac:dyDescent="0.2">
      <c r="P21514" s="95"/>
      <c r="R21514"/>
      <c r="S21514"/>
      <c r="T21514"/>
      <c r="U21514"/>
      <c r="V21514"/>
      <c r="W21514"/>
    </row>
    <row r="21515" spans="16:23" s="1" customFormat="1" x14ac:dyDescent="0.2">
      <c r="P21515" s="95"/>
      <c r="R21515"/>
      <c r="S21515"/>
      <c r="T21515"/>
      <c r="U21515"/>
      <c r="V21515"/>
      <c r="W21515"/>
    </row>
    <row r="21516" spans="16:23" s="1" customFormat="1" x14ac:dyDescent="0.2">
      <c r="P21516" s="95"/>
      <c r="R21516"/>
      <c r="S21516"/>
      <c r="T21516"/>
      <c r="U21516"/>
      <c r="V21516"/>
      <c r="W21516"/>
    </row>
    <row r="21517" spans="16:23" s="1" customFormat="1" x14ac:dyDescent="0.2">
      <c r="P21517" s="95"/>
      <c r="R21517"/>
      <c r="S21517"/>
      <c r="T21517"/>
      <c r="U21517"/>
      <c r="V21517"/>
      <c r="W21517"/>
    </row>
    <row r="21518" spans="16:23" s="1" customFormat="1" x14ac:dyDescent="0.2">
      <c r="P21518" s="95"/>
      <c r="R21518"/>
      <c r="S21518"/>
      <c r="T21518"/>
      <c r="U21518"/>
      <c r="V21518"/>
      <c r="W21518"/>
    </row>
    <row r="21519" spans="16:23" s="1" customFormat="1" x14ac:dyDescent="0.2">
      <c r="P21519" s="95"/>
      <c r="R21519"/>
      <c r="S21519"/>
      <c r="T21519"/>
      <c r="U21519"/>
      <c r="V21519"/>
      <c r="W21519"/>
    </row>
    <row r="21520" spans="16:23" s="1" customFormat="1" x14ac:dyDescent="0.2">
      <c r="P21520" s="95"/>
      <c r="R21520"/>
      <c r="S21520"/>
      <c r="T21520"/>
      <c r="U21520"/>
      <c r="V21520"/>
      <c r="W21520"/>
    </row>
    <row r="21521" spans="16:23" s="1" customFormat="1" x14ac:dyDescent="0.2">
      <c r="P21521" s="95"/>
      <c r="R21521"/>
      <c r="S21521"/>
      <c r="T21521"/>
      <c r="U21521"/>
      <c r="V21521"/>
      <c r="W21521"/>
    </row>
    <row r="21522" spans="16:23" s="1" customFormat="1" x14ac:dyDescent="0.2">
      <c r="P21522" s="95"/>
      <c r="R21522"/>
      <c r="S21522"/>
      <c r="T21522"/>
      <c r="U21522"/>
      <c r="V21522"/>
      <c r="W21522"/>
    </row>
    <row r="21523" spans="16:23" s="1" customFormat="1" x14ac:dyDescent="0.2">
      <c r="P21523" s="95"/>
      <c r="R21523"/>
      <c r="S21523"/>
      <c r="T21523"/>
      <c r="U21523"/>
      <c r="V21523"/>
      <c r="W21523"/>
    </row>
    <row r="21524" spans="16:23" s="1" customFormat="1" x14ac:dyDescent="0.2">
      <c r="P21524" s="95"/>
      <c r="R21524"/>
      <c r="S21524"/>
      <c r="T21524"/>
      <c r="U21524"/>
      <c r="V21524"/>
      <c r="W21524"/>
    </row>
    <row r="21525" spans="16:23" s="1" customFormat="1" x14ac:dyDescent="0.2">
      <c r="P21525" s="95"/>
      <c r="R21525"/>
      <c r="S21525"/>
      <c r="T21525"/>
      <c r="U21525"/>
      <c r="V21525"/>
      <c r="W21525"/>
    </row>
    <row r="21526" spans="16:23" s="1" customFormat="1" x14ac:dyDescent="0.2">
      <c r="P21526" s="95"/>
      <c r="R21526"/>
      <c r="S21526"/>
      <c r="T21526"/>
      <c r="U21526"/>
      <c r="V21526"/>
      <c r="W21526"/>
    </row>
    <row r="21527" spans="16:23" s="1" customFormat="1" x14ac:dyDescent="0.2">
      <c r="P21527" s="95"/>
      <c r="R21527"/>
      <c r="S21527"/>
      <c r="T21527"/>
      <c r="U21527"/>
      <c r="V21527"/>
      <c r="W21527"/>
    </row>
    <row r="21528" spans="16:23" s="1" customFormat="1" x14ac:dyDescent="0.2">
      <c r="P21528" s="95"/>
      <c r="R21528"/>
      <c r="S21528"/>
      <c r="T21528"/>
      <c r="U21528"/>
      <c r="V21528"/>
      <c r="W21528"/>
    </row>
    <row r="21529" spans="16:23" s="1" customFormat="1" x14ac:dyDescent="0.2">
      <c r="P21529" s="95"/>
      <c r="R21529"/>
      <c r="S21529"/>
      <c r="T21529"/>
      <c r="U21529"/>
      <c r="V21529"/>
      <c r="W21529"/>
    </row>
    <row r="21530" spans="16:23" s="1" customFormat="1" x14ac:dyDescent="0.2">
      <c r="P21530" s="95"/>
      <c r="R21530"/>
      <c r="S21530"/>
      <c r="T21530"/>
      <c r="U21530"/>
      <c r="V21530"/>
      <c r="W21530"/>
    </row>
    <row r="21531" spans="16:23" s="1" customFormat="1" x14ac:dyDescent="0.2">
      <c r="P21531" s="95"/>
      <c r="R21531"/>
      <c r="S21531"/>
      <c r="T21531"/>
      <c r="U21531"/>
      <c r="V21531"/>
      <c r="W21531"/>
    </row>
    <row r="21532" spans="16:23" s="1" customFormat="1" x14ac:dyDescent="0.2">
      <c r="P21532" s="95"/>
      <c r="R21532"/>
      <c r="S21532"/>
      <c r="T21532"/>
      <c r="U21532"/>
      <c r="V21532"/>
      <c r="W21532"/>
    </row>
    <row r="21533" spans="16:23" s="1" customFormat="1" x14ac:dyDescent="0.2">
      <c r="P21533" s="95"/>
      <c r="R21533"/>
      <c r="S21533"/>
      <c r="T21533"/>
      <c r="U21533"/>
      <c r="V21533"/>
      <c r="W21533"/>
    </row>
    <row r="21534" spans="16:23" s="1" customFormat="1" x14ac:dyDescent="0.2">
      <c r="P21534" s="95"/>
      <c r="R21534"/>
      <c r="S21534"/>
      <c r="T21534"/>
      <c r="U21534"/>
      <c r="V21534"/>
      <c r="W21534"/>
    </row>
    <row r="21535" spans="16:23" s="1" customFormat="1" x14ac:dyDescent="0.2">
      <c r="P21535" s="95"/>
      <c r="R21535"/>
      <c r="S21535"/>
      <c r="T21535"/>
      <c r="U21535"/>
      <c r="V21535"/>
      <c r="W21535"/>
    </row>
    <row r="21536" spans="16:23" s="1" customFormat="1" x14ac:dyDescent="0.2">
      <c r="P21536" s="95"/>
      <c r="R21536"/>
      <c r="S21536"/>
      <c r="T21536"/>
      <c r="U21536"/>
      <c r="V21536"/>
      <c r="W21536"/>
    </row>
    <row r="21537" spans="16:23" s="1" customFormat="1" x14ac:dyDescent="0.2">
      <c r="P21537" s="95"/>
      <c r="R21537"/>
      <c r="S21537"/>
      <c r="T21537"/>
      <c r="U21537"/>
      <c r="V21537"/>
      <c r="W21537"/>
    </row>
    <row r="21538" spans="16:23" s="1" customFormat="1" x14ac:dyDescent="0.2">
      <c r="P21538" s="95"/>
      <c r="R21538"/>
      <c r="S21538"/>
      <c r="T21538"/>
      <c r="U21538"/>
      <c r="V21538"/>
      <c r="W21538"/>
    </row>
    <row r="21539" spans="16:23" s="1" customFormat="1" x14ac:dyDescent="0.2">
      <c r="P21539" s="95"/>
      <c r="R21539"/>
      <c r="S21539"/>
      <c r="T21539"/>
      <c r="U21539"/>
      <c r="V21539"/>
      <c r="W21539"/>
    </row>
    <row r="21540" spans="16:23" s="1" customFormat="1" x14ac:dyDescent="0.2">
      <c r="P21540" s="95"/>
      <c r="R21540"/>
      <c r="S21540"/>
      <c r="T21540"/>
      <c r="U21540"/>
      <c r="V21540"/>
      <c r="W21540"/>
    </row>
    <row r="21541" spans="16:23" s="1" customFormat="1" x14ac:dyDescent="0.2">
      <c r="P21541" s="95"/>
      <c r="R21541"/>
      <c r="S21541"/>
      <c r="T21541"/>
      <c r="U21541"/>
      <c r="V21541"/>
      <c r="W21541"/>
    </row>
    <row r="21542" spans="16:23" s="1" customFormat="1" x14ac:dyDescent="0.2">
      <c r="P21542" s="95"/>
      <c r="R21542"/>
      <c r="S21542"/>
      <c r="T21542"/>
      <c r="U21542"/>
      <c r="V21542"/>
      <c r="W21542"/>
    </row>
    <row r="21543" spans="16:23" s="1" customFormat="1" x14ac:dyDescent="0.2">
      <c r="P21543" s="95"/>
      <c r="R21543"/>
      <c r="S21543"/>
      <c r="T21543"/>
      <c r="U21543"/>
      <c r="V21543"/>
      <c r="W21543"/>
    </row>
    <row r="21544" spans="16:23" s="1" customFormat="1" x14ac:dyDescent="0.2">
      <c r="P21544" s="95"/>
      <c r="R21544"/>
      <c r="S21544"/>
      <c r="T21544"/>
      <c r="U21544"/>
      <c r="V21544"/>
      <c r="W21544"/>
    </row>
    <row r="21545" spans="16:23" s="1" customFormat="1" x14ac:dyDescent="0.2">
      <c r="P21545" s="95"/>
      <c r="R21545"/>
      <c r="S21545"/>
      <c r="T21545"/>
      <c r="U21545"/>
      <c r="V21545"/>
      <c r="W21545"/>
    </row>
    <row r="21546" spans="16:23" s="1" customFormat="1" x14ac:dyDescent="0.2">
      <c r="P21546" s="95"/>
      <c r="R21546"/>
      <c r="S21546"/>
      <c r="T21546"/>
      <c r="U21546"/>
      <c r="V21546"/>
      <c r="W21546"/>
    </row>
    <row r="21547" spans="16:23" s="1" customFormat="1" x14ac:dyDescent="0.2">
      <c r="P21547" s="95"/>
      <c r="R21547"/>
      <c r="S21547"/>
      <c r="T21547"/>
      <c r="U21547"/>
      <c r="V21547"/>
      <c r="W21547"/>
    </row>
    <row r="21548" spans="16:23" s="1" customFormat="1" x14ac:dyDescent="0.2">
      <c r="P21548" s="95"/>
      <c r="R21548"/>
      <c r="S21548"/>
      <c r="T21548"/>
      <c r="U21548"/>
      <c r="V21548"/>
      <c r="W21548"/>
    </row>
    <row r="21549" spans="16:23" s="1" customFormat="1" x14ac:dyDescent="0.2">
      <c r="P21549" s="95"/>
      <c r="R21549"/>
      <c r="S21549"/>
      <c r="T21549"/>
      <c r="U21549"/>
      <c r="V21549"/>
      <c r="W21549"/>
    </row>
    <row r="21550" spans="16:23" s="1" customFormat="1" x14ac:dyDescent="0.2">
      <c r="P21550" s="95"/>
      <c r="R21550"/>
      <c r="S21550"/>
      <c r="T21550"/>
      <c r="U21550"/>
      <c r="V21550"/>
      <c r="W21550"/>
    </row>
    <row r="21551" spans="16:23" s="1" customFormat="1" x14ac:dyDescent="0.2">
      <c r="P21551" s="95"/>
      <c r="R21551"/>
      <c r="S21551"/>
      <c r="T21551"/>
      <c r="U21551"/>
      <c r="V21551"/>
      <c r="W21551"/>
    </row>
    <row r="21552" spans="16:23" s="1" customFormat="1" x14ac:dyDescent="0.2">
      <c r="P21552" s="95"/>
      <c r="R21552"/>
      <c r="S21552"/>
      <c r="T21552"/>
      <c r="U21552"/>
      <c r="V21552"/>
      <c r="W21552"/>
    </row>
    <row r="21553" spans="16:23" s="1" customFormat="1" x14ac:dyDescent="0.2">
      <c r="P21553" s="95"/>
      <c r="R21553"/>
      <c r="S21553"/>
      <c r="T21553"/>
      <c r="U21553"/>
      <c r="V21553"/>
      <c r="W21553"/>
    </row>
    <row r="21554" spans="16:23" s="1" customFormat="1" x14ac:dyDescent="0.2">
      <c r="P21554" s="95"/>
      <c r="R21554"/>
      <c r="S21554"/>
      <c r="T21554"/>
      <c r="U21554"/>
      <c r="V21554"/>
      <c r="W21554"/>
    </row>
    <row r="21555" spans="16:23" s="1" customFormat="1" x14ac:dyDescent="0.2">
      <c r="P21555" s="95"/>
      <c r="R21555"/>
      <c r="S21555"/>
      <c r="T21555"/>
      <c r="U21555"/>
      <c r="V21555"/>
      <c r="W21555"/>
    </row>
    <row r="21556" spans="16:23" s="1" customFormat="1" x14ac:dyDescent="0.2">
      <c r="P21556" s="95"/>
      <c r="R21556"/>
      <c r="S21556"/>
      <c r="T21556"/>
      <c r="U21556"/>
      <c r="V21556"/>
      <c r="W21556"/>
    </row>
    <row r="21557" spans="16:23" s="1" customFormat="1" x14ac:dyDescent="0.2">
      <c r="P21557" s="95"/>
      <c r="R21557"/>
      <c r="S21557"/>
      <c r="T21557"/>
      <c r="U21557"/>
      <c r="V21557"/>
      <c r="W21557"/>
    </row>
    <row r="21558" spans="16:23" s="1" customFormat="1" x14ac:dyDescent="0.2">
      <c r="P21558" s="95"/>
      <c r="R21558"/>
      <c r="S21558"/>
      <c r="T21558"/>
      <c r="U21558"/>
      <c r="V21558"/>
      <c r="W21558"/>
    </row>
    <row r="21559" spans="16:23" s="1" customFormat="1" x14ac:dyDescent="0.2">
      <c r="P21559" s="95"/>
      <c r="R21559"/>
      <c r="S21559"/>
      <c r="T21559"/>
      <c r="U21559"/>
      <c r="V21559"/>
      <c r="W21559"/>
    </row>
    <row r="21560" spans="16:23" s="1" customFormat="1" x14ac:dyDescent="0.2">
      <c r="P21560" s="95"/>
      <c r="R21560"/>
      <c r="S21560"/>
      <c r="T21560"/>
      <c r="U21560"/>
      <c r="V21560"/>
      <c r="W21560"/>
    </row>
    <row r="21561" spans="16:23" s="1" customFormat="1" x14ac:dyDescent="0.2">
      <c r="P21561" s="95"/>
      <c r="R21561"/>
      <c r="S21561"/>
      <c r="T21561"/>
      <c r="U21561"/>
      <c r="V21561"/>
      <c r="W21561"/>
    </row>
    <row r="21562" spans="16:23" s="1" customFormat="1" x14ac:dyDescent="0.2">
      <c r="P21562" s="95"/>
      <c r="R21562"/>
      <c r="S21562"/>
      <c r="T21562"/>
      <c r="U21562"/>
      <c r="V21562"/>
      <c r="W21562"/>
    </row>
    <row r="21563" spans="16:23" s="1" customFormat="1" x14ac:dyDescent="0.2">
      <c r="P21563" s="95"/>
      <c r="R21563"/>
      <c r="S21563"/>
      <c r="T21563"/>
      <c r="U21563"/>
      <c r="V21563"/>
      <c r="W21563"/>
    </row>
    <row r="21564" spans="16:23" s="1" customFormat="1" x14ac:dyDescent="0.2">
      <c r="P21564" s="95"/>
      <c r="R21564"/>
      <c r="S21564"/>
      <c r="T21564"/>
      <c r="U21564"/>
      <c r="V21564"/>
      <c r="W21564"/>
    </row>
    <row r="21565" spans="16:23" s="1" customFormat="1" x14ac:dyDescent="0.2">
      <c r="P21565" s="95"/>
      <c r="R21565"/>
      <c r="S21565"/>
      <c r="T21565"/>
      <c r="U21565"/>
      <c r="V21565"/>
      <c r="W21565"/>
    </row>
    <row r="21566" spans="16:23" s="1" customFormat="1" x14ac:dyDescent="0.2">
      <c r="P21566" s="95"/>
      <c r="R21566"/>
      <c r="S21566"/>
      <c r="T21566"/>
      <c r="U21566"/>
      <c r="V21566"/>
      <c r="W21566"/>
    </row>
    <row r="21567" spans="16:23" s="1" customFormat="1" x14ac:dyDescent="0.2">
      <c r="P21567" s="95"/>
      <c r="R21567"/>
      <c r="S21567"/>
      <c r="T21567"/>
      <c r="U21567"/>
      <c r="V21567"/>
      <c r="W21567"/>
    </row>
    <row r="21568" spans="16:23" s="1" customFormat="1" x14ac:dyDescent="0.2">
      <c r="P21568" s="95"/>
      <c r="R21568"/>
      <c r="S21568"/>
      <c r="T21568"/>
      <c r="U21568"/>
      <c r="V21568"/>
      <c r="W21568"/>
    </row>
    <row r="21569" spans="16:23" s="1" customFormat="1" x14ac:dyDescent="0.2">
      <c r="P21569" s="95"/>
      <c r="R21569"/>
      <c r="S21569"/>
      <c r="T21569"/>
      <c r="U21569"/>
      <c r="V21569"/>
      <c r="W21569"/>
    </row>
    <row r="21570" spans="16:23" s="1" customFormat="1" x14ac:dyDescent="0.2">
      <c r="P21570" s="95"/>
      <c r="R21570"/>
      <c r="S21570"/>
      <c r="T21570"/>
      <c r="U21570"/>
      <c r="V21570"/>
      <c r="W21570"/>
    </row>
    <row r="21571" spans="16:23" s="1" customFormat="1" x14ac:dyDescent="0.2">
      <c r="P21571" s="95"/>
      <c r="R21571"/>
      <c r="S21571"/>
      <c r="T21571"/>
      <c r="U21571"/>
      <c r="V21571"/>
      <c r="W21571"/>
    </row>
    <row r="21572" spans="16:23" s="1" customFormat="1" x14ac:dyDescent="0.2">
      <c r="P21572" s="95"/>
      <c r="R21572"/>
      <c r="S21572"/>
      <c r="T21572"/>
      <c r="U21572"/>
      <c r="V21572"/>
      <c r="W21572"/>
    </row>
    <row r="21573" spans="16:23" s="1" customFormat="1" x14ac:dyDescent="0.2">
      <c r="P21573" s="95"/>
      <c r="R21573"/>
      <c r="S21573"/>
      <c r="T21573"/>
      <c r="U21573"/>
      <c r="V21573"/>
      <c r="W21573"/>
    </row>
    <row r="21574" spans="16:23" s="1" customFormat="1" x14ac:dyDescent="0.2">
      <c r="P21574" s="95"/>
      <c r="R21574"/>
      <c r="S21574"/>
      <c r="T21574"/>
      <c r="U21574"/>
      <c r="V21574"/>
      <c r="W21574"/>
    </row>
    <row r="21575" spans="16:23" s="1" customFormat="1" x14ac:dyDescent="0.2">
      <c r="P21575" s="95"/>
      <c r="R21575"/>
      <c r="S21575"/>
      <c r="T21575"/>
      <c r="U21575"/>
      <c r="V21575"/>
      <c r="W21575"/>
    </row>
    <row r="21576" spans="16:23" s="1" customFormat="1" x14ac:dyDescent="0.2">
      <c r="P21576" s="95"/>
      <c r="R21576"/>
      <c r="S21576"/>
      <c r="T21576"/>
      <c r="U21576"/>
      <c r="V21576"/>
      <c r="W21576"/>
    </row>
    <row r="21577" spans="16:23" s="1" customFormat="1" x14ac:dyDescent="0.2">
      <c r="P21577" s="95"/>
      <c r="R21577"/>
      <c r="S21577"/>
      <c r="T21577"/>
      <c r="U21577"/>
      <c r="V21577"/>
      <c r="W21577"/>
    </row>
    <row r="21578" spans="16:23" s="1" customFormat="1" x14ac:dyDescent="0.2">
      <c r="P21578" s="95"/>
      <c r="R21578"/>
      <c r="S21578"/>
      <c r="T21578"/>
      <c r="U21578"/>
      <c r="V21578"/>
      <c r="W21578"/>
    </row>
    <row r="21579" spans="16:23" s="1" customFormat="1" x14ac:dyDescent="0.2">
      <c r="P21579" s="95"/>
      <c r="R21579"/>
      <c r="S21579"/>
      <c r="T21579"/>
      <c r="U21579"/>
      <c r="V21579"/>
      <c r="W21579"/>
    </row>
    <row r="21580" spans="16:23" s="1" customFormat="1" x14ac:dyDescent="0.2">
      <c r="P21580" s="95"/>
      <c r="R21580"/>
      <c r="S21580"/>
      <c r="T21580"/>
      <c r="U21580"/>
      <c r="V21580"/>
      <c r="W21580"/>
    </row>
    <row r="21581" spans="16:23" s="1" customFormat="1" x14ac:dyDescent="0.2">
      <c r="P21581" s="95"/>
      <c r="R21581"/>
      <c r="S21581"/>
      <c r="T21581"/>
      <c r="U21581"/>
      <c r="V21581"/>
      <c r="W21581"/>
    </row>
    <row r="21582" spans="16:23" s="1" customFormat="1" x14ac:dyDescent="0.2">
      <c r="P21582" s="95"/>
      <c r="R21582"/>
      <c r="S21582"/>
      <c r="T21582"/>
      <c r="U21582"/>
      <c r="V21582"/>
      <c r="W21582"/>
    </row>
    <row r="21583" spans="16:23" s="1" customFormat="1" x14ac:dyDescent="0.2">
      <c r="P21583" s="95"/>
      <c r="R21583"/>
      <c r="S21583"/>
      <c r="T21583"/>
      <c r="U21583"/>
      <c r="V21583"/>
      <c r="W21583"/>
    </row>
    <row r="21584" spans="16:23" s="1" customFormat="1" x14ac:dyDescent="0.2">
      <c r="P21584" s="95"/>
      <c r="R21584"/>
      <c r="S21584"/>
      <c r="T21584"/>
      <c r="U21584"/>
      <c r="V21584"/>
      <c r="W21584"/>
    </row>
    <row r="21585" spans="16:23" s="1" customFormat="1" x14ac:dyDescent="0.2">
      <c r="P21585" s="95"/>
      <c r="R21585"/>
      <c r="S21585"/>
      <c r="T21585"/>
      <c r="U21585"/>
      <c r="V21585"/>
      <c r="W21585"/>
    </row>
    <row r="21586" spans="16:23" s="1" customFormat="1" x14ac:dyDescent="0.2">
      <c r="P21586" s="95"/>
      <c r="R21586"/>
      <c r="S21586"/>
      <c r="T21586"/>
      <c r="U21586"/>
      <c r="V21586"/>
      <c r="W21586"/>
    </row>
    <row r="21587" spans="16:23" s="1" customFormat="1" x14ac:dyDescent="0.2">
      <c r="P21587" s="95"/>
      <c r="R21587"/>
      <c r="S21587"/>
      <c r="T21587"/>
      <c r="U21587"/>
      <c r="V21587"/>
      <c r="W21587"/>
    </row>
    <row r="21588" spans="16:23" s="1" customFormat="1" x14ac:dyDescent="0.2">
      <c r="P21588" s="95"/>
      <c r="R21588"/>
      <c r="S21588"/>
      <c r="T21588"/>
      <c r="U21588"/>
      <c r="V21588"/>
      <c r="W21588"/>
    </row>
    <row r="21589" spans="16:23" s="1" customFormat="1" x14ac:dyDescent="0.2">
      <c r="P21589" s="95"/>
      <c r="R21589"/>
      <c r="S21589"/>
      <c r="T21589"/>
      <c r="U21589"/>
      <c r="V21589"/>
      <c r="W21589"/>
    </row>
    <row r="21590" spans="16:23" s="1" customFormat="1" x14ac:dyDescent="0.2">
      <c r="P21590" s="95"/>
      <c r="R21590"/>
      <c r="S21590"/>
      <c r="T21590"/>
      <c r="U21590"/>
      <c r="V21590"/>
      <c r="W21590"/>
    </row>
    <row r="21591" spans="16:23" s="1" customFormat="1" x14ac:dyDescent="0.2">
      <c r="P21591" s="95"/>
      <c r="R21591"/>
      <c r="S21591"/>
      <c r="T21591"/>
      <c r="U21591"/>
      <c r="V21591"/>
      <c r="W21591"/>
    </row>
    <row r="21592" spans="16:23" s="1" customFormat="1" x14ac:dyDescent="0.2">
      <c r="P21592" s="95"/>
      <c r="R21592"/>
      <c r="S21592"/>
      <c r="T21592"/>
      <c r="U21592"/>
      <c r="V21592"/>
      <c r="W21592"/>
    </row>
    <row r="21593" spans="16:23" s="1" customFormat="1" x14ac:dyDescent="0.2">
      <c r="P21593" s="95"/>
      <c r="R21593"/>
      <c r="S21593"/>
      <c r="T21593"/>
      <c r="U21593"/>
      <c r="V21593"/>
      <c r="W21593"/>
    </row>
    <row r="21594" spans="16:23" s="1" customFormat="1" x14ac:dyDescent="0.2">
      <c r="P21594" s="95"/>
      <c r="R21594"/>
      <c r="S21594"/>
      <c r="T21594"/>
      <c r="U21594"/>
      <c r="V21594"/>
      <c r="W21594"/>
    </row>
    <row r="21595" spans="16:23" s="1" customFormat="1" x14ac:dyDescent="0.2">
      <c r="P21595" s="95"/>
      <c r="R21595"/>
      <c r="S21595"/>
      <c r="T21595"/>
      <c r="U21595"/>
      <c r="V21595"/>
      <c r="W21595"/>
    </row>
    <row r="21596" spans="16:23" s="1" customFormat="1" x14ac:dyDescent="0.2">
      <c r="P21596" s="95"/>
      <c r="R21596"/>
      <c r="S21596"/>
      <c r="T21596"/>
      <c r="U21596"/>
      <c r="V21596"/>
      <c r="W21596"/>
    </row>
    <row r="21597" spans="16:23" s="1" customFormat="1" x14ac:dyDescent="0.2">
      <c r="P21597" s="95"/>
      <c r="R21597"/>
      <c r="S21597"/>
      <c r="T21597"/>
      <c r="U21597"/>
      <c r="V21597"/>
      <c r="W21597"/>
    </row>
    <row r="21598" spans="16:23" s="1" customFormat="1" x14ac:dyDescent="0.2">
      <c r="P21598" s="95"/>
      <c r="R21598"/>
      <c r="S21598"/>
      <c r="T21598"/>
      <c r="U21598"/>
      <c r="V21598"/>
      <c r="W21598"/>
    </row>
    <row r="21599" spans="16:23" s="1" customFormat="1" x14ac:dyDescent="0.2">
      <c r="P21599" s="95"/>
      <c r="R21599"/>
      <c r="S21599"/>
      <c r="T21599"/>
      <c r="U21599"/>
      <c r="V21599"/>
      <c r="W21599"/>
    </row>
    <row r="21600" spans="16:23" s="1" customFormat="1" x14ac:dyDescent="0.2">
      <c r="P21600" s="95"/>
      <c r="R21600"/>
      <c r="S21600"/>
      <c r="T21600"/>
      <c r="U21600"/>
      <c r="V21600"/>
      <c r="W21600"/>
    </row>
    <row r="21601" spans="16:23" s="1" customFormat="1" x14ac:dyDescent="0.2">
      <c r="P21601" s="95"/>
      <c r="R21601"/>
      <c r="S21601"/>
      <c r="T21601"/>
      <c r="U21601"/>
      <c r="V21601"/>
      <c r="W21601"/>
    </row>
    <row r="21602" spans="16:23" s="1" customFormat="1" x14ac:dyDescent="0.2">
      <c r="P21602" s="95"/>
      <c r="R21602"/>
      <c r="S21602"/>
      <c r="T21602"/>
      <c r="U21602"/>
      <c r="V21602"/>
      <c r="W21602"/>
    </row>
    <row r="21603" spans="16:23" s="1" customFormat="1" x14ac:dyDescent="0.2">
      <c r="P21603" s="95"/>
      <c r="R21603"/>
      <c r="S21603"/>
      <c r="T21603"/>
      <c r="U21603"/>
      <c r="V21603"/>
      <c r="W21603"/>
    </row>
    <row r="21604" spans="16:23" s="1" customFormat="1" x14ac:dyDescent="0.2">
      <c r="P21604" s="95"/>
      <c r="R21604"/>
      <c r="S21604"/>
      <c r="T21604"/>
      <c r="U21604"/>
      <c r="V21604"/>
      <c r="W21604"/>
    </row>
    <row r="21605" spans="16:23" s="1" customFormat="1" x14ac:dyDescent="0.2">
      <c r="P21605" s="95"/>
      <c r="R21605"/>
      <c r="S21605"/>
      <c r="T21605"/>
      <c r="U21605"/>
      <c r="V21605"/>
      <c r="W21605"/>
    </row>
    <row r="21606" spans="16:23" s="1" customFormat="1" x14ac:dyDescent="0.2">
      <c r="P21606" s="95"/>
      <c r="R21606"/>
      <c r="S21606"/>
      <c r="T21606"/>
      <c r="U21606"/>
      <c r="V21606"/>
      <c r="W21606"/>
    </row>
    <row r="21607" spans="16:23" s="1" customFormat="1" x14ac:dyDescent="0.2">
      <c r="P21607" s="95"/>
      <c r="R21607"/>
      <c r="S21607"/>
      <c r="T21607"/>
      <c r="U21607"/>
      <c r="V21607"/>
      <c r="W21607"/>
    </row>
    <row r="21608" spans="16:23" s="1" customFormat="1" x14ac:dyDescent="0.2">
      <c r="P21608" s="95"/>
      <c r="R21608"/>
      <c r="S21608"/>
      <c r="T21608"/>
      <c r="U21608"/>
      <c r="V21608"/>
      <c r="W21608"/>
    </row>
    <row r="21609" spans="16:23" s="1" customFormat="1" x14ac:dyDescent="0.2">
      <c r="P21609" s="95"/>
      <c r="R21609"/>
      <c r="S21609"/>
      <c r="T21609"/>
      <c r="U21609"/>
      <c r="V21609"/>
      <c r="W21609"/>
    </row>
    <row r="21610" spans="16:23" s="1" customFormat="1" x14ac:dyDescent="0.2">
      <c r="P21610" s="95"/>
      <c r="R21610"/>
      <c r="S21610"/>
      <c r="T21610"/>
      <c r="U21610"/>
      <c r="V21610"/>
      <c r="W21610"/>
    </row>
    <row r="21611" spans="16:23" s="1" customFormat="1" x14ac:dyDescent="0.2">
      <c r="P21611" s="95"/>
      <c r="R21611"/>
      <c r="S21611"/>
      <c r="T21611"/>
      <c r="U21611"/>
      <c r="V21611"/>
      <c r="W21611"/>
    </row>
    <row r="21612" spans="16:23" s="1" customFormat="1" x14ac:dyDescent="0.2">
      <c r="P21612" s="95"/>
      <c r="R21612"/>
      <c r="S21612"/>
      <c r="T21612"/>
      <c r="U21612"/>
      <c r="V21612"/>
      <c r="W21612"/>
    </row>
    <row r="21613" spans="16:23" s="1" customFormat="1" x14ac:dyDescent="0.2">
      <c r="P21613" s="95"/>
      <c r="R21613"/>
      <c r="S21613"/>
      <c r="T21613"/>
      <c r="U21613"/>
      <c r="V21613"/>
      <c r="W21613"/>
    </row>
    <row r="21614" spans="16:23" s="1" customFormat="1" x14ac:dyDescent="0.2">
      <c r="P21614" s="95"/>
      <c r="R21614"/>
      <c r="S21614"/>
      <c r="T21614"/>
      <c r="U21614"/>
      <c r="V21614"/>
      <c r="W21614"/>
    </row>
    <row r="21615" spans="16:23" s="1" customFormat="1" x14ac:dyDescent="0.2">
      <c r="P21615" s="95"/>
      <c r="R21615"/>
      <c r="S21615"/>
      <c r="T21615"/>
      <c r="U21615"/>
      <c r="V21615"/>
      <c r="W21615"/>
    </row>
    <row r="21616" spans="16:23" s="1" customFormat="1" x14ac:dyDescent="0.2">
      <c r="P21616" s="95"/>
      <c r="R21616"/>
      <c r="S21616"/>
      <c r="T21616"/>
      <c r="U21616"/>
      <c r="V21616"/>
      <c r="W21616"/>
    </row>
    <row r="21617" spans="16:23" s="1" customFormat="1" x14ac:dyDescent="0.2">
      <c r="P21617" s="95"/>
      <c r="R21617"/>
      <c r="S21617"/>
      <c r="T21617"/>
      <c r="U21617"/>
      <c r="V21617"/>
      <c r="W21617"/>
    </row>
    <row r="21618" spans="16:23" s="1" customFormat="1" x14ac:dyDescent="0.2">
      <c r="P21618" s="95"/>
      <c r="R21618"/>
      <c r="S21618"/>
      <c r="T21618"/>
      <c r="U21618"/>
      <c r="V21618"/>
      <c r="W21618"/>
    </row>
    <row r="21619" spans="16:23" s="1" customFormat="1" x14ac:dyDescent="0.2">
      <c r="P21619" s="95"/>
      <c r="R21619"/>
      <c r="S21619"/>
      <c r="T21619"/>
      <c r="U21619"/>
      <c r="V21619"/>
      <c r="W21619"/>
    </row>
    <row r="21620" spans="16:23" s="1" customFormat="1" x14ac:dyDescent="0.2">
      <c r="P21620" s="95"/>
      <c r="R21620"/>
      <c r="S21620"/>
      <c r="T21620"/>
      <c r="U21620"/>
      <c r="V21620"/>
      <c r="W21620"/>
    </row>
    <row r="21621" spans="16:23" s="1" customFormat="1" x14ac:dyDescent="0.2">
      <c r="P21621" s="95"/>
      <c r="R21621"/>
      <c r="S21621"/>
      <c r="T21621"/>
      <c r="U21621"/>
      <c r="V21621"/>
      <c r="W21621"/>
    </row>
    <row r="21622" spans="16:23" s="1" customFormat="1" x14ac:dyDescent="0.2">
      <c r="P21622" s="95"/>
      <c r="R21622"/>
      <c r="S21622"/>
      <c r="T21622"/>
      <c r="U21622"/>
      <c r="V21622"/>
      <c r="W21622"/>
    </row>
    <row r="21623" spans="16:23" s="1" customFormat="1" x14ac:dyDescent="0.2">
      <c r="P21623" s="95"/>
      <c r="R21623"/>
      <c r="S21623"/>
      <c r="T21623"/>
      <c r="U21623"/>
      <c r="V21623"/>
      <c r="W21623"/>
    </row>
    <row r="21624" spans="16:23" s="1" customFormat="1" x14ac:dyDescent="0.2">
      <c r="P21624" s="95"/>
      <c r="R21624"/>
      <c r="S21624"/>
      <c r="T21624"/>
      <c r="U21624"/>
      <c r="V21624"/>
      <c r="W21624"/>
    </row>
    <row r="21625" spans="16:23" s="1" customFormat="1" x14ac:dyDescent="0.2">
      <c r="P21625" s="95"/>
      <c r="R21625"/>
      <c r="S21625"/>
      <c r="T21625"/>
      <c r="U21625"/>
      <c r="V21625"/>
      <c r="W21625"/>
    </row>
    <row r="21626" spans="16:23" s="1" customFormat="1" x14ac:dyDescent="0.2">
      <c r="P21626" s="95"/>
      <c r="R21626"/>
      <c r="S21626"/>
      <c r="T21626"/>
      <c r="U21626"/>
      <c r="V21626"/>
      <c r="W21626"/>
    </row>
    <row r="21627" spans="16:23" s="1" customFormat="1" x14ac:dyDescent="0.2">
      <c r="P21627" s="95"/>
      <c r="R21627"/>
      <c r="S21627"/>
      <c r="T21627"/>
      <c r="U21627"/>
      <c r="V21627"/>
      <c r="W21627"/>
    </row>
    <row r="21628" spans="16:23" s="1" customFormat="1" x14ac:dyDescent="0.2">
      <c r="P21628" s="95"/>
      <c r="R21628"/>
      <c r="S21628"/>
      <c r="T21628"/>
      <c r="U21628"/>
      <c r="V21628"/>
      <c r="W21628"/>
    </row>
    <row r="21629" spans="16:23" s="1" customFormat="1" x14ac:dyDescent="0.2">
      <c r="P21629" s="95"/>
      <c r="R21629"/>
      <c r="S21629"/>
      <c r="T21629"/>
      <c r="U21629"/>
      <c r="V21629"/>
      <c r="W21629"/>
    </row>
    <row r="21630" spans="16:23" s="1" customFormat="1" x14ac:dyDescent="0.2">
      <c r="P21630" s="95"/>
      <c r="R21630"/>
      <c r="S21630"/>
      <c r="T21630"/>
      <c r="U21630"/>
      <c r="V21630"/>
      <c r="W21630"/>
    </row>
    <row r="21631" spans="16:23" s="1" customFormat="1" x14ac:dyDescent="0.2">
      <c r="P21631" s="95"/>
      <c r="R21631"/>
      <c r="S21631"/>
      <c r="T21631"/>
      <c r="U21631"/>
      <c r="V21631"/>
      <c r="W21631"/>
    </row>
    <row r="21632" spans="16:23" s="1" customFormat="1" x14ac:dyDescent="0.2">
      <c r="P21632" s="95"/>
      <c r="R21632"/>
      <c r="S21632"/>
      <c r="T21632"/>
      <c r="U21632"/>
      <c r="V21632"/>
      <c r="W21632"/>
    </row>
    <row r="21633" spans="16:23" s="1" customFormat="1" x14ac:dyDescent="0.2">
      <c r="P21633" s="95"/>
      <c r="R21633"/>
      <c r="S21633"/>
      <c r="T21633"/>
      <c r="U21633"/>
      <c r="V21633"/>
      <c r="W21633"/>
    </row>
    <row r="21634" spans="16:23" s="1" customFormat="1" x14ac:dyDescent="0.2">
      <c r="P21634" s="95"/>
      <c r="R21634"/>
      <c r="S21634"/>
      <c r="T21634"/>
      <c r="U21634"/>
      <c r="V21634"/>
      <c r="W21634"/>
    </row>
    <row r="21635" spans="16:23" s="1" customFormat="1" x14ac:dyDescent="0.2">
      <c r="P21635" s="95"/>
      <c r="R21635"/>
      <c r="S21635"/>
      <c r="T21635"/>
      <c r="U21635"/>
      <c r="V21635"/>
      <c r="W21635"/>
    </row>
    <row r="21636" spans="16:23" s="1" customFormat="1" x14ac:dyDescent="0.2">
      <c r="P21636" s="95"/>
      <c r="R21636"/>
      <c r="S21636"/>
      <c r="T21636"/>
      <c r="U21636"/>
      <c r="V21636"/>
      <c r="W21636"/>
    </row>
    <row r="21637" spans="16:23" s="1" customFormat="1" x14ac:dyDescent="0.2">
      <c r="P21637" s="95"/>
      <c r="R21637"/>
      <c r="S21637"/>
      <c r="T21637"/>
      <c r="U21637"/>
      <c r="V21637"/>
      <c r="W21637"/>
    </row>
    <row r="21638" spans="16:23" s="1" customFormat="1" x14ac:dyDescent="0.2">
      <c r="P21638" s="95"/>
      <c r="R21638"/>
      <c r="S21638"/>
      <c r="T21638"/>
      <c r="U21638"/>
      <c r="V21638"/>
      <c r="W21638"/>
    </row>
    <row r="21639" spans="16:23" s="1" customFormat="1" x14ac:dyDescent="0.2">
      <c r="P21639" s="95"/>
      <c r="R21639"/>
      <c r="S21639"/>
      <c r="T21639"/>
      <c r="U21639"/>
      <c r="V21639"/>
      <c r="W21639"/>
    </row>
    <row r="21640" spans="16:23" s="1" customFormat="1" x14ac:dyDescent="0.2">
      <c r="P21640" s="95"/>
      <c r="R21640"/>
      <c r="S21640"/>
      <c r="T21640"/>
      <c r="U21640"/>
      <c r="V21640"/>
      <c r="W21640"/>
    </row>
    <row r="21641" spans="16:23" s="1" customFormat="1" x14ac:dyDescent="0.2">
      <c r="P21641" s="95"/>
      <c r="R21641"/>
      <c r="S21641"/>
      <c r="T21641"/>
      <c r="U21641"/>
      <c r="V21641"/>
      <c r="W21641"/>
    </row>
    <row r="21642" spans="16:23" s="1" customFormat="1" x14ac:dyDescent="0.2">
      <c r="P21642" s="95"/>
      <c r="R21642"/>
      <c r="S21642"/>
      <c r="T21642"/>
      <c r="U21642"/>
      <c r="V21642"/>
      <c r="W21642"/>
    </row>
    <row r="21643" spans="16:23" s="1" customFormat="1" x14ac:dyDescent="0.2">
      <c r="P21643" s="95"/>
      <c r="R21643"/>
      <c r="S21643"/>
      <c r="T21643"/>
      <c r="U21643"/>
      <c r="V21643"/>
      <c r="W21643"/>
    </row>
    <row r="21644" spans="16:23" s="1" customFormat="1" x14ac:dyDescent="0.2">
      <c r="P21644" s="95"/>
      <c r="R21644"/>
      <c r="S21644"/>
      <c r="T21644"/>
      <c r="U21644"/>
      <c r="V21644"/>
      <c r="W21644"/>
    </row>
    <row r="21645" spans="16:23" s="1" customFormat="1" x14ac:dyDescent="0.2">
      <c r="P21645" s="95"/>
      <c r="R21645"/>
      <c r="S21645"/>
      <c r="T21645"/>
      <c r="U21645"/>
      <c r="V21645"/>
      <c r="W21645"/>
    </row>
    <row r="21646" spans="16:23" s="1" customFormat="1" x14ac:dyDescent="0.2">
      <c r="P21646" s="95"/>
      <c r="R21646"/>
      <c r="S21646"/>
      <c r="T21646"/>
      <c r="U21646"/>
      <c r="V21646"/>
      <c r="W21646"/>
    </row>
    <row r="21647" spans="16:23" s="1" customFormat="1" x14ac:dyDescent="0.2">
      <c r="P21647" s="95"/>
      <c r="R21647"/>
      <c r="S21647"/>
      <c r="T21647"/>
      <c r="U21647"/>
      <c r="V21647"/>
      <c r="W21647"/>
    </row>
    <row r="21648" spans="16:23" s="1" customFormat="1" x14ac:dyDescent="0.2">
      <c r="P21648" s="95"/>
      <c r="R21648"/>
      <c r="S21648"/>
      <c r="T21648"/>
      <c r="U21648"/>
      <c r="V21648"/>
      <c r="W21648"/>
    </row>
    <row r="21649" spans="16:23" s="1" customFormat="1" x14ac:dyDescent="0.2">
      <c r="P21649" s="95"/>
      <c r="R21649"/>
      <c r="S21649"/>
      <c r="T21649"/>
      <c r="U21649"/>
      <c r="V21649"/>
      <c r="W21649"/>
    </row>
    <row r="21650" spans="16:23" s="1" customFormat="1" x14ac:dyDescent="0.2">
      <c r="P21650" s="95"/>
      <c r="R21650"/>
      <c r="S21650"/>
      <c r="T21650"/>
      <c r="U21650"/>
      <c r="V21650"/>
      <c r="W21650"/>
    </row>
    <row r="21651" spans="16:23" s="1" customFormat="1" x14ac:dyDescent="0.2">
      <c r="P21651" s="95"/>
      <c r="R21651"/>
      <c r="S21651"/>
      <c r="T21651"/>
      <c r="U21651"/>
      <c r="V21651"/>
      <c r="W21651"/>
    </row>
    <row r="21652" spans="16:23" s="1" customFormat="1" x14ac:dyDescent="0.2">
      <c r="P21652" s="95"/>
      <c r="R21652"/>
      <c r="S21652"/>
      <c r="T21652"/>
      <c r="U21652"/>
      <c r="V21652"/>
      <c r="W21652"/>
    </row>
    <row r="21653" spans="16:23" s="1" customFormat="1" x14ac:dyDescent="0.2">
      <c r="P21653" s="95"/>
      <c r="R21653"/>
      <c r="S21653"/>
      <c r="T21653"/>
      <c r="U21653"/>
      <c r="V21653"/>
      <c r="W21653"/>
    </row>
    <row r="21654" spans="16:23" s="1" customFormat="1" x14ac:dyDescent="0.2">
      <c r="P21654" s="95"/>
      <c r="R21654"/>
      <c r="S21654"/>
      <c r="T21654"/>
      <c r="U21654"/>
      <c r="V21654"/>
      <c r="W21654"/>
    </row>
    <row r="21655" spans="16:23" s="1" customFormat="1" x14ac:dyDescent="0.2">
      <c r="P21655" s="95"/>
      <c r="R21655"/>
      <c r="S21655"/>
      <c r="T21655"/>
      <c r="U21655"/>
      <c r="V21655"/>
      <c r="W21655"/>
    </row>
    <row r="21656" spans="16:23" s="1" customFormat="1" x14ac:dyDescent="0.2">
      <c r="P21656" s="95"/>
      <c r="R21656"/>
      <c r="S21656"/>
      <c r="T21656"/>
      <c r="U21656"/>
      <c r="V21656"/>
      <c r="W21656"/>
    </row>
    <row r="21657" spans="16:23" s="1" customFormat="1" x14ac:dyDescent="0.2">
      <c r="P21657" s="95"/>
      <c r="R21657"/>
      <c r="S21657"/>
      <c r="T21657"/>
      <c r="U21657"/>
      <c r="V21657"/>
      <c r="W21657"/>
    </row>
    <row r="21658" spans="16:23" s="1" customFormat="1" x14ac:dyDescent="0.2">
      <c r="P21658" s="95"/>
      <c r="R21658"/>
      <c r="S21658"/>
      <c r="T21658"/>
      <c r="U21658"/>
      <c r="V21658"/>
      <c r="W21658"/>
    </row>
    <row r="21659" spans="16:23" s="1" customFormat="1" x14ac:dyDescent="0.2">
      <c r="P21659" s="95"/>
      <c r="R21659"/>
      <c r="S21659"/>
      <c r="T21659"/>
      <c r="U21659"/>
      <c r="V21659"/>
      <c r="W21659"/>
    </row>
    <row r="21660" spans="16:23" s="1" customFormat="1" x14ac:dyDescent="0.2">
      <c r="P21660" s="95"/>
      <c r="R21660"/>
      <c r="S21660"/>
      <c r="T21660"/>
      <c r="U21660"/>
      <c r="V21660"/>
      <c r="W21660"/>
    </row>
    <row r="21661" spans="16:23" s="1" customFormat="1" x14ac:dyDescent="0.2">
      <c r="P21661" s="95"/>
      <c r="R21661"/>
      <c r="S21661"/>
      <c r="T21661"/>
      <c r="U21661"/>
      <c r="V21661"/>
      <c r="W21661"/>
    </row>
    <row r="21662" spans="16:23" s="1" customFormat="1" x14ac:dyDescent="0.2">
      <c r="P21662" s="95"/>
      <c r="R21662"/>
      <c r="S21662"/>
      <c r="T21662"/>
      <c r="U21662"/>
      <c r="V21662"/>
      <c r="W21662"/>
    </row>
    <row r="21663" spans="16:23" s="1" customFormat="1" x14ac:dyDescent="0.2">
      <c r="P21663" s="95"/>
      <c r="R21663"/>
      <c r="S21663"/>
      <c r="T21663"/>
      <c r="U21663"/>
      <c r="V21663"/>
      <c r="W21663"/>
    </row>
    <row r="21664" spans="16:23" s="1" customFormat="1" x14ac:dyDescent="0.2">
      <c r="P21664" s="95"/>
      <c r="R21664"/>
      <c r="S21664"/>
      <c r="T21664"/>
      <c r="U21664"/>
      <c r="V21664"/>
      <c r="W21664"/>
    </row>
    <row r="21665" spans="16:23" s="1" customFormat="1" x14ac:dyDescent="0.2">
      <c r="P21665" s="95"/>
      <c r="R21665"/>
      <c r="S21665"/>
      <c r="T21665"/>
      <c r="U21665"/>
      <c r="V21665"/>
      <c r="W21665"/>
    </row>
    <row r="21666" spans="16:23" s="1" customFormat="1" x14ac:dyDescent="0.2">
      <c r="P21666" s="95"/>
      <c r="R21666"/>
      <c r="S21666"/>
      <c r="T21666"/>
      <c r="U21666"/>
      <c r="V21666"/>
      <c r="W21666"/>
    </row>
    <row r="21667" spans="16:23" s="1" customFormat="1" x14ac:dyDescent="0.2">
      <c r="P21667" s="95"/>
      <c r="R21667"/>
      <c r="S21667"/>
      <c r="T21667"/>
      <c r="U21667"/>
      <c r="V21667"/>
      <c r="W21667"/>
    </row>
    <row r="21668" spans="16:23" s="1" customFormat="1" x14ac:dyDescent="0.2">
      <c r="P21668" s="95"/>
      <c r="R21668"/>
      <c r="S21668"/>
      <c r="T21668"/>
      <c r="U21668"/>
      <c r="V21668"/>
      <c r="W21668"/>
    </row>
    <row r="21669" spans="16:23" s="1" customFormat="1" x14ac:dyDescent="0.2">
      <c r="P21669" s="95"/>
      <c r="R21669"/>
      <c r="S21669"/>
      <c r="T21669"/>
      <c r="U21669"/>
      <c r="V21669"/>
      <c r="W21669"/>
    </row>
    <row r="21670" spans="16:23" s="1" customFormat="1" x14ac:dyDescent="0.2">
      <c r="P21670" s="95"/>
      <c r="R21670"/>
      <c r="S21670"/>
      <c r="T21670"/>
      <c r="U21670"/>
      <c r="V21670"/>
      <c r="W21670"/>
    </row>
    <row r="21671" spans="16:23" s="1" customFormat="1" x14ac:dyDescent="0.2">
      <c r="P21671" s="95"/>
      <c r="R21671"/>
      <c r="S21671"/>
      <c r="T21671"/>
      <c r="U21671"/>
      <c r="V21671"/>
      <c r="W21671"/>
    </row>
    <row r="21672" spans="16:23" s="1" customFormat="1" x14ac:dyDescent="0.2">
      <c r="P21672" s="95"/>
      <c r="R21672"/>
      <c r="S21672"/>
      <c r="T21672"/>
      <c r="U21672"/>
      <c r="V21672"/>
      <c r="W21672"/>
    </row>
    <row r="21673" spans="16:23" s="1" customFormat="1" x14ac:dyDescent="0.2">
      <c r="P21673" s="95"/>
      <c r="R21673"/>
      <c r="S21673"/>
      <c r="T21673"/>
      <c r="U21673"/>
      <c r="V21673"/>
      <c r="W21673"/>
    </row>
    <row r="21674" spans="16:23" s="1" customFormat="1" x14ac:dyDescent="0.2">
      <c r="P21674" s="95"/>
      <c r="R21674"/>
      <c r="S21674"/>
      <c r="T21674"/>
      <c r="U21674"/>
      <c r="V21674"/>
      <c r="W21674"/>
    </row>
    <row r="21675" spans="16:23" s="1" customFormat="1" x14ac:dyDescent="0.2">
      <c r="P21675" s="95"/>
      <c r="R21675"/>
      <c r="S21675"/>
      <c r="T21675"/>
      <c r="U21675"/>
      <c r="V21675"/>
      <c r="W21675"/>
    </row>
    <row r="21676" spans="16:23" s="1" customFormat="1" x14ac:dyDescent="0.2">
      <c r="P21676" s="95"/>
      <c r="R21676"/>
      <c r="S21676"/>
      <c r="T21676"/>
      <c r="U21676"/>
      <c r="V21676"/>
      <c r="W21676"/>
    </row>
    <row r="21677" spans="16:23" s="1" customFormat="1" x14ac:dyDescent="0.2">
      <c r="P21677" s="95"/>
      <c r="R21677"/>
      <c r="S21677"/>
      <c r="T21677"/>
      <c r="U21677"/>
      <c r="V21677"/>
      <c r="W21677"/>
    </row>
    <row r="21678" spans="16:23" s="1" customFormat="1" x14ac:dyDescent="0.2">
      <c r="P21678" s="95"/>
      <c r="R21678"/>
      <c r="S21678"/>
      <c r="T21678"/>
      <c r="U21678"/>
      <c r="V21678"/>
      <c r="W21678"/>
    </row>
    <row r="21679" spans="16:23" s="1" customFormat="1" x14ac:dyDescent="0.2">
      <c r="P21679" s="95"/>
      <c r="R21679"/>
      <c r="S21679"/>
      <c r="T21679"/>
      <c r="U21679"/>
      <c r="V21679"/>
      <c r="W21679"/>
    </row>
    <row r="21680" spans="16:23" s="1" customFormat="1" x14ac:dyDescent="0.2">
      <c r="P21680" s="95"/>
      <c r="R21680"/>
      <c r="S21680"/>
      <c r="T21680"/>
      <c r="U21680"/>
      <c r="V21680"/>
      <c r="W21680"/>
    </row>
    <row r="21681" spans="16:23" s="1" customFormat="1" x14ac:dyDescent="0.2">
      <c r="P21681" s="95"/>
      <c r="R21681"/>
      <c r="S21681"/>
      <c r="T21681"/>
      <c r="U21681"/>
      <c r="V21681"/>
      <c r="W21681"/>
    </row>
    <row r="21682" spans="16:23" s="1" customFormat="1" x14ac:dyDescent="0.2">
      <c r="P21682" s="95"/>
      <c r="R21682"/>
      <c r="S21682"/>
      <c r="T21682"/>
      <c r="U21682"/>
      <c r="V21682"/>
      <c r="W21682"/>
    </row>
    <row r="21683" spans="16:23" s="1" customFormat="1" x14ac:dyDescent="0.2">
      <c r="P21683" s="95"/>
      <c r="R21683"/>
      <c r="S21683"/>
      <c r="T21683"/>
      <c r="U21683"/>
      <c r="V21683"/>
      <c r="W21683"/>
    </row>
    <row r="21684" spans="16:23" s="1" customFormat="1" x14ac:dyDescent="0.2">
      <c r="P21684" s="95"/>
      <c r="R21684"/>
      <c r="S21684"/>
      <c r="T21684"/>
      <c r="U21684"/>
      <c r="V21684"/>
      <c r="W21684"/>
    </row>
    <row r="21685" spans="16:23" s="1" customFormat="1" x14ac:dyDescent="0.2">
      <c r="P21685" s="95"/>
      <c r="R21685"/>
      <c r="S21685"/>
      <c r="T21685"/>
      <c r="U21685"/>
      <c r="V21685"/>
      <c r="W21685"/>
    </row>
    <row r="21686" spans="16:23" s="1" customFormat="1" x14ac:dyDescent="0.2">
      <c r="P21686" s="95"/>
      <c r="R21686"/>
      <c r="S21686"/>
      <c r="T21686"/>
      <c r="U21686"/>
      <c r="V21686"/>
      <c r="W21686"/>
    </row>
    <row r="21687" spans="16:23" s="1" customFormat="1" x14ac:dyDescent="0.2">
      <c r="P21687" s="95"/>
      <c r="R21687"/>
      <c r="S21687"/>
      <c r="T21687"/>
      <c r="U21687"/>
      <c r="V21687"/>
      <c r="W21687"/>
    </row>
    <row r="21688" spans="16:23" s="1" customFormat="1" x14ac:dyDescent="0.2">
      <c r="P21688" s="95"/>
      <c r="R21688"/>
      <c r="S21688"/>
      <c r="T21688"/>
      <c r="U21688"/>
      <c r="V21688"/>
      <c r="W21688"/>
    </row>
    <row r="21689" spans="16:23" s="1" customFormat="1" x14ac:dyDescent="0.2">
      <c r="P21689" s="95"/>
      <c r="R21689"/>
      <c r="S21689"/>
      <c r="T21689"/>
      <c r="U21689"/>
      <c r="V21689"/>
      <c r="W21689"/>
    </row>
    <row r="21690" spans="16:23" s="1" customFormat="1" x14ac:dyDescent="0.2">
      <c r="P21690" s="95"/>
      <c r="R21690"/>
      <c r="S21690"/>
      <c r="T21690"/>
      <c r="U21690"/>
      <c r="V21690"/>
      <c r="W21690"/>
    </row>
    <row r="21691" spans="16:23" s="1" customFormat="1" x14ac:dyDescent="0.2">
      <c r="P21691" s="95"/>
      <c r="R21691"/>
      <c r="S21691"/>
      <c r="T21691"/>
      <c r="U21691"/>
      <c r="V21691"/>
      <c r="W21691"/>
    </row>
    <row r="21692" spans="16:23" s="1" customFormat="1" x14ac:dyDescent="0.2">
      <c r="P21692" s="95"/>
      <c r="R21692"/>
      <c r="S21692"/>
      <c r="T21692"/>
      <c r="U21692"/>
      <c r="V21692"/>
      <c r="W21692"/>
    </row>
    <row r="21693" spans="16:23" s="1" customFormat="1" x14ac:dyDescent="0.2">
      <c r="P21693" s="95"/>
      <c r="R21693"/>
      <c r="S21693"/>
      <c r="T21693"/>
      <c r="U21693"/>
      <c r="V21693"/>
      <c r="W21693"/>
    </row>
    <row r="21694" spans="16:23" s="1" customFormat="1" x14ac:dyDescent="0.2">
      <c r="P21694" s="95"/>
      <c r="R21694"/>
      <c r="S21694"/>
      <c r="T21694"/>
      <c r="U21694"/>
      <c r="V21694"/>
      <c r="W21694"/>
    </row>
    <row r="21695" spans="16:23" s="1" customFormat="1" x14ac:dyDescent="0.2">
      <c r="P21695" s="95"/>
      <c r="R21695"/>
      <c r="S21695"/>
      <c r="T21695"/>
      <c r="U21695"/>
      <c r="V21695"/>
      <c r="W21695"/>
    </row>
    <row r="21696" spans="16:23" s="1" customFormat="1" x14ac:dyDescent="0.2">
      <c r="P21696" s="95"/>
      <c r="R21696"/>
      <c r="S21696"/>
      <c r="T21696"/>
      <c r="U21696"/>
      <c r="V21696"/>
      <c r="W21696"/>
    </row>
    <row r="21697" spans="16:23" s="1" customFormat="1" x14ac:dyDescent="0.2">
      <c r="P21697" s="95"/>
      <c r="R21697"/>
      <c r="S21697"/>
      <c r="T21697"/>
      <c r="U21697"/>
      <c r="V21697"/>
      <c r="W21697"/>
    </row>
    <row r="21698" spans="16:23" s="1" customFormat="1" x14ac:dyDescent="0.2">
      <c r="P21698" s="95"/>
      <c r="R21698"/>
      <c r="S21698"/>
      <c r="T21698"/>
      <c r="U21698"/>
      <c r="V21698"/>
      <c r="W21698"/>
    </row>
    <row r="21699" spans="16:23" s="1" customFormat="1" x14ac:dyDescent="0.2">
      <c r="P21699" s="95"/>
      <c r="R21699"/>
      <c r="S21699"/>
      <c r="T21699"/>
      <c r="U21699"/>
      <c r="V21699"/>
      <c r="W21699"/>
    </row>
    <row r="21700" spans="16:23" s="1" customFormat="1" x14ac:dyDescent="0.2">
      <c r="P21700" s="95"/>
      <c r="R21700"/>
      <c r="S21700"/>
      <c r="T21700"/>
      <c r="U21700"/>
      <c r="V21700"/>
      <c r="W21700"/>
    </row>
    <row r="21701" spans="16:23" s="1" customFormat="1" x14ac:dyDescent="0.2">
      <c r="P21701" s="95"/>
      <c r="R21701"/>
      <c r="S21701"/>
      <c r="T21701"/>
      <c r="U21701"/>
      <c r="V21701"/>
      <c r="W21701"/>
    </row>
    <row r="21702" spans="16:23" s="1" customFormat="1" x14ac:dyDescent="0.2">
      <c r="P21702" s="95"/>
      <c r="R21702"/>
      <c r="S21702"/>
      <c r="T21702"/>
      <c r="U21702"/>
      <c r="V21702"/>
      <c r="W21702"/>
    </row>
    <row r="21703" spans="16:23" s="1" customFormat="1" x14ac:dyDescent="0.2">
      <c r="P21703" s="95"/>
      <c r="R21703"/>
      <c r="S21703"/>
      <c r="T21703"/>
      <c r="U21703"/>
      <c r="V21703"/>
      <c r="W21703"/>
    </row>
    <row r="21704" spans="16:23" s="1" customFormat="1" x14ac:dyDescent="0.2">
      <c r="P21704" s="95"/>
      <c r="R21704"/>
      <c r="S21704"/>
      <c r="T21704"/>
      <c r="U21704"/>
      <c r="V21704"/>
      <c r="W21704"/>
    </row>
    <row r="21705" spans="16:23" s="1" customFormat="1" x14ac:dyDescent="0.2">
      <c r="P21705" s="95"/>
      <c r="R21705"/>
      <c r="S21705"/>
      <c r="T21705"/>
      <c r="U21705"/>
      <c r="V21705"/>
      <c r="W21705"/>
    </row>
    <row r="21706" spans="16:23" s="1" customFormat="1" x14ac:dyDescent="0.2">
      <c r="P21706" s="95"/>
      <c r="R21706"/>
      <c r="S21706"/>
      <c r="T21706"/>
      <c r="U21706"/>
      <c r="V21706"/>
      <c r="W21706"/>
    </row>
    <row r="21707" spans="16:23" s="1" customFormat="1" x14ac:dyDescent="0.2">
      <c r="P21707" s="95"/>
      <c r="R21707"/>
      <c r="S21707"/>
      <c r="T21707"/>
      <c r="U21707"/>
      <c r="V21707"/>
      <c r="W21707"/>
    </row>
    <row r="21708" spans="16:23" s="1" customFormat="1" x14ac:dyDescent="0.2">
      <c r="P21708" s="95"/>
      <c r="R21708"/>
      <c r="S21708"/>
      <c r="T21708"/>
      <c r="U21708"/>
      <c r="V21708"/>
      <c r="W21708"/>
    </row>
    <row r="21709" spans="16:23" s="1" customFormat="1" x14ac:dyDescent="0.2">
      <c r="P21709" s="95"/>
      <c r="R21709"/>
      <c r="S21709"/>
      <c r="T21709"/>
      <c r="U21709"/>
      <c r="V21709"/>
      <c r="W21709"/>
    </row>
    <row r="21710" spans="16:23" s="1" customFormat="1" x14ac:dyDescent="0.2">
      <c r="P21710" s="95"/>
      <c r="R21710"/>
      <c r="S21710"/>
      <c r="T21710"/>
      <c r="U21710"/>
      <c r="V21710"/>
      <c r="W21710"/>
    </row>
    <row r="21711" spans="16:23" s="1" customFormat="1" x14ac:dyDescent="0.2">
      <c r="P21711" s="95"/>
      <c r="R21711"/>
      <c r="S21711"/>
      <c r="T21711"/>
      <c r="U21711"/>
      <c r="V21711"/>
      <c r="W21711"/>
    </row>
    <row r="21712" spans="16:23" s="1" customFormat="1" x14ac:dyDescent="0.2">
      <c r="P21712" s="95"/>
      <c r="R21712"/>
      <c r="S21712"/>
      <c r="T21712"/>
      <c r="U21712"/>
      <c r="V21712"/>
      <c r="W21712"/>
    </row>
    <row r="21713" spans="16:23" s="1" customFormat="1" x14ac:dyDescent="0.2">
      <c r="P21713" s="95"/>
      <c r="R21713"/>
      <c r="S21713"/>
      <c r="T21713"/>
      <c r="U21713"/>
      <c r="V21713"/>
      <c r="W21713"/>
    </row>
    <row r="21714" spans="16:23" s="1" customFormat="1" x14ac:dyDescent="0.2">
      <c r="P21714" s="95"/>
      <c r="R21714"/>
      <c r="S21714"/>
      <c r="T21714"/>
      <c r="U21714"/>
      <c r="V21714"/>
      <c r="W21714"/>
    </row>
    <row r="21715" spans="16:23" s="1" customFormat="1" x14ac:dyDescent="0.2">
      <c r="P21715" s="95"/>
      <c r="R21715"/>
      <c r="S21715"/>
      <c r="T21715"/>
      <c r="U21715"/>
      <c r="V21715"/>
      <c r="W21715"/>
    </row>
    <row r="21716" spans="16:23" s="1" customFormat="1" x14ac:dyDescent="0.2">
      <c r="P21716" s="95"/>
      <c r="R21716"/>
      <c r="S21716"/>
      <c r="T21716"/>
      <c r="U21716"/>
      <c r="V21716"/>
      <c r="W21716"/>
    </row>
    <row r="21717" spans="16:23" s="1" customFormat="1" x14ac:dyDescent="0.2">
      <c r="P21717" s="95"/>
      <c r="R21717"/>
      <c r="S21717"/>
      <c r="T21717"/>
      <c r="U21717"/>
      <c r="V21717"/>
      <c r="W21717"/>
    </row>
    <row r="21718" spans="16:23" s="1" customFormat="1" x14ac:dyDescent="0.2">
      <c r="P21718" s="95"/>
      <c r="R21718"/>
      <c r="S21718"/>
      <c r="T21718"/>
      <c r="U21718"/>
      <c r="V21718"/>
      <c r="W21718"/>
    </row>
    <row r="21719" spans="16:23" s="1" customFormat="1" x14ac:dyDescent="0.2">
      <c r="P21719" s="95"/>
      <c r="R21719"/>
      <c r="S21719"/>
      <c r="T21719"/>
      <c r="U21719"/>
      <c r="V21719"/>
      <c r="W21719"/>
    </row>
    <row r="21720" spans="16:23" s="1" customFormat="1" x14ac:dyDescent="0.2">
      <c r="P21720" s="95"/>
      <c r="R21720"/>
      <c r="S21720"/>
      <c r="T21720"/>
      <c r="U21720"/>
      <c r="V21720"/>
      <c r="W21720"/>
    </row>
    <row r="21721" spans="16:23" s="1" customFormat="1" x14ac:dyDescent="0.2">
      <c r="P21721" s="95"/>
      <c r="R21721"/>
      <c r="S21721"/>
      <c r="T21721"/>
      <c r="U21721"/>
      <c r="V21721"/>
      <c r="W21721"/>
    </row>
    <row r="21722" spans="16:23" s="1" customFormat="1" x14ac:dyDescent="0.2">
      <c r="P21722" s="95"/>
      <c r="R21722"/>
      <c r="S21722"/>
      <c r="T21722"/>
      <c r="U21722"/>
      <c r="V21722"/>
      <c r="W21722"/>
    </row>
    <row r="21723" spans="16:23" s="1" customFormat="1" x14ac:dyDescent="0.2">
      <c r="P21723" s="95"/>
      <c r="R21723"/>
      <c r="S21723"/>
      <c r="T21723"/>
      <c r="U21723"/>
      <c r="V21723"/>
      <c r="W21723"/>
    </row>
    <row r="21724" spans="16:23" s="1" customFormat="1" x14ac:dyDescent="0.2">
      <c r="P21724" s="95"/>
      <c r="R21724"/>
      <c r="S21724"/>
      <c r="T21724"/>
      <c r="U21724"/>
      <c r="V21724"/>
      <c r="W21724"/>
    </row>
    <row r="21725" spans="16:23" s="1" customFormat="1" x14ac:dyDescent="0.2">
      <c r="P21725" s="95"/>
      <c r="R21725"/>
      <c r="S21725"/>
      <c r="T21725"/>
      <c r="U21725"/>
      <c r="V21725"/>
      <c r="W21725"/>
    </row>
    <row r="21726" spans="16:23" s="1" customFormat="1" x14ac:dyDescent="0.2">
      <c r="P21726" s="95"/>
      <c r="R21726"/>
      <c r="S21726"/>
      <c r="T21726"/>
      <c r="U21726"/>
      <c r="V21726"/>
      <c r="W21726"/>
    </row>
    <row r="21727" spans="16:23" s="1" customFormat="1" x14ac:dyDescent="0.2">
      <c r="P21727" s="95"/>
      <c r="R21727"/>
      <c r="S21727"/>
      <c r="T21727"/>
      <c r="U21727"/>
      <c r="V21727"/>
      <c r="W21727"/>
    </row>
    <row r="21728" spans="16:23" s="1" customFormat="1" x14ac:dyDescent="0.2">
      <c r="P21728" s="95"/>
      <c r="R21728"/>
      <c r="S21728"/>
      <c r="T21728"/>
      <c r="U21728"/>
      <c r="V21728"/>
      <c r="W21728"/>
    </row>
    <row r="21729" spans="16:23" s="1" customFormat="1" x14ac:dyDescent="0.2">
      <c r="P21729" s="95"/>
      <c r="R21729"/>
      <c r="S21729"/>
      <c r="T21729"/>
      <c r="U21729"/>
      <c r="V21729"/>
      <c r="W21729"/>
    </row>
    <row r="21730" spans="16:23" s="1" customFormat="1" x14ac:dyDescent="0.2">
      <c r="P21730" s="95"/>
      <c r="R21730"/>
      <c r="S21730"/>
      <c r="T21730"/>
      <c r="U21730"/>
      <c r="V21730"/>
      <c r="W21730"/>
    </row>
    <row r="21731" spans="16:23" s="1" customFormat="1" x14ac:dyDescent="0.2">
      <c r="P21731" s="95"/>
      <c r="R21731"/>
      <c r="S21731"/>
      <c r="T21731"/>
      <c r="U21731"/>
      <c r="V21731"/>
      <c r="W21731"/>
    </row>
    <row r="21732" spans="16:23" s="1" customFormat="1" x14ac:dyDescent="0.2">
      <c r="P21732" s="95"/>
      <c r="R21732"/>
      <c r="S21732"/>
      <c r="T21732"/>
      <c r="U21732"/>
      <c r="V21732"/>
      <c r="W21732"/>
    </row>
    <row r="21733" spans="16:23" s="1" customFormat="1" x14ac:dyDescent="0.2">
      <c r="P21733" s="95"/>
      <c r="R21733"/>
      <c r="S21733"/>
      <c r="T21733"/>
      <c r="U21733"/>
      <c r="V21733"/>
      <c r="W21733"/>
    </row>
    <row r="21734" spans="16:23" s="1" customFormat="1" x14ac:dyDescent="0.2">
      <c r="P21734" s="95"/>
      <c r="R21734"/>
      <c r="S21734"/>
      <c r="T21734"/>
      <c r="U21734"/>
      <c r="V21734"/>
      <c r="W21734"/>
    </row>
    <row r="21735" spans="16:23" s="1" customFormat="1" x14ac:dyDescent="0.2">
      <c r="P21735" s="95"/>
      <c r="R21735"/>
      <c r="S21735"/>
      <c r="T21735"/>
      <c r="U21735"/>
      <c r="V21735"/>
      <c r="W21735"/>
    </row>
    <row r="21736" spans="16:23" s="1" customFormat="1" x14ac:dyDescent="0.2">
      <c r="P21736" s="95"/>
      <c r="R21736"/>
      <c r="S21736"/>
      <c r="T21736"/>
      <c r="U21736"/>
      <c r="V21736"/>
      <c r="W21736"/>
    </row>
    <row r="21737" spans="16:23" s="1" customFormat="1" x14ac:dyDescent="0.2">
      <c r="P21737" s="95"/>
      <c r="R21737"/>
      <c r="S21737"/>
      <c r="T21737"/>
      <c r="U21737"/>
      <c r="V21737"/>
      <c r="W21737"/>
    </row>
    <row r="21738" spans="16:23" s="1" customFormat="1" x14ac:dyDescent="0.2">
      <c r="P21738" s="95"/>
      <c r="R21738"/>
      <c r="S21738"/>
      <c r="T21738"/>
      <c r="U21738"/>
      <c r="V21738"/>
      <c r="W21738"/>
    </row>
    <row r="21739" spans="16:23" s="1" customFormat="1" x14ac:dyDescent="0.2">
      <c r="P21739" s="95"/>
      <c r="R21739"/>
      <c r="S21739"/>
      <c r="T21739"/>
      <c r="U21739"/>
      <c r="V21739"/>
      <c r="W21739"/>
    </row>
    <row r="21740" spans="16:23" s="1" customFormat="1" x14ac:dyDescent="0.2">
      <c r="P21740" s="95"/>
      <c r="R21740"/>
      <c r="S21740"/>
      <c r="T21740"/>
      <c r="U21740"/>
      <c r="V21740"/>
      <c r="W21740"/>
    </row>
    <row r="21741" spans="16:23" s="1" customFormat="1" x14ac:dyDescent="0.2">
      <c r="P21741" s="95"/>
      <c r="R21741"/>
      <c r="S21741"/>
      <c r="T21741"/>
      <c r="U21741"/>
      <c r="V21741"/>
      <c r="W21741"/>
    </row>
    <row r="21742" spans="16:23" s="1" customFormat="1" x14ac:dyDescent="0.2">
      <c r="P21742" s="95"/>
      <c r="R21742"/>
      <c r="S21742"/>
      <c r="T21742"/>
      <c r="U21742"/>
      <c r="V21742"/>
      <c r="W21742"/>
    </row>
    <row r="21743" spans="16:23" s="1" customFormat="1" x14ac:dyDescent="0.2">
      <c r="P21743" s="95"/>
      <c r="R21743"/>
      <c r="S21743"/>
      <c r="T21743"/>
      <c r="U21743"/>
      <c r="V21743"/>
      <c r="W21743"/>
    </row>
    <row r="21744" spans="16:23" s="1" customFormat="1" x14ac:dyDescent="0.2">
      <c r="P21744" s="95"/>
      <c r="R21744"/>
      <c r="S21744"/>
      <c r="T21744"/>
      <c r="U21744"/>
      <c r="V21744"/>
      <c r="W21744"/>
    </row>
    <row r="21745" spans="16:23" s="1" customFormat="1" x14ac:dyDescent="0.2">
      <c r="P21745" s="95"/>
      <c r="R21745"/>
      <c r="S21745"/>
      <c r="T21745"/>
      <c r="U21745"/>
      <c r="V21745"/>
      <c r="W21745"/>
    </row>
    <row r="21746" spans="16:23" s="1" customFormat="1" x14ac:dyDescent="0.2">
      <c r="P21746" s="95"/>
      <c r="R21746"/>
      <c r="S21746"/>
      <c r="T21746"/>
      <c r="U21746"/>
      <c r="V21746"/>
      <c r="W21746"/>
    </row>
    <row r="21747" spans="16:23" s="1" customFormat="1" x14ac:dyDescent="0.2">
      <c r="P21747" s="95"/>
      <c r="R21747"/>
      <c r="S21747"/>
      <c r="T21747"/>
      <c r="U21747"/>
      <c r="V21747"/>
      <c r="W21747"/>
    </row>
    <row r="21748" spans="16:23" s="1" customFormat="1" x14ac:dyDescent="0.2">
      <c r="P21748" s="95"/>
      <c r="R21748"/>
      <c r="S21748"/>
      <c r="T21748"/>
      <c r="U21748"/>
      <c r="V21748"/>
      <c r="W21748"/>
    </row>
    <row r="21749" spans="16:23" s="1" customFormat="1" x14ac:dyDescent="0.2">
      <c r="P21749" s="95"/>
      <c r="R21749"/>
      <c r="S21749"/>
      <c r="T21749"/>
      <c r="U21749"/>
      <c r="V21749"/>
      <c r="W21749"/>
    </row>
    <row r="21750" spans="16:23" s="1" customFormat="1" x14ac:dyDescent="0.2">
      <c r="P21750" s="95"/>
      <c r="R21750"/>
      <c r="S21750"/>
      <c r="T21750"/>
      <c r="U21750"/>
      <c r="V21750"/>
      <c r="W21750"/>
    </row>
    <row r="21751" spans="16:23" s="1" customFormat="1" x14ac:dyDescent="0.2">
      <c r="P21751" s="95"/>
      <c r="R21751"/>
      <c r="S21751"/>
      <c r="T21751"/>
      <c r="U21751"/>
      <c r="V21751"/>
      <c r="W21751"/>
    </row>
    <row r="21752" spans="16:23" s="1" customFormat="1" x14ac:dyDescent="0.2">
      <c r="P21752" s="95"/>
      <c r="R21752"/>
      <c r="S21752"/>
      <c r="T21752"/>
      <c r="U21752"/>
      <c r="V21752"/>
      <c r="W21752"/>
    </row>
    <row r="21753" spans="16:23" s="1" customFormat="1" x14ac:dyDescent="0.2">
      <c r="P21753" s="95"/>
      <c r="R21753"/>
      <c r="S21753"/>
      <c r="T21753"/>
      <c r="U21753"/>
      <c r="V21753"/>
      <c r="W21753"/>
    </row>
    <row r="21754" spans="16:23" s="1" customFormat="1" x14ac:dyDescent="0.2">
      <c r="P21754" s="95"/>
      <c r="R21754"/>
      <c r="S21754"/>
      <c r="T21754"/>
      <c r="U21754"/>
      <c r="V21754"/>
      <c r="W21754"/>
    </row>
    <row r="21755" spans="16:23" s="1" customFormat="1" x14ac:dyDescent="0.2">
      <c r="P21755" s="95"/>
      <c r="R21755"/>
      <c r="S21755"/>
      <c r="T21755"/>
      <c r="U21755"/>
      <c r="V21755"/>
      <c r="W21755"/>
    </row>
    <row r="21756" spans="16:23" s="1" customFormat="1" x14ac:dyDescent="0.2">
      <c r="P21756" s="95"/>
      <c r="R21756"/>
      <c r="S21756"/>
      <c r="T21756"/>
      <c r="U21756"/>
      <c r="V21756"/>
      <c r="W21756"/>
    </row>
    <row r="21757" spans="16:23" s="1" customFormat="1" x14ac:dyDescent="0.2">
      <c r="P21757" s="95"/>
      <c r="R21757"/>
      <c r="S21757"/>
      <c r="T21757"/>
      <c r="U21757"/>
      <c r="V21757"/>
      <c r="W21757"/>
    </row>
    <row r="21758" spans="16:23" s="1" customFormat="1" x14ac:dyDescent="0.2">
      <c r="P21758" s="95"/>
      <c r="R21758"/>
      <c r="S21758"/>
      <c r="T21758"/>
      <c r="U21758"/>
      <c r="V21758"/>
      <c r="W21758"/>
    </row>
    <row r="21759" spans="16:23" s="1" customFormat="1" x14ac:dyDescent="0.2">
      <c r="P21759" s="95"/>
      <c r="R21759"/>
      <c r="S21759"/>
      <c r="T21759"/>
      <c r="U21759"/>
      <c r="V21759"/>
      <c r="W21759"/>
    </row>
    <row r="21760" spans="16:23" s="1" customFormat="1" x14ac:dyDescent="0.2">
      <c r="P21760" s="95"/>
      <c r="R21760"/>
      <c r="S21760"/>
      <c r="T21760"/>
      <c r="U21760"/>
      <c r="V21760"/>
      <c r="W21760"/>
    </row>
    <row r="21761" spans="16:23" s="1" customFormat="1" x14ac:dyDescent="0.2">
      <c r="P21761" s="95"/>
      <c r="R21761"/>
      <c r="S21761"/>
      <c r="T21761"/>
      <c r="U21761"/>
      <c r="V21761"/>
      <c r="W21761"/>
    </row>
    <row r="21762" spans="16:23" s="1" customFormat="1" x14ac:dyDescent="0.2">
      <c r="P21762" s="95"/>
      <c r="R21762"/>
      <c r="S21762"/>
      <c r="T21762"/>
      <c r="U21762"/>
      <c r="V21762"/>
      <c r="W21762"/>
    </row>
    <row r="21763" spans="16:23" s="1" customFormat="1" x14ac:dyDescent="0.2">
      <c r="P21763" s="95"/>
      <c r="R21763"/>
      <c r="S21763"/>
      <c r="T21763"/>
      <c r="U21763"/>
      <c r="V21763"/>
      <c r="W21763"/>
    </row>
    <row r="21764" spans="16:23" s="1" customFormat="1" x14ac:dyDescent="0.2">
      <c r="P21764" s="95"/>
      <c r="R21764"/>
      <c r="S21764"/>
      <c r="T21764"/>
      <c r="U21764"/>
      <c r="V21764"/>
      <c r="W21764"/>
    </row>
    <row r="21765" spans="16:23" s="1" customFormat="1" x14ac:dyDescent="0.2">
      <c r="P21765" s="95"/>
      <c r="R21765"/>
      <c r="S21765"/>
      <c r="T21765"/>
      <c r="U21765"/>
      <c r="V21765"/>
      <c r="W21765"/>
    </row>
    <row r="21766" spans="16:23" s="1" customFormat="1" x14ac:dyDescent="0.2">
      <c r="P21766" s="95"/>
      <c r="R21766"/>
      <c r="S21766"/>
      <c r="T21766"/>
      <c r="U21766"/>
      <c r="V21766"/>
      <c r="W21766"/>
    </row>
    <row r="21767" spans="16:23" s="1" customFormat="1" x14ac:dyDescent="0.2">
      <c r="P21767" s="95"/>
      <c r="R21767"/>
      <c r="S21767"/>
      <c r="T21767"/>
      <c r="U21767"/>
      <c r="V21767"/>
      <c r="W21767"/>
    </row>
    <row r="21768" spans="16:23" s="1" customFormat="1" x14ac:dyDescent="0.2">
      <c r="P21768" s="95"/>
      <c r="R21768"/>
      <c r="S21768"/>
      <c r="T21768"/>
      <c r="U21768"/>
      <c r="V21768"/>
      <c r="W21768"/>
    </row>
    <row r="21769" spans="16:23" s="1" customFormat="1" x14ac:dyDescent="0.2">
      <c r="P21769" s="95"/>
      <c r="R21769"/>
      <c r="S21769"/>
      <c r="T21769"/>
      <c r="U21769"/>
      <c r="V21769"/>
      <c r="W21769"/>
    </row>
    <row r="21770" spans="16:23" s="1" customFormat="1" x14ac:dyDescent="0.2">
      <c r="P21770" s="95"/>
      <c r="R21770"/>
      <c r="S21770"/>
      <c r="T21770"/>
      <c r="U21770"/>
      <c r="V21770"/>
      <c r="W21770"/>
    </row>
    <row r="21771" spans="16:23" s="1" customFormat="1" x14ac:dyDescent="0.2">
      <c r="P21771" s="95"/>
      <c r="R21771"/>
      <c r="S21771"/>
      <c r="T21771"/>
      <c r="U21771"/>
      <c r="V21771"/>
      <c r="W21771"/>
    </row>
    <row r="21772" spans="16:23" s="1" customFormat="1" x14ac:dyDescent="0.2">
      <c r="P21772" s="95"/>
      <c r="R21772"/>
      <c r="S21772"/>
      <c r="T21772"/>
      <c r="U21772"/>
      <c r="V21772"/>
      <c r="W21772"/>
    </row>
    <row r="21773" spans="16:23" s="1" customFormat="1" x14ac:dyDescent="0.2">
      <c r="P21773" s="95"/>
      <c r="R21773"/>
      <c r="S21773"/>
      <c r="T21773"/>
      <c r="U21773"/>
      <c r="V21773"/>
      <c r="W21773"/>
    </row>
    <row r="21774" spans="16:23" s="1" customFormat="1" x14ac:dyDescent="0.2">
      <c r="P21774" s="95"/>
      <c r="R21774"/>
      <c r="S21774"/>
      <c r="T21774"/>
      <c r="U21774"/>
      <c r="V21774"/>
      <c r="W21774"/>
    </row>
    <row r="21775" spans="16:23" s="1" customFormat="1" x14ac:dyDescent="0.2">
      <c r="P21775" s="95"/>
      <c r="R21775"/>
      <c r="S21775"/>
      <c r="T21775"/>
      <c r="U21775"/>
      <c r="V21775"/>
      <c r="W21775"/>
    </row>
    <row r="21776" spans="16:23" s="1" customFormat="1" x14ac:dyDescent="0.2">
      <c r="P21776" s="95"/>
      <c r="R21776"/>
      <c r="S21776"/>
      <c r="T21776"/>
      <c r="U21776"/>
      <c r="V21776"/>
      <c r="W21776"/>
    </row>
    <row r="21777" spans="16:23" s="1" customFormat="1" x14ac:dyDescent="0.2">
      <c r="P21777" s="95"/>
      <c r="R21777"/>
      <c r="S21777"/>
      <c r="T21777"/>
      <c r="U21777"/>
      <c r="V21777"/>
      <c r="W21777"/>
    </row>
    <row r="21778" spans="16:23" s="1" customFormat="1" x14ac:dyDescent="0.2">
      <c r="P21778" s="95"/>
      <c r="R21778"/>
      <c r="S21778"/>
      <c r="T21778"/>
      <c r="U21778"/>
      <c r="V21778"/>
      <c r="W21778"/>
    </row>
    <row r="21779" spans="16:23" s="1" customFormat="1" x14ac:dyDescent="0.2">
      <c r="P21779" s="95"/>
      <c r="R21779"/>
      <c r="S21779"/>
      <c r="T21779"/>
      <c r="U21779"/>
      <c r="V21779"/>
      <c r="W21779"/>
    </row>
    <row r="21780" spans="16:23" s="1" customFormat="1" x14ac:dyDescent="0.2">
      <c r="P21780" s="95"/>
      <c r="R21780"/>
      <c r="S21780"/>
      <c r="T21780"/>
      <c r="U21780"/>
      <c r="V21780"/>
      <c r="W21780"/>
    </row>
    <row r="21781" spans="16:23" s="1" customFormat="1" x14ac:dyDescent="0.2">
      <c r="P21781" s="95"/>
      <c r="R21781"/>
      <c r="S21781"/>
      <c r="T21781"/>
      <c r="U21781"/>
      <c r="V21781"/>
      <c r="W21781"/>
    </row>
    <row r="21782" spans="16:23" s="1" customFormat="1" x14ac:dyDescent="0.2">
      <c r="P21782" s="95"/>
      <c r="R21782"/>
      <c r="S21782"/>
      <c r="T21782"/>
      <c r="U21782"/>
      <c r="V21782"/>
      <c r="W21782"/>
    </row>
    <row r="21783" spans="16:23" s="1" customFormat="1" x14ac:dyDescent="0.2">
      <c r="P21783" s="95"/>
      <c r="R21783"/>
      <c r="S21783"/>
      <c r="T21783"/>
      <c r="U21783"/>
      <c r="V21783"/>
      <c r="W21783"/>
    </row>
    <row r="21784" spans="16:23" s="1" customFormat="1" x14ac:dyDescent="0.2">
      <c r="P21784" s="95"/>
      <c r="R21784"/>
      <c r="S21784"/>
      <c r="T21784"/>
      <c r="U21784"/>
      <c r="V21784"/>
      <c r="W21784"/>
    </row>
    <row r="21785" spans="16:23" s="1" customFormat="1" x14ac:dyDescent="0.2">
      <c r="P21785" s="95"/>
      <c r="R21785"/>
      <c r="S21785"/>
      <c r="T21785"/>
      <c r="U21785"/>
      <c r="V21785"/>
      <c r="W21785"/>
    </row>
    <row r="21786" spans="16:23" s="1" customFormat="1" x14ac:dyDescent="0.2">
      <c r="P21786" s="95"/>
      <c r="R21786"/>
      <c r="S21786"/>
      <c r="T21786"/>
      <c r="U21786"/>
      <c r="V21786"/>
      <c r="W21786"/>
    </row>
    <row r="21787" spans="16:23" s="1" customFormat="1" x14ac:dyDescent="0.2">
      <c r="P21787" s="95"/>
      <c r="R21787"/>
      <c r="S21787"/>
      <c r="T21787"/>
      <c r="U21787"/>
      <c r="V21787"/>
      <c r="W21787"/>
    </row>
    <row r="21788" spans="16:23" s="1" customFormat="1" x14ac:dyDescent="0.2">
      <c r="P21788" s="95"/>
      <c r="R21788"/>
      <c r="S21788"/>
      <c r="T21788"/>
      <c r="U21788"/>
      <c r="V21788"/>
      <c r="W21788"/>
    </row>
    <row r="21789" spans="16:23" s="1" customFormat="1" x14ac:dyDescent="0.2">
      <c r="P21789" s="95"/>
      <c r="R21789"/>
      <c r="S21789"/>
      <c r="T21789"/>
      <c r="U21789"/>
      <c r="V21789"/>
      <c r="W21789"/>
    </row>
    <row r="21790" spans="16:23" s="1" customFormat="1" x14ac:dyDescent="0.2">
      <c r="P21790" s="95"/>
      <c r="R21790"/>
      <c r="S21790"/>
      <c r="T21790"/>
      <c r="U21790"/>
      <c r="V21790"/>
      <c r="W21790"/>
    </row>
    <row r="21791" spans="16:23" s="1" customFormat="1" x14ac:dyDescent="0.2">
      <c r="P21791" s="95"/>
      <c r="R21791"/>
      <c r="S21791"/>
      <c r="T21791"/>
      <c r="U21791"/>
      <c r="V21791"/>
      <c r="W21791"/>
    </row>
    <row r="21792" spans="16:23" s="1" customFormat="1" x14ac:dyDescent="0.2">
      <c r="P21792" s="95"/>
      <c r="R21792"/>
      <c r="S21792"/>
      <c r="T21792"/>
      <c r="U21792"/>
      <c r="V21792"/>
      <c r="W21792"/>
    </row>
    <row r="21793" spans="16:23" s="1" customFormat="1" x14ac:dyDescent="0.2">
      <c r="P21793" s="95"/>
      <c r="R21793"/>
      <c r="S21793"/>
      <c r="T21793"/>
      <c r="U21793"/>
      <c r="V21793"/>
      <c r="W21793"/>
    </row>
    <row r="21794" spans="16:23" s="1" customFormat="1" x14ac:dyDescent="0.2">
      <c r="P21794" s="95"/>
      <c r="R21794"/>
      <c r="S21794"/>
      <c r="T21794"/>
      <c r="U21794"/>
      <c r="V21794"/>
      <c r="W21794"/>
    </row>
    <row r="21795" spans="16:23" s="1" customFormat="1" x14ac:dyDescent="0.2">
      <c r="P21795" s="95"/>
      <c r="R21795"/>
      <c r="S21795"/>
      <c r="T21795"/>
      <c r="U21795"/>
      <c r="V21795"/>
      <c r="W21795"/>
    </row>
    <row r="21796" spans="16:23" s="1" customFormat="1" x14ac:dyDescent="0.2">
      <c r="P21796" s="95"/>
      <c r="R21796"/>
      <c r="S21796"/>
      <c r="T21796"/>
      <c r="U21796"/>
      <c r="V21796"/>
      <c r="W21796"/>
    </row>
    <row r="21797" spans="16:23" s="1" customFormat="1" x14ac:dyDescent="0.2">
      <c r="P21797" s="95"/>
      <c r="R21797"/>
      <c r="S21797"/>
      <c r="T21797"/>
      <c r="U21797"/>
      <c r="V21797"/>
      <c r="W21797"/>
    </row>
    <row r="21798" spans="16:23" s="1" customFormat="1" x14ac:dyDescent="0.2">
      <c r="P21798" s="95"/>
      <c r="R21798"/>
      <c r="S21798"/>
      <c r="T21798"/>
      <c r="U21798"/>
      <c r="V21798"/>
      <c r="W21798"/>
    </row>
    <row r="21799" spans="16:23" s="1" customFormat="1" x14ac:dyDescent="0.2">
      <c r="P21799" s="95"/>
      <c r="R21799"/>
      <c r="S21799"/>
      <c r="T21799"/>
      <c r="U21799"/>
      <c r="V21799"/>
      <c r="W21799"/>
    </row>
    <row r="21800" spans="16:23" s="1" customFormat="1" x14ac:dyDescent="0.2">
      <c r="P21800" s="95"/>
      <c r="R21800"/>
      <c r="S21800"/>
      <c r="T21800"/>
      <c r="U21800"/>
      <c r="V21800"/>
      <c r="W21800"/>
    </row>
    <row r="21801" spans="16:23" s="1" customFormat="1" x14ac:dyDescent="0.2">
      <c r="P21801" s="95"/>
      <c r="R21801"/>
      <c r="S21801"/>
      <c r="T21801"/>
      <c r="U21801"/>
      <c r="V21801"/>
      <c r="W21801"/>
    </row>
    <row r="21802" spans="16:23" s="1" customFormat="1" x14ac:dyDescent="0.2">
      <c r="P21802" s="95"/>
      <c r="R21802"/>
      <c r="S21802"/>
      <c r="T21802"/>
      <c r="U21802"/>
      <c r="V21802"/>
      <c r="W21802"/>
    </row>
    <row r="21803" spans="16:23" s="1" customFormat="1" x14ac:dyDescent="0.2">
      <c r="P21803" s="95"/>
      <c r="R21803"/>
      <c r="S21803"/>
      <c r="T21803"/>
      <c r="U21803"/>
      <c r="V21803"/>
      <c r="W21803"/>
    </row>
    <row r="21804" spans="16:23" s="1" customFormat="1" x14ac:dyDescent="0.2">
      <c r="P21804" s="95"/>
      <c r="R21804"/>
      <c r="S21804"/>
      <c r="T21804"/>
      <c r="U21804"/>
      <c r="V21804"/>
      <c r="W21804"/>
    </row>
    <row r="21805" spans="16:23" s="1" customFormat="1" x14ac:dyDescent="0.2">
      <c r="P21805" s="95"/>
      <c r="R21805"/>
      <c r="S21805"/>
      <c r="T21805"/>
      <c r="U21805"/>
      <c r="V21805"/>
      <c r="W21805"/>
    </row>
    <row r="21806" spans="16:23" s="1" customFormat="1" x14ac:dyDescent="0.2">
      <c r="P21806" s="95"/>
      <c r="R21806"/>
      <c r="S21806"/>
      <c r="T21806"/>
      <c r="U21806"/>
      <c r="V21806"/>
      <c r="W21806"/>
    </row>
    <row r="21807" spans="16:23" s="1" customFormat="1" x14ac:dyDescent="0.2">
      <c r="P21807" s="95"/>
      <c r="R21807"/>
      <c r="S21807"/>
      <c r="T21807"/>
      <c r="U21807"/>
      <c r="V21807"/>
      <c r="W21807"/>
    </row>
    <row r="21808" spans="16:23" s="1" customFormat="1" x14ac:dyDescent="0.2">
      <c r="P21808" s="95"/>
      <c r="R21808"/>
      <c r="S21808"/>
      <c r="T21808"/>
      <c r="U21808"/>
      <c r="V21808"/>
      <c r="W21808"/>
    </row>
    <row r="21809" spans="16:23" s="1" customFormat="1" x14ac:dyDescent="0.2">
      <c r="P21809" s="95"/>
      <c r="R21809"/>
      <c r="S21809"/>
      <c r="T21809"/>
      <c r="U21809"/>
      <c r="V21809"/>
      <c r="W21809"/>
    </row>
    <row r="21810" spans="16:23" s="1" customFormat="1" x14ac:dyDescent="0.2">
      <c r="P21810" s="95"/>
      <c r="R21810"/>
      <c r="S21810"/>
      <c r="T21810"/>
      <c r="U21810"/>
      <c r="V21810"/>
      <c r="W21810"/>
    </row>
    <row r="21811" spans="16:23" s="1" customFormat="1" x14ac:dyDescent="0.2">
      <c r="P21811" s="95"/>
      <c r="R21811"/>
      <c r="S21811"/>
      <c r="T21811"/>
      <c r="U21811"/>
      <c r="V21811"/>
      <c r="W21811"/>
    </row>
    <row r="21812" spans="16:23" s="1" customFormat="1" x14ac:dyDescent="0.2">
      <c r="P21812" s="95"/>
      <c r="R21812"/>
      <c r="S21812"/>
      <c r="T21812"/>
      <c r="U21812"/>
      <c r="V21812"/>
      <c r="W21812"/>
    </row>
    <row r="21813" spans="16:23" s="1" customFormat="1" x14ac:dyDescent="0.2">
      <c r="P21813" s="95"/>
      <c r="R21813"/>
      <c r="S21813"/>
      <c r="T21813"/>
      <c r="U21813"/>
      <c r="V21813"/>
      <c r="W21813"/>
    </row>
    <row r="21814" spans="16:23" s="1" customFormat="1" x14ac:dyDescent="0.2">
      <c r="P21814" s="95"/>
      <c r="R21814"/>
      <c r="S21814"/>
      <c r="T21814"/>
      <c r="U21814"/>
      <c r="V21814"/>
      <c r="W21814"/>
    </row>
    <row r="21815" spans="16:23" s="1" customFormat="1" x14ac:dyDescent="0.2">
      <c r="P21815" s="95"/>
      <c r="R21815"/>
      <c r="S21815"/>
      <c r="T21815"/>
      <c r="U21815"/>
      <c r="V21815"/>
      <c r="W21815"/>
    </row>
    <row r="21816" spans="16:23" s="1" customFormat="1" x14ac:dyDescent="0.2">
      <c r="P21816" s="95"/>
      <c r="R21816"/>
      <c r="S21816"/>
      <c r="T21816"/>
      <c r="U21816"/>
      <c r="V21816"/>
      <c r="W21816"/>
    </row>
    <row r="21817" spans="16:23" s="1" customFormat="1" x14ac:dyDescent="0.2">
      <c r="P21817" s="95"/>
      <c r="R21817"/>
      <c r="S21817"/>
      <c r="T21817"/>
      <c r="U21817"/>
      <c r="V21817"/>
      <c r="W21817"/>
    </row>
    <row r="21818" spans="16:23" s="1" customFormat="1" x14ac:dyDescent="0.2">
      <c r="P21818" s="95"/>
      <c r="R21818"/>
      <c r="S21818"/>
      <c r="T21818"/>
      <c r="U21818"/>
      <c r="V21818"/>
      <c r="W21818"/>
    </row>
    <row r="21819" spans="16:23" s="1" customFormat="1" x14ac:dyDescent="0.2">
      <c r="P21819" s="95"/>
      <c r="R21819"/>
      <c r="S21819"/>
      <c r="T21819"/>
      <c r="U21819"/>
      <c r="V21819"/>
      <c r="W21819"/>
    </row>
    <row r="21820" spans="16:23" s="1" customFormat="1" x14ac:dyDescent="0.2">
      <c r="P21820" s="95"/>
      <c r="R21820"/>
      <c r="S21820"/>
      <c r="T21820"/>
      <c r="U21820"/>
      <c r="V21820"/>
      <c r="W21820"/>
    </row>
    <row r="21821" spans="16:23" s="1" customFormat="1" x14ac:dyDescent="0.2">
      <c r="P21821" s="95"/>
      <c r="R21821"/>
      <c r="S21821"/>
      <c r="T21821"/>
      <c r="U21821"/>
      <c r="V21821"/>
      <c r="W21821"/>
    </row>
    <row r="21822" spans="16:23" s="1" customFormat="1" x14ac:dyDescent="0.2">
      <c r="P21822" s="95"/>
      <c r="R21822"/>
      <c r="S21822"/>
      <c r="T21822"/>
      <c r="U21822"/>
      <c r="V21822"/>
      <c r="W21822"/>
    </row>
    <row r="21823" spans="16:23" s="1" customFormat="1" x14ac:dyDescent="0.2">
      <c r="P21823" s="95"/>
      <c r="R21823"/>
      <c r="S21823"/>
      <c r="T21823"/>
      <c r="U21823"/>
      <c r="V21823"/>
      <c r="W21823"/>
    </row>
    <row r="21824" spans="16:23" s="1" customFormat="1" x14ac:dyDescent="0.2">
      <c r="P21824" s="95"/>
      <c r="R21824"/>
      <c r="S21824"/>
      <c r="T21824"/>
      <c r="U21824"/>
      <c r="V21824"/>
      <c r="W21824"/>
    </row>
    <row r="21825" spans="16:23" s="1" customFormat="1" x14ac:dyDescent="0.2">
      <c r="P21825" s="95"/>
      <c r="R21825"/>
      <c r="S21825"/>
      <c r="T21825"/>
      <c r="U21825"/>
      <c r="V21825"/>
      <c r="W21825"/>
    </row>
    <row r="21826" spans="16:23" s="1" customFormat="1" x14ac:dyDescent="0.2">
      <c r="P21826" s="95"/>
      <c r="R21826"/>
      <c r="S21826"/>
      <c r="T21826"/>
      <c r="U21826"/>
      <c r="V21826"/>
      <c r="W21826"/>
    </row>
    <row r="21827" spans="16:23" s="1" customFormat="1" x14ac:dyDescent="0.2">
      <c r="P21827" s="95"/>
      <c r="R21827"/>
      <c r="S21827"/>
      <c r="T21827"/>
      <c r="U21827"/>
      <c r="V21827"/>
      <c r="W21827"/>
    </row>
    <row r="21828" spans="16:23" s="1" customFormat="1" x14ac:dyDescent="0.2">
      <c r="P21828" s="95"/>
      <c r="R21828"/>
      <c r="S21828"/>
      <c r="T21828"/>
      <c r="U21828"/>
      <c r="V21828"/>
      <c r="W21828"/>
    </row>
    <row r="21829" spans="16:23" s="1" customFormat="1" x14ac:dyDescent="0.2">
      <c r="P21829" s="95"/>
      <c r="R21829"/>
      <c r="S21829"/>
      <c r="T21829"/>
      <c r="U21829"/>
      <c r="V21829"/>
      <c r="W21829"/>
    </row>
    <row r="21830" spans="16:23" s="1" customFormat="1" x14ac:dyDescent="0.2">
      <c r="P21830" s="95"/>
      <c r="R21830"/>
      <c r="S21830"/>
      <c r="T21830"/>
      <c r="U21830"/>
      <c r="V21830"/>
      <c r="W21830"/>
    </row>
    <row r="21831" spans="16:23" s="1" customFormat="1" x14ac:dyDescent="0.2">
      <c r="P21831" s="95"/>
      <c r="R21831"/>
      <c r="S21831"/>
      <c r="T21831"/>
      <c r="U21831"/>
      <c r="V21831"/>
      <c r="W21831"/>
    </row>
    <row r="21832" spans="16:23" s="1" customFormat="1" x14ac:dyDescent="0.2">
      <c r="P21832" s="95"/>
      <c r="R21832"/>
      <c r="S21832"/>
      <c r="T21832"/>
      <c r="U21832"/>
      <c r="V21832"/>
      <c r="W21832"/>
    </row>
    <row r="21833" spans="16:23" s="1" customFormat="1" x14ac:dyDescent="0.2">
      <c r="P21833" s="95"/>
      <c r="R21833"/>
      <c r="S21833"/>
      <c r="T21833"/>
      <c r="U21833"/>
      <c r="V21833"/>
      <c r="W21833"/>
    </row>
    <row r="21834" spans="16:23" s="1" customFormat="1" x14ac:dyDescent="0.2">
      <c r="P21834" s="95"/>
      <c r="R21834"/>
      <c r="S21834"/>
      <c r="T21834"/>
      <c r="U21834"/>
      <c r="V21834"/>
      <c r="W21834"/>
    </row>
    <row r="21835" spans="16:23" s="1" customFormat="1" x14ac:dyDescent="0.2">
      <c r="P21835" s="95"/>
      <c r="R21835"/>
      <c r="S21835"/>
      <c r="T21835"/>
      <c r="U21835"/>
      <c r="V21835"/>
      <c r="W21835"/>
    </row>
    <row r="21836" spans="16:23" s="1" customFormat="1" x14ac:dyDescent="0.2">
      <c r="P21836" s="95"/>
      <c r="R21836"/>
      <c r="S21836"/>
      <c r="T21836"/>
      <c r="U21836"/>
      <c r="V21836"/>
      <c r="W21836"/>
    </row>
    <row r="21837" spans="16:23" s="1" customFormat="1" x14ac:dyDescent="0.2">
      <c r="P21837" s="95"/>
      <c r="R21837"/>
      <c r="S21837"/>
      <c r="T21837"/>
      <c r="U21837"/>
      <c r="V21837"/>
      <c r="W21837"/>
    </row>
    <row r="21838" spans="16:23" s="1" customFormat="1" x14ac:dyDescent="0.2">
      <c r="P21838" s="95"/>
      <c r="R21838"/>
      <c r="S21838"/>
      <c r="T21838"/>
      <c r="U21838"/>
      <c r="V21838"/>
      <c r="W21838"/>
    </row>
    <row r="21839" spans="16:23" s="1" customFormat="1" x14ac:dyDescent="0.2">
      <c r="P21839" s="95"/>
      <c r="R21839"/>
      <c r="S21839"/>
      <c r="T21839"/>
      <c r="U21839"/>
      <c r="V21839"/>
      <c r="W21839"/>
    </row>
    <row r="21840" spans="16:23" s="1" customFormat="1" x14ac:dyDescent="0.2">
      <c r="P21840" s="95"/>
      <c r="R21840"/>
      <c r="S21840"/>
      <c r="T21840"/>
      <c r="U21840"/>
      <c r="V21840"/>
      <c r="W21840"/>
    </row>
    <row r="21841" spans="16:23" s="1" customFormat="1" x14ac:dyDescent="0.2">
      <c r="P21841" s="95"/>
      <c r="R21841"/>
      <c r="S21841"/>
      <c r="T21841"/>
      <c r="U21841"/>
      <c r="V21841"/>
      <c r="W21841"/>
    </row>
    <row r="21842" spans="16:23" s="1" customFormat="1" x14ac:dyDescent="0.2">
      <c r="P21842" s="95"/>
      <c r="R21842"/>
      <c r="S21842"/>
      <c r="T21842"/>
      <c r="U21842"/>
      <c r="V21842"/>
      <c r="W21842"/>
    </row>
    <row r="21843" spans="16:23" s="1" customFormat="1" x14ac:dyDescent="0.2">
      <c r="P21843" s="95"/>
      <c r="R21843"/>
      <c r="S21843"/>
      <c r="T21843"/>
      <c r="U21843"/>
      <c r="V21843"/>
      <c r="W21843"/>
    </row>
    <row r="21844" spans="16:23" s="1" customFormat="1" x14ac:dyDescent="0.2">
      <c r="P21844" s="95"/>
      <c r="R21844"/>
      <c r="S21844"/>
      <c r="T21844"/>
      <c r="U21844"/>
      <c r="V21844"/>
      <c r="W21844"/>
    </row>
    <row r="21845" spans="16:23" s="1" customFormat="1" x14ac:dyDescent="0.2">
      <c r="P21845" s="95"/>
      <c r="R21845"/>
      <c r="S21845"/>
      <c r="T21845"/>
      <c r="U21845"/>
      <c r="V21845"/>
      <c r="W21845"/>
    </row>
    <row r="21846" spans="16:23" s="1" customFormat="1" x14ac:dyDescent="0.2">
      <c r="P21846" s="95"/>
      <c r="R21846"/>
      <c r="S21846"/>
      <c r="T21846"/>
      <c r="U21846"/>
      <c r="V21846"/>
      <c r="W21846"/>
    </row>
    <row r="21847" spans="16:23" s="1" customFormat="1" x14ac:dyDescent="0.2">
      <c r="P21847" s="95"/>
      <c r="R21847"/>
      <c r="S21847"/>
      <c r="T21847"/>
      <c r="U21847"/>
      <c r="V21847"/>
      <c r="W21847"/>
    </row>
    <row r="21848" spans="16:23" s="1" customFormat="1" x14ac:dyDescent="0.2">
      <c r="P21848" s="95"/>
      <c r="R21848"/>
      <c r="S21848"/>
      <c r="T21848"/>
      <c r="U21848"/>
      <c r="V21848"/>
      <c r="W21848"/>
    </row>
    <row r="21849" spans="16:23" s="1" customFormat="1" x14ac:dyDescent="0.2">
      <c r="P21849" s="95"/>
      <c r="R21849"/>
      <c r="S21849"/>
      <c r="T21849"/>
      <c r="U21849"/>
      <c r="V21849"/>
      <c r="W21849"/>
    </row>
    <row r="21850" spans="16:23" s="1" customFormat="1" x14ac:dyDescent="0.2">
      <c r="P21850" s="95"/>
      <c r="R21850"/>
      <c r="S21850"/>
      <c r="T21850"/>
      <c r="U21850"/>
      <c r="V21850"/>
      <c r="W21850"/>
    </row>
    <row r="21851" spans="16:23" s="1" customFormat="1" x14ac:dyDescent="0.2">
      <c r="P21851" s="95"/>
      <c r="R21851"/>
      <c r="S21851"/>
      <c r="T21851"/>
      <c r="U21851"/>
      <c r="V21851"/>
      <c r="W21851"/>
    </row>
    <row r="21852" spans="16:23" s="1" customFormat="1" x14ac:dyDescent="0.2">
      <c r="P21852" s="95"/>
      <c r="R21852"/>
      <c r="S21852"/>
      <c r="T21852"/>
      <c r="U21852"/>
      <c r="V21852"/>
      <c r="W21852"/>
    </row>
    <row r="21853" spans="16:23" s="1" customFormat="1" x14ac:dyDescent="0.2">
      <c r="P21853" s="95"/>
      <c r="R21853"/>
      <c r="S21853"/>
      <c r="T21853"/>
      <c r="U21853"/>
      <c r="V21853"/>
      <c r="W21853"/>
    </row>
    <row r="21854" spans="16:23" s="1" customFormat="1" x14ac:dyDescent="0.2">
      <c r="P21854" s="95"/>
      <c r="R21854"/>
      <c r="S21854"/>
      <c r="T21854"/>
      <c r="U21854"/>
      <c r="V21854"/>
      <c r="W21854"/>
    </row>
    <row r="21855" spans="16:23" s="1" customFormat="1" x14ac:dyDescent="0.2">
      <c r="P21855" s="95"/>
      <c r="R21855"/>
      <c r="S21855"/>
      <c r="T21855"/>
      <c r="U21855"/>
      <c r="V21855"/>
      <c r="W21855"/>
    </row>
    <row r="21856" spans="16:23" s="1" customFormat="1" x14ac:dyDescent="0.2">
      <c r="P21856" s="95"/>
      <c r="R21856"/>
      <c r="S21856"/>
      <c r="T21856"/>
      <c r="U21856"/>
      <c r="V21856"/>
      <c r="W21856"/>
    </row>
    <row r="21857" spans="16:23" s="1" customFormat="1" x14ac:dyDescent="0.2">
      <c r="P21857" s="95"/>
      <c r="R21857"/>
      <c r="S21857"/>
      <c r="T21857"/>
      <c r="U21857"/>
      <c r="V21857"/>
      <c r="W21857"/>
    </row>
    <row r="21858" spans="16:23" s="1" customFormat="1" x14ac:dyDescent="0.2">
      <c r="P21858" s="95"/>
      <c r="R21858"/>
      <c r="S21858"/>
      <c r="T21858"/>
      <c r="U21858"/>
      <c r="V21858"/>
      <c r="W21858"/>
    </row>
    <row r="21859" spans="16:23" s="1" customFormat="1" x14ac:dyDescent="0.2">
      <c r="P21859" s="95"/>
      <c r="R21859"/>
      <c r="S21859"/>
      <c r="T21859"/>
      <c r="U21859"/>
      <c r="V21859"/>
      <c r="W21859"/>
    </row>
    <row r="21860" spans="16:23" s="1" customFormat="1" x14ac:dyDescent="0.2">
      <c r="P21860" s="95"/>
      <c r="R21860"/>
      <c r="S21860"/>
      <c r="T21860"/>
      <c r="U21860"/>
      <c r="V21860"/>
      <c r="W21860"/>
    </row>
    <row r="21861" spans="16:23" s="1" customFormat="1" x14ac:dyDescent="0.2">
      <c r="P21861" s="95"/>
      <c r="R21861"/>
      <c r="S21861"/>
      <c r="T21861"/>
      <c r="U21861"/>
      <c r="V21861"/>
      <c r="W21861"/>
    </row>
    <row r="21862" spans="16:23" s="1" customFormat="1" x14ac:dyDescent="0.2">
      <c r="P21862" s="95"/>
      <c r="R21862"/>
      <c r="S21862"/>
      <c r="T21862"/>
      <c r="U21862"/>
      <c r="V21862"/>
      <c r="W21862"/>
    </row>
    <row r="21863" spans="16:23" s="1" customFormat="1" x14ac:dyDescent="0.2">
      <c r="P21863" s="95"/>
      <c r="R21863"/>
      <c r="S21863"/>
      <c r="T21863"/>
      <c r="U21863"/>
      <c r="V21863"/>
      <c r="W21863"/>
    </row>
    <row r="21864" spans="16:23" s="1" customFormat="1" x14ac:dyDescent="0.2">
      <c r="P21864" s="95"/>
      <c r="R21864"/>
      <c r="S21864"/>
      <c r="T21864"/>
      <c r="U21864"/>
      <c r="V21864"/>
      <c r="W21864"/>
    </row>
    <row r="21865" spans="16:23" s="1" customFormat="1" x14ac:dyDescent="0.2">
      <c r="P21865" s="95"/>
      <c r="R21865"/>
      <c r="S21865"/>
      <c r="T21865"/>
      <c r="U21865"/>
      <c r="V21865"/>
      <c r="W21865"/>
    </row>
    <row r="21866" spans="16:23" s="1" customFormat="1" x14ac:dyDescent="0.2">
      <c r="P21866" s="95"/>
      <c r="R21866"/>
      <c r="S21866"/>
      <c r="T21866"/>
      <c r="U21866"/>
      <c r="V21866"/>
      <c r="W21866"/>
    </row>
    <row r="21867" spans="16:23" s="1" customFormat="1" x14ac:dyDescent="0.2">
      <c r="P21867" s="95"/>
      <c r="R21867"/>
      <c r="S21867"/>
      <c r="T21867"/>
      <c r="U21867"/>
      <c r="V21867"/>
      <c r="W21867"/>
    </row>
    <row r="21868" spans="16:23" s="1" customFormat="1" x14ac:dyDescent="0.2">
      <c r="P21868" s="95"/>
      <c r="R21868"/>
      <c r="S21868"/>
      <c r="T21868"/>
      <c r="U21868"/>
      <c r="V21868"/>
      <c r="W21868"/>
    </row>
    <row r="21869" spans="16:23" s="1" customFormat="1" x14ac:dyDescent="0.2">
      <c r="P21869" s="95"/>
      <c r="R21869"/>
      <c r="S21869"/>
      <c r="T21869"/>
      <c r="U21869"/>
      <c r="V21869"/>
      <c r="W21869"/>
    </row>
    <row r="21870" spans="16:23" s="1" customFormat="1" x14ac:dyDescent="0.2">
      <c r="P21870" s="95"/>
      <c r="R21870"/>
      <c r="S21870"/>
      <c r="T21870"/>
      <c r="U21870"/>
      <c r="V21870"/>
      <c r="W21870"/>
    </row>
    <row r="21871" spans="16:23" s="1" customFormat="1" x14ac:dyDescent="0.2">
      <c r="P21871" s="95"/>
      <c r="R21871"/>
      <c r="S21871"/>
      <c r="T21871"/>
      <c r="U21871"/>
      <c r="V21871"/>
      <c r="W21871"/>
    </row>
    <row r="21872" spans="16:23" s="1" customFormat="1" x14ac:dyDescent="0.2">
      <c r="P21872" s="95"/>
      <c r="R21872"/>
      <c r="S21872"/>
      <c r="T21872"/>
      <c r="U21872"/>
      <c r="V21872"/>
      <c r="W21872"/>
    </row>
    <row r="21873" spans="16:23" s="1" customFormat="1" x14ac:dyDescent="0.2">
      <c r="P21873" s="95"/>
      <c r="R21873"/>
      <c r="S21873"/>
      <c r="T21873"/>
      <c r="U21873"/>
      <c r="V21873"/>
      <c r="W21873"/>
    </row>
    <row r="21874" spans="16:23" s="1" customFormat="1" x14ac:dyDescent="0.2">
      <c r="P21874" s="95"/>
      <c r="R21874"/>
      <c r="S21874"/>
      <c r="T21874"/>
      <c r="U21874"/>
      <c r="V21874"/>
      <c r="W21874"/>
    </row>
    <row r="21875" spans="16:23" s="1" customFormat="1" x14ac:dyDescent="0.2">
      <c r="P21875" s="95"/>
      <c r="R21875"/>
      <c r="S21875"/>
      <c r="T21875"/>
      <c r="U21875"/>
      <c r="V21875"/>
      <c r="W21875"/>
    </row>
    <row r="21876" spans="16:23" s="1" customFormat="1" x14ac:dyDescent="0.2">
      <c r="P21876" s="95"/>
      <c r="R21876"/>
      <c r="S21876"/>
      <c r="T21876"/>
      <c r="U21876"/>
      <c r="V21876"/>
      <c r="W21876"/>
    </row>
    <row r="21877" spans="16:23" s="1" customFormat="1" x14ac:dyDescent="0.2">
      <c r="P21877" s="95"/>
      <c r="R21877"/>
      <c r="S21877"/>
      <c r="T21877"/>
      <c r="U21877"/>
      <c r="V21877"/>
      <c r="W21877"/>
    </row>
    <row r="21878" spans="16:23" s="1" customFormat="1" x14ac:dyDescent="0.2">
      <c r="P21878" s="95"/>
      <c r="R21878"/>
      <c r="S21878"/>
      <c r="T21878"/>
      <c r="U21878"/>
      <c r="V21878"/>
      <c r="W21878"/>
    </row>
    <row r="21879" spans="16:23" s="1" customFormat="1" x14ac:dyDescent="0.2">
      <c r="P21879" s="95"/>
      <c r="R21879"/>
      <c r="S21879"/>
      <c r="T21879"/>
      <c r="U21879"/>
      <c r="V21879"/>
      <c r="W21879"/>
    </row>
    <row r="21880" spans="16:23" s="1" customFormat="1" x14ac:dyDescent="0.2">
      <c r="P21880" s="95"/>
      <c r="R21880"/>
      <c r="S21880"/>
      <c r="T21880"/>
      <c r="U21880"/>
      <c r="V21880"/>
      <c r="W21880"/>
    </row>
    <row r="21881" spans="16:23" s="1" customFormat="1" x14ac:dyDescent="0.2">
      <c r="P21881" s="95"/>
      <c r="R21881"/>
      <c r="S21881"/>
      <c r="T21881"/>
      <c r="U21881"/>
      <c r="V21881"/>
      <c r="W21881"/>
    </row>
    <row r="21882" spans="16:23" s="1" customFormat="1" x14ac:dyDescent="0.2">
      <c r="P21882" s="95"/>
      <c r="R21882"/>
      <c r="S21882"/>
      <c r="T21882"/>
      <c r="U21882"/>
      <c r="V21882"/>
      <c r="W21882"/>
    </row>
    <row r="21883" spans="16:23" s="1" customFormat="1" x14ac:dyDescent="0.2">
      <c r="P21883" s="95"/>
      <c r="R21883"/>
      <c r="S21883"/>
      <c r="T21883"/>
      <c r="U21883"/>
      <c r="V21883"/>
      <c r="W21883"/>
    </row>
    <row r="21884" spans="16:23" s="1" customFormat="1" x14ac:dyDescent="0.2">
      <c r="P21884" s="95"/>
      <c r="R21884"/>
      <c r="S21884"/>
      <c r="T21884"/>
      <c r="U21884"/>
      <c r="V21884"/>
      <c r="W21884"/>
    </row>
    <row r="21885" spans="16:23" s="1" customFormat="1" x14ac:dyDescent="0.2">
      <c r="P21885" s="95"/>
      <c r="R21885"/>
      <c r="S21885"/>
      <c r="T21885"/>
      <c r="U21885"/>
      <c r="V21885"/>
      <c r="W21885"/>
    </row>
    <row r="21886" spans="16:23" s="1" customFormat="1" x14ac:dyDescent="0.2">
      <c r="P21886" s="95"/>
      <c r="R21886"/>
      <c r="S21886"/>
      <c r="T21886"/>
      <c r="U21886"/>
      <c r="V21886"/>
      <c r="W21886"/>
    </row>
    <row r="21887" spans="16:23" s="1" customFormat="1" x14ac:dyDescent="0.2">
      <c r="P21887" s="95"/>
      <c r="R21887"/>
      <c r="S21887"/>
      <c r="T21887"/>
      <c r="U21887"/>
      <c r="V21887"/>
      <c r="W21887"/>
    </row>
    <row r="21888" spans="16:23" s="1" customFormat="1" x14ac:dyDescent="0.2">
      <c r="P21888" s="95"/>
      <c r="R21888"/>
      <c r="S21888"/>
      <c r="T21888"/>
      <c r="U21888"/>
      <c r="V21888"/>
      <c r="W21888"/>
    </row>
    <row r="21889" spans="16:23" s="1" customFormat="1" x14ac:dyDescent="0.2">
      <c r="P21889" s="95"/>
      <c r="R21889"/>
      <c r="S21889"/>
      <c r="T21889"/>
      <c r="U21889"/>
      <c r="V21889"/>
      <c r="W21889"/>
    </row>
    <row r="21890" spans="16:23" s="1" customFormat="1" x14ac:dyDescent="0.2">
      <c r="P21890" s="95"/>
      <c r="R21890"/>
      <c r="S21890"/>
      <c r="T21890"/>
      <c r="U21890"/>
      <c r="V21890"/>
      <c r="W21890"/>
    </row>
    <row r="21891" spans="16:23" s="1" customFormat="1" x14ac:dyDescent="0.2">
      <c r="P21891" s="95"/>
      <c r="R21891"/>
      <c r="S21891"/>
      <c r="T21891"/>
      <c r="U21891"/>
      <c r="V21891"/>
      <c r="W21891"/>
    </row>
    <row r="21892" spans="16:23" s="1" customFormat="1" x14ac:dyDescent="0.2">
      <c r="P21892" s="95"/>
      <c r="R21892"/>
      <c r="S21892"/>
      <c r="T21892"/>
      <c r="U21892"/>
      <c r="V21892"/>
      <c r="W21892"/>
    </row>
    <row r="21893" spans="16:23" s="1" customFormat="1" x14ac:dyDescent="0.2">
      <c r="P21893" s="95"/>
      <c r="R21893"/>
      <c r="S21893"/>
      <c r="T21893"/>
      <c r="U21893"/>
      <c r="V21893"/>
      <c r="W21893"/>
    </row>
    <row r="21894" spans="16:23" s="1" customFormat="1" x14ac:dyDescent="0.2">
      <c r="P21894" s="95"/>
      <c r="R21894"/>
      <c r="S21894"/>
      <c r="T21894"/>
      <c r="U21894"/>
      <c r="V21894"/>
      <c r="W21894"/>
    </row>
    <row r="21895" spans="16:23" s="1" customFormat="1" x14ac:dyDescent="0.2">
      <c r="P21895" s="95"/>
      <c r="R21895"/>
      <c r="S21895"/>
      <c r="T21895"/>
      <c r="U21895"/>
      <c r="V21895"/>
      <c r="W21895"/>
    </row>
    <row r="21896" spans="16:23" s="1" customFormat="1" x14ac:dyDescent="0.2">
      <c r="P21896" s="95"/>
      <c r="R21896"/>
      <c r="S21896"/>
      <c r="T21896"/>
      <c r="U21896"/>
      <c r="V21896"/>
      <c r="W21896"/>
    </row>
    <row r="21897" spans="16:23" s="1" customFormat="1" x14ac:dyDescent="0.2">
      <c r="P21897" s="95"/>
      <c r="R21897"/>
      <c r="S21897"/>
      <c r="T21897"/>
      <c r="U21897"/>
      <c r="V21897"/>
      <c r="W21897"/>
    </row>
    <row r="21898" spans="16:23" s="1" customFormat="1" x14ac:dyDescent="0.2">
      <c r="P21898" s="95"/>
      <c r="R21898"/>
      <c r="S21898"/>
      <c r="T21898"/>
      <c r="U21898"/>
      <c r="V21898"/>
      <c r="W21898"/>
    </row>
    <row r="21899" spans="16:23" s="1" customFormat="1" x14ac:dyDescent="0.2">
      <c r="P21899" s="95"/>
      <c r="R21899"/>
      <c r="S21899"/>
      <c r="T21899"/>
      <c r="U21899"/>
      <c r="V21899"/>
      <c r="W21899"/>
    </row>
    <row r="21900" spans="16:23" s="1" customFormat="1" x14ac:dyDescent="0.2">
      <c r="P21900" s="95"/>
      <c r="R21900"/>
      <c r="S21900"/>
      <c r="T21900"/>
      <c r="U21900"/>
      <c r="V21900"/>
      <c r="W21900"/>
    </row>
    <row r="21901" spans="16:23" s="1" customFormat="1" x14ac:dyDescent="0.2">
      <c r="P21901" s="95"/>
      <c r="R21901"/>
      <c r="S21901"/>
      <c r="T21901"/>
      <c r="U21901"/>
      <c r="V21901"/>
      <c r="W21901"/>
    </row>
    <row r="21902" spans="16:23" s="1" customFormat="1" x14ac:dyDescent="0.2">
      <c r="P21902" s="95"/>
      <c r="R21902"/>
      <c r="S21902"/>
      <c r="T21902"/>
      <c r="U21902"/>
      <c r="V21902"/>
      <c r="W21902"/>
    </row>
    <row r="21903" spans="16:23" s="1" customFormat="1" x14ac:dyDescent="0.2">
      <c r="P21903" s="95"/>
      <c r="R21903"/>
      <c r="S21903"/>
      <c r="T21903"/>
      <c r="U21903"/>
      <c r="V21903"/>
      <c r="W21903"/>
    </row>
    <row r="21904" spans="16:23" s="1" customFormat="1" x14ac:dyDescent="0.2">
      <c r="P21904" s="95"/>
      <c r="R21904"/>
      <c r="S21904"/>
      <c r="T21904"/>
      <c r="U21904"/>
      <c r="V21904"/>
      <c r="W21904"/>
    </row>
    <row r="21905" spans="16:23" s="1" customFormat="1" x14ac:dyDescent="0.2">
      <c r="P21905" s="95"/>
      <c r="R21905"/>
      <c r="S21905"/>
      <c r="T21905"/>
      <c r="U21905"/>
      <c r="V21905"/>
      <c r="W21905"/>
    </row>
    <row r="21906" spans="16:23" s="1" customFormat="1" x14ac:dyDescent="0.2">
      <c r="P21906" s="95"/>
      <c r="R21906"/>
      <c r="S21906"/>
      <c r="T21906"/>
      <c r="U21906"/>
      <c r="V21906"/>
      <c r="W21906"/>
    </row>
    <row r="21907" spans="16:23" s="1" customFormat="1" x14ac:dyDescent="0.2">
      <c r="P21907" s="95"/>
      <c r="R21907"/>
      <c r="S21907"/>
      <c r="T21907"/>
      <c r="U21907"/>
      <c r="V21907"/>
      <c r="W21907"/>
    </row>
    <row r="21908" spans="16:23" s="1" customFormat="1" x14ac:dyDescent="0.2">
      <c r="P21908" s="95"/>
      <c r="R21908"/>
      <c r="S21908"/>
      <c r="T21908"/>
      <c r="U21908"/>
      <c r="V21908"/>
      <c r="W21908"/>
    </row>
    <row r="21909" spans="16:23" s="1" customFormat="1" x14ac:dyDescent="0.2">
      <c r="P21909" s="95"/>
      <c r="R21909"/>
      <c r="S21909"/>
      <c r="T21909"/>
      <c r="U21909"/>
      <c r="V21909"/>
      <c r="W21909"/>
    </row>
    <row r="21910" spans="16:23" s="1" customFormat="1" x14ac:dyDescent="0.2">
      <c r="P21910" s="95"/>
      <c r="R21910"/>
      <c r="S21910"/>
      <c r="T21910"/>
      <c r="U21910"/>
      <c r="V21910"/>
      <c r="W21910"/>
    </row>
    <row r="21911" spans="16:23" s="1" customFormat="1" x14ac:dyDescent="0.2">
      <c r="P21911" s="95"/>
      <c r="R21911"/>
      <c r="S21911"/>
      <c r="T21911"/>
      <c r="U21911"/>
      <c r="V21911"/>
      <c r="W21911"/>
    </row>
    <row r="21912" spans="16:23" s="1" customFormat="1" x14ac:dyDescent="0.2">
      <c r="P21912" s="95"/>
      <c r="R21912"/>
      <c r="S21912"/>
      <c r="T21912"/>
      <c r="U21912"/>
      <c r="V21912"/>
      <c r="W21912"/>
    </row>
    <row r="21913" spans="16:23" s="1" customFormat="1" x14ac:dyDescent="0.2">
      <c r="P21913" s="95"/>
      <c r="R21913"/>
      <c r="S21913"/>
      <c r="T21913"/>
      <c r="U21913"/>
      <c r="V21913"/>
      <c r="W21913"/>
    </row>
    <row r="21914" spans="16:23" s="1" customFormat="1" x14ac:dyDescent="0.2">
      <c r="P21914" s="95"/>
      <c r="R21914"/>
      <c r="S21914"/>
      <c r="T21914"/>
      <c r="U21914"/>
      <c r="V21914"/>
      <c r="W21914"/>
    </row>
    <row r="21915" spans="16:23" s="1" customFormat="1" x14ac:dyDescent="0.2">
      <c r="P21915" s="95"/>
      <c r="R21915"/>
      <c r="S21915"/>
      <c r="T21915"/>
      <c r="U21915"/>
      <c r="V21915"/>
      <c r="W21915"/>
    </row>
    <row r="21916" spans="16:23" s="1" customFormat="1" x14ac:dyDescent="0.2">
      <c r="P21916" s="95"/>
      <c r="R21916"/>
      <c r="S21916"/>
      <c r="T21916"/>
      <c r="U21916"/>
      <c r="V21916"/>
      <c r="W21916"/>
    </row>
    <row r="21917" spans="16:23" s="1" customFormat="1" x14ac:dyDescent="0.2">
      <c r="P21917" s="95"/>
      <c r="R21917"/>
      <c r="S21917"/>
      <c r="T21917"/>
      <c r="U21917"/>
      <c r="V21917"/>
      <c r="W21917"/>
    </row>
    <row r="21918" spans="16:23" s="1" customFormat="1" x14ac:dyDescent="0.2">
      <c r="P21918" s="95"/>
      <c r="R21918"/>
      <c r="S21918"/>
      <c r="T21918"/>
      <c r="U21918"/>
      <c r="V21918"/>
      <c r="W21918"/>
    </row>
    <row r="21919" spans="16:23" s="1" customFormat="1" x14ac:dyDescent="0.2">
      <c r="P21919" s="95"/>
      <c r="R21919"/>
      <c r="S21919"/>
      <c r="T21919"/>
      <c r="U21919"/>
      <c r="V21919"/>
      <c r="W21919"/>
    </row>
    <row r="21920" spans="16:23" s="1" customFormat="1" x14ac:dyDescent="0.2">
      <c r="P21920" s="95"/>
      <c r="R21920"/>
      <c r="S21920"/>
      <c r="T21920"/>
      <c r="U21920"/>
      <c r="V21920"/>
      <c r="W21920"/>
    </row>
    <row r="21921" spans="16:23" s="1" customFormat="1" x14ac:dyDescent="0.2">
      <c r="P21921" s="95"/>
      <c r="R21921"/>
      <c r="S21921"/>
      <c r="T21921"/>
      <c r="U21921"/>
      <c r="V21921"/>
      <c r="W21921"/>
    </row>
    <row r="21922" spans="16:23" s="1" customFormat="1" x14ac:dyDescent="0.2">
      <c r="P21922" s="95"/>
      <c r="R21922"/>
      <c r="S21922"/>
      <c r="T21922"/>
      <c r="U21922"/>
      <c r="V21922"/>
      <c r="W21922"/>
    </row>
    <row r="21923" spans="16:23" s="1" customFormat="1" x14ac:dyDescent="0.2">
      <c r="P21923" s="95"/>
      <c r="R21923"/>
      <c r="S21923"/>
      <c r="T21923"/>
      <c r="U21923"/>
      <c r="V21923"/>
      <c r="W21923"/>
    </row>
    <row r="21924" spans="16:23" s="1" customFormat="1" x14ac:dyDescent="0.2">
      <c r="P21924" s="95"/>
      <c r="R21924"/>
      <c r="S21924"/>
      <c r="T21924"/>
      <c r="U21924"/>
      <c r="V21924"/>
      <c r="W21924"/>
    </row>
    <row r="21925" spans="16:23" s="1" customFormat="1" x14ac:dyDescent="0.2">
      <c r="P21925" s="95"/>
      <c r="R21925"/>
      <c r="S21925"/>
      <c r="T21925"/>
      <c r="U21925"/>
      <c r="V21925"/>
      <c r="W21925"/>
    </row>
    <row r="21926" spans="16:23" s="1" customFormat="1" x14ac:dyDescent="0.2">
      <c r="P21926" s="95"/>
      <c r="R21926"/>
      <c r="S21926"/>
      <c r="T21926"/>
      <c r="U21926"/>
      <c r="V21926"/>
      <c r="W21926"/>
    </row>
    <row r="21927" spans="16:23" s="1" customFormat="1" x14ac:dyDescent="0.2">
      <c r="P21927" s="95"/>
      <c r="R21927"/>
      <c r="S21927"/>
      <c r="T21927"/>
      <c r="U21927"/>
      <c r="V21927"/>
      <c r="W21927"/>
    </row>
    <row r="21928" spans="16:23" s="1" customFormat="1" x14ac:dyDescent="0.2">
      <c r="P21928" s="95"/>
      <c r="R21928"/>
      <c r="S21928"/>
      <c r="T21928"/>
      <c r="U21928"/>
      <c r="V21928"/>
      <c r="W21928"/>
    </row>
    <row r="21929" spans="16:23" s="1" customFormat="1" x14ac:dyDescent="0.2">
      <c r="P21929" s="95"/>
      <c r="R21929"/>
      <c r="S21929"/>
      <c r="T21929"/>
      <c r="U21929"/>
      <c r="V21929"/>
      <c r="W21929"/>
    </row>
    <row r="21930" spans="16:23" s="1" customFormat="1" x14ac:dyDescent="0.2">
      <c r="P21930" s="95"/>
      <c r="R21930"/>
      <c r="S21930"/>
      <c r="T21930"/>
      <c r="U21930"/>
      <c r="V21930"/>
      <c r="W21930"/>
    </row>
    <row r="21931" spans="16:23" s="1" customFormat="1" x14ac:dyDescent="0.2">
      <c r="P21931" s="95"/>
      <c r="R21931"/>
      <c r="S21931"/>
      <c r="T21931"/>
      <c r="U21931"/>
      <c r="V21931"/>
      <c r="W21931"/>
    </row>
    <row r="21932" spans="16:23" s="1" customFormat="1" x14ac:dyDescent="0.2">
      <c r="P21932" s="95"/>
      <c r="R21932"/>
      <c r="S21932"/>
      <c r="T21932"/>
      <c r="U21932"/>
      <c r="V21932"/>
      <c r="W21932"/>
    </row>
    <row r="21933" spans="16:23" s="1" customFormat="1" x14ac:dyDescent="0.2">
      <c r="P21933" s="95"/>
      <c r="R21933"/>
      <c r="S21933"/>
      <c r="T21933"/>
      <c r="U21933"/>
      <c r="V21933"/>
      <c r="W21933"/>
    </row>
    <row r="21934" spans="16:23" s="1" customFormat="1" x14ac:dyDescent="0.2">
      <c r="P21934" s="95"/>
      <c r="R21934"/>
      <c r="S21934"/>
      <c r="T21934"/>
      <c r="U21934"/>
      <c r="V21934"/>
      <c r="W21934"/>
    </row>
    <row r="21935" spans="16:23" s="1" customFormat="1" x14ac:dyDescent="0.2">
      <c r="P21935" s="95"/>
      <c r="R21935"/>
      <c r="S21935"/>
      <c r="T21935"/>
      <c r="U21935"/>
      <c r="V21935"/>
      <c r="W21935"/>
    </row>
    <row r="21936" spans="16:23" s="1" customFormat="1" x14ac:dyDescent="0.2">
      <c r="P21936" s="95"/>
      <c r="R21936"/>
      <c r="S21936"/>
      <c r="T21936"/>
      <c r="U21936"/>
      <c r="V21936"/>
      <c r="W21936"/>
    </row>
    <row r="21937" spans="16:23" s="1" customFormat="1" x14ac:dyDescent="0.2">
      <c r="P21937" s="95"/>
      <c r="R21937"/>
      <c r="S21937"/>
      <c r="T21937"/>
      <c r="U21937"/>
      <c r="V21937"/>
      <c r="W21937"/>
    </row>
    <row r="21938" spans="16:23" s="1" customFormat="1" x14ac:dyDescent="0.2">
      <c r="P21938" s="95"/>
      <c r="R21938"/>
      <c r="S21938"/>
      <c r="T21938"/>
      <c r="U21938"/>
      <c r="V21938"/>
      <c r="W21938"/>
    </row>
    <row r="21939" spans="16:23" s="1" customFormat="1" x14ac:dyDescent="0.2">
      <c r="P21939" s="95"/>
      <c r="R21939"/>
      <c r="S21939"/>
      <c r="T21939"/>
      <c r="U21939"/>
      <c r="V21939"/>
      <c r="W21939"/>
    </row>
    <row r="21940" spans="16:23" s="1" customFormat="1" x14ac:dyDescent="0.2">
      <c r="P21940" s="95"/>
      <c r="R21940"/>
      <c r="S21940"/>
      <c r="T21940"/>
      <c r="U21940"/>
      <c r="V21940"/>
      <c r="W21940"/>
    </row>
    <row r="21941" spans="16:23" s="1" customFormat="1" x14ac:dyDescent="0.2">
      <c r="P21941" s="95"/>
      <c r="R21941"/>
      <c r="S21941"/>
      <c r="T21941"/>
      <c r="U21941"/>
      <c r="V21941"/>
      <c r="W21941"/>
    </row>
    <row r="21942" spans="16:23" s="1" customFormat="1" x14ac:dyDescent="0.2">
      <c r="P21942" s="95"/>
      <c r="R21942"/>
      <c r="S21942"/>
      <c r="T21942"/>
      <c r="U21942"/>
      <c r="V21942"/>
      <c r="W21942"/>
    </row>
    <row r="21943" spans="16:23" s="1" customFormat="1" x14ac:dyDescent="0.2">
      <c r="P21943" s="95"/>
      <c r="R21943"/>
      <c r="S21943"/>
      <c r="T21943"/>
      <c r="U21943"/>
      <c r="V21943"/>
      <c r="W21943"/>
    </row>
    <row r="21944" spans="16:23" s="1" customFormat="1" x14ac:dyDescent="0.2">
      <c r="P21944" s="95"/>
      <c r="R21944"/>
      <c r="S21944"/>
      <c r="T21944"/>
      <c r="U21944"/>
      <c r="V21944"/>
      <c r="W21944"/>
    </row>
    <row r="21945" spans="16:23" s="1" customFormat="1" x14ac:dyDescent="0.2">
      <c r="P21945" s="95"/>
      <c r="R21945"/>
      <c r="S21945"/>
      <c r="T21945"/>
      <c r="U21945"/>
      <c r="V21945"/>
      <c r="W21945"/>
    </row>
    <row r="21946" spans="16:23" s="1" customFormat="1" x14ac:dyDescent="0.2">
      <c r="P21946" s="95"/>
      <c r="R21946"/>
      <c r="S21946"/>
      <c r="T21946"/>
      <c r="U21946"/>
      <c r="V21946"/>
      <c r="W21946"/>
    </row>
    <row r="21947" spans="16:23" s="1" customFormat="1" x14ac:dyDescent="0.2">
      <c r="P21947" s="95"/>
      <c r="R21947"/>
      <c r="S21947"/>
      <c r="T21947"/>
      <c r="U21947"/>
      <c r="V21947"/>
      <c r="W21947"/>
    </row>
    <row r="21948" spans="16:23" s="1" customFormat="1" x14ac:dyDescent="0.2">
      <c r="P21948" s="95"/>
      <c r="R21948"/>
      <c r="S21948"/>
      <c r="T21948"/>
      <c r="U21948"/>
      <c r="V21948"/>
      <c r="W21948"/>
    </row>
    <row r="21949" spans="16:23" s="1" customFormat="1" x14ac:dyDescent="0.2">
      <c r="P21949" s="95"/>
      <c r="R21949"/>
      <c r="S21949"/>
      <c r="T21949"/>
      <c r="U21949"/>
      <c r="V21949"/>
      <c r="W21949"/>
    </row>
    <row r="21950" spans="16:23" s="1" customFormat="1" x14ac:dyDescent="0.2">
      <c r="P21950" s="95"/>
      <c r="R21950"/>
      <c r="S21950"/>
      <c r="T21950"/>
      <c r="U21950"/>
      <c r="V21950"/>
      <c r="W21950"/>
    </row>
    <row r="21951" spans="16:23" s="1" customFormat="1" x14ac:dyDescent="0.2">
      <c r="P21951" s="95"/>
      <c r="R21951"/>
      <c r="S21951"/>
      <c r="T21951"/>
      <c r="U21951"/>
      <c r="V21951"/>
      <c r="W21951"/>
    </row>
    <row r="21952" spans="16:23" s="1" customFormat="1" x14ac:dyDescent="0.2">
      <c r="P21952" s="95"/>
      <c r="R21952"/>
      <c r="S21952"/>
      <c r="T21952"/>
      <c r="U21952"/>
      <c r="V21952"/>
      <c r="W21952"/>
    </row>
    <row r="21953" spans="16:23" s="1" customFormat="1" x14ac:dyDescent="0.2">
      <c r="P21953" s="95"/>
      <c r="R21953"/>
      <c r="S21953"/>
      <c r="T21953"/>
      <c r="U21953"/>
      <c r="V21953"/>
      <c r="W21953"/>
    </row>
    <row r="21954" spans="16:23" s="1" customFormat="1" x14ac:dyDescent="0.2">
      <c r="P21954" s="95"/>
      <c r="R21954"/>
      <c r="S21954"/>
      <c r="T21954"/>
      <c r="U21954"/>
      <c r="V21954"/>
      <c r="W21954"/>
    </row>
    <row r="21955" spans="16:23" s="1" customFormat="1" x14ac:dyDescent="0.2">
      <c r="P21955" s="95"/>
      <c r="R21955"/>
      <c r="S21955"/>
      <c r="T21955"/>
      <c r="U21955"/>
      <c r="V21955"/>
      <c r="W21955"/>
    </row>
    <row r="21956" spans="16:23" s="1" customFormat="1" x14ac:dyDescent="0.2">
      <c r="P21956" s="95"/>
      <c r="R21956"/>
      <c r="S21956"/>
      <c r="T21956"/>
      <c r="U21956"/>
      <c r="V21956"/>
      <c r="W21956"/>
    </row>
    <row r="21957" spans="16:23" s="1" customFormat="1" x14ac:dyDescent="0.2">
      <c r="P21957" s="95"/>
      <c r="R21957"/>
      <c r="S21957"/>
      <c r="T21957"/>
      <c r="U21957"/>
      <c r="V21957"/>
      <c r="W21957"/>
    </row>
    <row r="21958" spans="16:23" s="1" customFormat="1" x14ac:dyDescent="0.2">
      <c r="P21958" s="95"/>
      <c r="R21958"/>
      <c r="S21958"/>
      <c r="T21958"/>
      <c r="U21958"/>
      <c r="V21958"/>
      <c r="W21958"/>
    </row>
    <row r="21959" spans="16:23" s="1" customFormat="1" x14ac:dyDescent="0.2">
      <c r="P21959" s="95"/>
      <c r="R21959"/>
      <c r="S21959"/>
      <c r="T21959"/>
      <c r="U21959"/>
      <c r="V21959"/>
      <c r="W21959"/>
    </row>
    <row r="21960" spans="16:23" s="1" customFormat="1" x14ac:dyDescent="0.2">
      <c r="P21960" s="95"/>
      <c r="R21960"/>
      <c r="S21960"/>
      <c r="T21960"/>
      <c r="U21960"/>
      <c r="V21960"/>
      <c r="W21960"/>
    </row>
    <row r="21961" spans="16:23" s="1" customFormat="1" x14ac:dyDescent="0.2">
      <c r="P21961" s="95"/>
      <c r="R21961"/>
      <c r="S21961"/>
      <c r="T21961"/>
      <c r="U21961"/>
      <c r="V21961"/>
      <c r="W21961"/>
    </row>
    <row r="21962" spans="16:23" s="1" customFormat="1" x14ac:dyDescent="0.2">
      <c r="P21962" s="95"/>
      <c r="R21962"/>
      <c r="S21962"/>
      <c r="T21962"/>
      <c r="U21962"/>
      <c r="V21962"/>
      <c r="W21962"/>
    </row>
    <row r="21963" spans="16:23" s="1" customFormat="1" x14ac:dyDescent="0.2">
      <c r="P21963" s="95"/>
      <c r="R21963"/>
      <c r="S21963"/>
      <c r="T21963"/>
      <c r="U21963"/>
      <c r="V21963"/>
      <c r="W21963"/>
    </row>
    <row r="21964" spans="16:23" s="1" customFormat="1" x14ac:dyDescent="0.2">
      <c r="P21964" s="95"/>
      <c r="R21964"/>
      <c r="S21964"/>
      <c r="T21964"/>
      <c r="U21964"/>
      <c r="V21964"/>
      <c r="W21964"/>
    </row>
    <row r="21965" spans="16:23" s="1" customFormat="1" x14ac:dyDescent="0.2">
      <c r="P21965" s="95"/>
      <c r="R21965"/>
      <c r="S21965"/>
      <c r="T21965"/>
      <c r="U21965"/>
      <c r="V21965"/>
      <c r="W21965"/>
    </row>
    <row r="21966" spans="16:23" s="1" customFormat="1" x14ac:dyDescent="0.2">
      <c r="P21966" s="95"/>
      <c r="R21966"/>
      <c r="S21966"/>
      <c r="T21966"/>
      <c r="U21966"/>
      <c r="V21966"/>
      <c r="W21966"/>
    </row>
    <row r="21967" spans="16:23" s="1" customFormat="1" x14ac:dyDescent="0.2">
      <c r="P21967" s="95"/>
      <c r="R21967"/>
      <c r="S21967"/>
      <c r="T21967"/>
      <c r="U21967"/>
      <c r="V21967"/>
      <c r="W21967"/>
    </row>
    <row r="21968" spans="16:23" s="1" customFormat="1" x14ac:dyDescent="0.2">
      <c r="P21968" s="95"/>
      <c r="R21968"/>
      <c r="S21968"/>
      <c r="T21968"/>
      <c r="U21968"/>
      <c r="V21968"/>
      <c r="W21968"/>
    </row>
    <row r="21969" spans="16:23" s="1" customFormat="1" x14ac:dyDescent="0.2">
      <c r="P21969" s="95"/>
      <c r="R21969"/>
      <c r="S21969"/>
      <c r="T21969"/>
      <c r="U21969"/>
      <c r="V21969"/>
      <c r="W21969"/>
    </row>
    <row r="21970" spans="16:23" s="1" customFormat="1" x14ac:dyDescent="0.2">
      <c r="P21970" s="95"/>
      <c r="R21970"/>
      <c r="S21970"/>
      <c r="T21970"/>
      <c r="U21970"/>
      <c r="V21970"/>
      <c r="W21970"/>
    </row>
    <row r="21971" spans="16:23" s="1" customFormat="1" x14ac:dyDescent="0.2">
      <c r="P21971" s="95"/>
      <c r="R21971"/>
      <c r="S21971"/>
      <c r="T21971"/>
      <c r="U21971"/>
      <c r="V21971"/>
      <c r="W21971"/>
    </row>
    <row r="21972" spans="16:23" s="1" customFormat="1" x14ac:dyDescent="0.2">
      <c r="P21972" s="95"/>
      <c r="R21972"/>
      <c r="S21972"/>
      <c r="T21972"/>
      <c r="U21972"/>
      <c r="V21972"/>
      <c r="W21972"/>
    </row>
    <row r="21973" spans="16:23" s="1" customFormat="1" x14ac:dyDescent="0.2">
      <c r="P21973" s="95"/>
      <c r="R21973"/>
      <c r="S21973"/>
      <c r="T21973"/>
      <c r="U21973"/>
      <c r="V21973"/>
      <c r="W21973"/>
    </row>
    <row r="21974" spans="16:23" s="1" customFormat="1" x14ac:dyDescent="0.2">
      <c r="P21974" s="95"/>
      <c r="R21974"/>
      <c r="S21974"/>
      <c r="T21974"/>
      <c r="U21974"/>
      <c r="V21974"/>
      <c r="W21974"/>
    </row>
    <row r="21975" spans="16:23" s="1" customFormat="1" x14ac:dyDescent="0.2">
      <c r="P21975" s="95"/>
      <c r="R21975"/>
      <c r="S21975"/>
      <c r="T21975"/>
      <c r="U21975"/>
      <c r="V21975"/>
      <c r="W21975"/>
    </row>
    <row r="21976" spans="16:23" s="1" customFormat="1" x14ac:dyDescent="0.2">
      <c r="P21976" s="95"/>
      <c r="R21976"/>
      <c r="S21976"/>
      <c r="T21976"/>
      <c r="U21976"/>
      <c r="V21976"/>
      <c r="W21976"/>
    </row>
    <row r="21977" spans="16:23" s="1" customFormat="1" x14ac:dyDescent="0.2">
      <c r="P21977" s="95"/>
      <c r="R21977"/>
      <c r="S21977"/>
      <c r="T21977"/>
      <c r="U21977"/>
      <c r="V21977"/>
      <c r="W21977"/>
    </row>
    <row r="21978" spans="16:23" s="1" customFormat="1" x14ac:dyDescent="0.2">
      <c r="P21978" s="95"/>
      <c r="R21978"/>
      <c r="S21978"/>
      <c r="T21978"/>
      <c r="U21978"/>
      <c r="V21978"/>
      <c r="W21978"/>
    </row>
    <row r="21979" spans="16:23" s="1" customFormat="1" x14ac:dyDescent="0.2">
      <c r="P21979" s="95"/>
      <c r="R21979"/>
      <c r="S21979"/>
      <c r="T21979"/>
      <c r="U21979"/>
      <c r="V21979"/>
      <c r="W21979"/>
    </row>
    <row r="21980" spans="16:23" s="1" customFormat="1" x14ac:dyDescent="0.2">
      <c r="P21980" s="95"/>
      <c r="R21980"/>
      <c r="S21980"/>
      <c r="T21980"/>
      <c r="U21980"/>
      <c r="V21980"/>
      <c r="W21980"/>
    </row>
    <row r="21981" spans="16:23" s="1" customFormat="1" x14ac:dyDescent="0.2">
      <c r="P21981" s="95"/>
      <c r="R21981"/>
      <c r="S21981"/>
      <c r="T21981"/>
      <c r="U21981"/>
      <c r="V21981"/>
      <c r="W21981"/>
    </row>
    <row r="21982" spans="16:23" s="1" customFormat="1" x14ac:dyDescent="0.2">
      <c r="P21982" s="95"/>
      <c r="R21982"/>
      <c r="S21982"/>
      <c r="T21982"/>
      <c r="U21982"/>
      <c r="V21982"/>
      <c r="W21982"/>
    </row>
    <row r="21983" spans="16:23" s="1" customFormat="1" x14ac:dyDescent="0.2">
      <c r="P21983" s="95"/>
      <c r="R21983"/>
      <c r="S21983"/>
      <c r="T21983"/>
      <c r="U21983"/>
      <c r="V21983"/>
      <c r="W21983"/>
    </row>
    <row r="21984" spans="16:23" s="1" customFormat="1" x14ac:dyDescent="0.2">
      <c r="P21984" s="95"/>
      <c r="R21984"/>
      <c r="S21984"/>
      <c r="T21984"/>
      <c r="U21984"/>
      <c r="V21984"/>
      <c r="W21984"/>
    </row>
    <row r="21985" spans="16:23" s="1" customFormat="1" x14ac:dyDescent="0.2">
      <c r="P21985" s="95"/>
      <c r="R21985"/>
      <c r="S21985"/>
      <c r="T21985"/>
      <c r="U21985"/>
      <c r="V21985"/>
      <c r="W21985"/>
    </row>
    <row r="21986" spans="16:23" s="1" customFormat="1" x14ac:dyDescent="0.2">
      <c r="P21986" s="95"/>
      <c r="R21986"/>
      <c r="S21986"/>
      <c r="T21986"/>
      <c r="U21986"/>
      <c r="V21986"/>
      <c r="W21986"/>
    </row>
    <row r="21987" spans="16:23" s="1" customFormat="1" x14ac:dyDescent="0.2">
      <c r="P21987" s="95"/>
      <c r="R21987"/>
      <c r="S21987"/>
      <c r="T21987"/>
      <c r="U21987"/>
      <c r="V21987"/>
      <c r="W21987"/>
    </row>
    <row r="21988" spans="16:23" s="1" customFormat="1" x14ac:dyDescent="0.2">
      <c r="P21988" s="95"/>
      <c r="R21988"/>
      <c r="S21988"/>
      <c r="T21988"/>
      <c r="U21988"/>
      <c r="V21988"/>
      <c r="W21988"/>
    </row>
    <row r="21989" spans="16:23" s="1" customFormat="1" x14ac:dyDescent="0.2">
      <c r="P21989" s="95"/>
      <c r="R21989"/>
      <c r="S21989"/>
      <c r="T21989"/>
      <c r="U21989"/>
      <c r="V21989"/>
      <c r="W21989"/>
    </row>
    <row r="21990" spans="16:23" s="1" customFormat="1" x14ac:dyDescent="0.2">
      <c r="P21990" s="95"/>
      <c r="R21990"/>
      <c r="S21990"/>
      <c r="T21990"/>
      <c r="U21990"/>
      <c r="V21990"/>
      <c r="W21990"/>
    </row>
    <row r="21991" spans="16:23" s="1" customFormat="1" x14ac:dyDescent="0.2">
      <c r="P21991" s="95"/>
      <c r="R21991"/>
      <c r="S21991"/>
      <c r="T21991"/>
      <c r="U21991"/>
      <c r="V21991"/>
      <c r="W21991"/>
    </row>
    <row r="21992" spans="16:23" s="1" customFormat="1" x14ac:dyDescent="0.2">
      <c r="P21992" s="95"/>
      <c r="R21992"/>
      <c r="S21992"/>
      <c r="T21992"/>
      <c r="U21992"/>
      <c r="V21992"/>
      <c r="W21992"/>
    </row>
    <row r="21993" spans="16:23" s="1" customFormat="1" x14ac:dyDescent="0.2">
      <c r="P21993" s="95"/>
      <c r="R21993"/>
      <c r="S21993"/>
      <c r="T21993"/>
      <c r="U21993"/>
      <c r="V21993"/>
      <c r="W21993"/>
    </row>
    <row r="21994" spans="16:23" s="1" customFormat="1" x14ac:dyDescent="0.2">
      <c r="P21994" s="95"/>
      <c r="R21994"/>
      <c r="S21994"/>
      <c r="T21994"/>
      <c r="U21994"/>
      <c r="V21994"/>
      <c r="W21994"/>
    </row>
    <row r="21995" spans="16:23" s="1" customFormat="1" x14ac:dyDescent="0.2">
      <c r="P21995" s="95"/>
      <c r="R21995"/>
      <c r="S21995"/>
      <c r="T21995"/>
      <c r="U21995"/>
      <c r="V21995"/>
      <c r="W21995"/>
    </row>
    <row r="21996" spans="16:23" s="1" customFormat="1" x14ac:dyDescent="0.2">
      <c r="P21996" s="95"/>
      <c r="R21996"/>
      <c r="S21996"/>
      <c r="T21996"/>
      <c r="U21996"/>
      <c r="V21996"/>
      <c r="W21996"/>
    </row>
    <row r="21997" spans="16:23" s="1" customFormat="1" x14ac:dyDescent="0.2">
      <c r="P21997" s="95"/>
      <c r="R21997"/>
      <c r="S21997"/>
      <c r="T21997"/>
      <c r="U21997"/>
      <c r="V21997"/>
      <c r="W21997"/>
    </row>
    <row r="21998" spans="16:23" s="1" customFormat="1" x14ac:dyDescent="0.2">
      <c r="P21998" s="95"/>
      <c r="R21998"/>
      <c r="S21998"/>
      <c r="T21998"/>
      <c r="U21998"/>
      <c r="V21998"/>
      <c r="W21998"/>
    </row>
    <row r="21999" spans="16:23" s="1" customFormat="1" x14ac:dyDescent="0.2">
      <c r="P21999" s="95"/>
      <c r="R21999"/>
      <c r="S21999"/>
      <c r="T21999"/>
      <c r="U21999"/>
      <c r="V21999"/>
      <c r="W21999"/>
    </row>
    <row r="22000" spans="16:23" s="1" customFormat="1" x14ac:dyDescent="0.2">
      <c r="P22000" s="95"/>
      <c r="R22000"/>
      <c r="S22000"/>
      <c r="T22000"/>
      <c r="U22000"/>
      <c r="V22000"/>
      <c r="W22000"/>
    </row>
    <row r="22001" spans="16:23" s="1" customFormat="1" x14ac:dyDescent="0.2">
      <c r="P22001" s="95"/>
      <c r="R22001"/>
      <c r="S22001"/>
      <c r="T22001"/>
      <c r="U22001"/>
      <c r="V22001"/>
      <c r="W22001"/>
    </row>
    <row r="22002" spans="16:23" s="1" customFormat="1" x14ac:dyDescent="0.2">
      <c r="P22002" s="95"/>
      <c r="R22002"/>
      <c r="S22002"/>
      <c r="T22002"/>
      <c r="U22002"/>
      <c r="V22002"/>
      <c r="W22002"/>
    </row>
    <row r="22003" spans="16:23" s="1" customFormat="1" x14ac:dyDescent="0.2">
      <c r="P22003" s="95"/>
      <c r="R22003"/>
      <c r="S22003"/>
      <c r="T22003"/>
      <c r="U22003"/>
      <c r="V22003"/>
      <c r="W22003"/>
    </row>
    <row r="22004" spans="16:23" s="1" customFormat="1" x14ac:dyDescent="0.2">
      <c r="P22004" s="95"/>
      <c r="R22004"/>
      <c r="S22004"/>
      <c r="T22004"/>
      <c r="U22004"/>
      <c r="V22004"/>
      <c r="W22004"/>
    </row>
    <row r="22005" spans="16:23" s="1" customFormat="1" x14ac:dyDescent="0.2">
      <c r="P22005" s="95"/>
      <c r="R22005"/>
      <c r="S22005"/>
      <c r="T22005"/>
      <c r="U22005"/>
      <c r="V22005"/>
      <c r="W22005"/>
    </row>
    <row r="22006" spans="16:23" s="1" customFormat="1" x14ac:dyDescent="0.2">
      <c r="P22006" s="95"/>
      <c r="R22006"/>
      <c r="S22006"/>
      <c r="T22006"/>
      <c r="U22006"/>
      <c r="V22006"/>
      <c r="W22006"/>
    </row>
    <row r="22007" spans="16:23" s="1" customFormat="1" x14ac:dyDescent="0.2">
      <c r="P22007" s="95"/>
      <c r="R22007"/>
      <c r="S22007"/>
      <c r="T22007"/>
      <c r="U22007"/>
      <c r="V22007"/>
      <c r="W22007"/>
    </row>
    <row r="22008" spans="16:23" s="1" customFormat="1" x14ac:dyDescent="0.2">
      <c r="P22008" s="95"/>
      <c r="R22008"/>
      <c r="S22008"/>
      <c r="T22008"/>
      <c r="U22008"/>
      <c r="V22008"/>
      <c r="W22008"/>
    </row>
    <row r="22009" spans="16:23" s="1" customFormat="1" x14ac:dyDescent="0.2">
      <c r="P22009" s="95"/>
      <c r="R22009"/>
      <c r="S22009"/>
      <c r="T22009"/>
      <c r="U22009"/>
      <c r="V22009"/>
      <c r="W22009"/>
    </row>
    <row r="22010" spans="16:23" s="1" customFormat="1" x14ac:dyDescent="0.2">
      <c r="P22010" s="95"/>
      <c r="R22010"/>
      <c r="S22010"/>
      <c r="T22010"/>
      <c r="U22010"/>
      <c r="V22010"/>
      <c r="W22010"/>
    </row>
    <row r="22011" spans="16:23" s="1" customFormat="1" x14ac:dyDescent="0.2">
      <c r="P22011" s="95"/>
      <c r="R22011"/>
      <c r="S22011"/>
      <c r="T22011"/>
      <c r="U22011"/>
      <c r="V22011"/>
      <c r="W22011"/>
    </row>
    <row r="22012" spans="16:23" s="1" customFormat="1" x14ac:dyDescent="0.2">
      <c r="P22012" s="95"/>
      <c r="R22012"/>
      <c r="S22012"/>
      <c r="T22012"/>
      <c r="U22012"/>
      <c r="V22012"/>
      <c r="W22012"/>
    </row>
    <row r="22013" spans="16:23" s="1" customFormat="1" x14ac:dyDescent="0.2">
      <c r="P22013" s="95"/>
      <c r="R22013"/>
      <c r="S22013"/>
      <c r="T22013"/>
      <c r="U22013"/>
      <c r="V22013"/>
      <c r="W22013"/>
    </row>
    <row r="22014" spans="16:23" s="1" customFormat="1" x14ac:dyDescent="0.2">
      <c r="P22014" s="95"/>
      <c r="R22014"/>
      <c r="S22014"/>
      <c r="T22014"/>
      <c r="U22014"/>
      <c r="V22014"/>
      <c r="W22014"/>
    </row>
    <row r="22015" spans="16:23" s="1" customFormat="1" x14ac:dyDescent="0.2">
      <c r="P22015" s="95"/>
      <c r="R22015"/>
      <c r="S22015"/>
      <c r="T22015"/>
      <c r="U22015"/>
      <c r="V22015"/>
      <c r="W22015"/>
    </row>
    <row r="22016" spans="16:23" s="1" customFormat="1" x14ac:dyDescent="0.2">
      <c r="P22016" s="95"/>
      <c r="R22016"/>
      <c r="S22016"/>
      <c r="T22016"/>
      <c r="U22016"/>
      <c r="V22016"/>
      <c r="W22016"/>
    </row>
    <row r="22017" spans="16:23" s="1" customFormat="1" x14ac:dyDescent="0.2">
      <c r="P22017" s="95"/>
      <c r="R22017"/>
      <c r="S22017"/>
      <c r="T22017"/>
      <c r="U22017"/>
      <c r="V22017"/>
      <c r="W22017"/>
    </row>
    <row r="22018" spans="16:23" s="1" customFormat="1" x14ac:dyDescent="0.2">
      <c r="P22018" s="95"/>
      <c r="R22018"/>
      <c r="S22018"/>
      <c r="T22018"/>
      <c r="U22018"/>
      <c r="V22018"/>
      <c r="W22018"/>
    </row>
    <row r="22019" spans="16:23" s="1" customFormat="1" x14ac:dyDescent="0.2">
      <c r="P22019" s="95"/>
      <c r="R22019"/>
      <c r="S22019"/>
      <c r="T22019"/>
      <c r="U22019"/>
      <c r="V22019"/>
      <c r="W22019"/>
    </row>
    <row r="22020" spans="16:23" s="1" customFormat="1" x14ac:dyDescent="0.2">
      <c r="P22020" s="95"/>
      <c r="R22020"/>
      <c r="S22020"/>
      <c r="T22020"/>
      <c r="U22020"/>
      <c r="V22020"/>
      <c r="W22020"/>
    </row>
    <row r="22021" spans="16:23" s="1" customFormat="1" x14ac:dyDescent="0.2">
      <c r="P22021" s="95"/>
      <c r="R22021"/>
      <c r="S22021"/>
      <c r="T22021"/>
      <c r="U22021"/>
      <c r="V22021"/>
      <c r="W22021"/>
    </row>
    <row r="22022" spans="16:23" s="1" customFormat="1" x14ac:dyDescent="0.2">
      <c r="P22022" s="95"/>
      <c r="R22022"/>
      <c r="S22022"/>
      <c r="T22022"/>
      <c r="U22022"/>
      <c r="V22022"/>
      <c r="W22022"/>
    </row>
    <row r="22023" spans="16:23" s="1" customFormat="1" x14ac:dyDescent="0.2">
      <c r="P22023" s="95"/>
      <c r="R22023"/>
      <c r="S22023"/>
      <c r="T22023"/>
      <c r="U22023"/>
      <c r="V22023"/>
      <c r="W22023"/>
    </row>
    <row r="22024" spans="16:23" s="1" customFormat="1" x14ac:dyDescent="0.2">
      <c r="P22024" s="95"/>
      <c r="R22024"/>
      <c r="S22024"/>
      <c r="T22024"/>
      <c r="U22024"/>
      <c r="V22024"/>
      <c r="W22024"/>
    </row>
    <row r="22025" spans="16:23" s="1" customFormat="1" x14ac:dyDescent="0.2">
      <c r="P22025" s="95"/>
      <c r="R22025"/>
      <c r="S22025"/>
      <c r="T22025"/>
      <c r="U22025"/>
      <c r="V22025"/>
      <c r="W22025"/>
    </row>
    <row r="22026" spans="16:23" s="1" customFormat="1" x14ac:dyDescent="0.2">
      <c r="P22026" s="95"/>
      <c r="R22026"/>
      <c r="S22026"/>
      <c r="T22026"/>
      <c r="U22026"/>
      <c r="V22026"/>
      <c r="W22026"/>
    </row>
    <row r="22027" spans="16:23" s="1" customFormat="1" x14ac:dyDescent="0.2">
      <c r="P22027" s="95"/>
      <c r="R22027"/>
      <c r="S22027"/>
      <c r="T22027"/>
      <c r="U22027"/>
      <c r="V22027"/>
      <c r="W22027"/>
    </row>
    <row r="22028" spans="16:23" s="1" customFormat="1" x14ac:dyDescent="0.2">
      <c r="P22028" s="95"/>
      <c r="R22028"/>
      <c r="S22028"/>
      <c r="T22028"/>
      <c r="U22028"/>
      <c r="V22028"/>
      <c r="W22028"/>
    </row>
    <row r="22029" spans="16:23" s="1" customFormat="1" x14ac:dyDescent="0.2">
      <c r="P22029" s="95"/>
      <c r="R22029"/>
      <c r="S22029"/>
      <c r="T22029"/>
      <c r="U22029"/>
      <c r="V22029"/>
      <c r="W22029"/>
    </row>
    <row r="22030" spans="16:23" s="1" customFormat="1" x14ac:dyDescent="0.2">
      <c r="P22030" s="95"/>
      <c r="R22030"/>
      <c r="S22030"/>
      <c r="T22030"/>
      <c r="U22030"/>
      <c r="V22030"/>
      <c r="W22030"/>
    </row>
    <row r="22031" spans="16:23" s="1" customFormat="1" x14ac:dyDescent="0.2">
      <c r="P22031" s="95"/>
      <c r="R22031"/>
      <c r="S22031"/>
      <c r="T22031"/>
      <c r="U22031"/>
      <c r="V22031"/>
      <c r="W22031"/>
    </row>
    <row r="22032" spans="16:23" s="1" customFormat="1" x14ac:dyDescent="0.2">
      <c r="P22032" s="95"/>
      <c r="R22032"/>
      <c r="S22032"/>
      <c r="T22032"/>
      <c r="U22032"/>
      <c r="V22032"/>
      <c r="W22032"/>
    </row>
    <row r="22033" spans="16:23" s="1" customFormat="1" x14ac:dyDescent="0.2">
      <c r="P22033" s="95"/>
      <c r="R22033"/>
      <c r="S22033"/>
      <c r="T22033"/>
      <c r="U22033"/>
      <c r="V22033"/>
      <c r="W22033"/>
    </row>
    <row r="22034" spans="16:23" s="1" customFormat="1" x14ac:dyDescent="0.2">
      <c r="P22034" s="95"/>
      <c r="R22034"/>
      <c r="S22034"/>
      <c r="T22034"/>
      <c r="U22034"/>
      <c r="V22034"/>
      <c r="W22034"/>
    </row>
    <row r="22035" spans="16:23" s="1" customFormat="1" x14ac:dyDescent="0.2">
      <c r="P22035" s="95"/>
      <c r="R22035"/>
      <c r="S22035"/>
      <c r="T22035"/>
      <c r="U22035"/>
      <c r="V22035"/>
      <c r="W22035"/>
    </row>
    <row r="22036" spans="16:23" s="1" customFormat="1" x14ac:dyDescent="0.2">
      <c r="P22036" s="95"/>
      <c r="R22036"/>
      <c r="S22036"/>
      <c r="T22036"/>
      <c r="U22036"/>
      <c r="V22036"/>
      <c r="W22036"/>
    </row>
    <row r="22037" spans="16:23" s="1" customFormat="1" x14ac:dyDescent="0.2">
      <c r="P22037" s="95"/>
      <c r="R22037"/>
      <c r="S22037"/>
      <c r="T22037"/>
      <c r="U22037"/>
      <c r="V22037"/>
      <c r="W22037"/>
    </row>
    <row r="22038" spans="16:23" s="1" customFormat="1" x14ac:dyDescent="0.2">
      <c r="P22038" s="95"/>
      <c r="R22038"/>
      <c r="S22038"/>
      <c r="T22038"/>
      <c r="U22038"/>
      <c r="V22038"/>
      <c r="W22038"/>
    </row>
    <row r="22039" spans="16:23" s="1" customFormat="1" x14ac:dyDescent="0.2">
      <c r="P22039" s="95"/>
      <c r="R22039"/>
      <c r="S22039"/>
      <c r="T22039"/>
      <c r="U22039"/>
      <c r="V22039"/>
      <c r="W22039"/>
    </row>
    <row r="22040" spans="16:23" s="1" customFormat="1" x14ac:dyDescent="0.2">
      <c r="P22040" s="95"/>
      <c r="R22040"/>
      <c r="S22040"/>
      <c r="T22040"/>
      <c r="U22040"/>
      <c r="V22040"/>
      <c r="W22040"/>
    </row>
    <row r="22041" spans="16:23" s="1" customFormat="1" x14ac:dyDescent="0.2">
      <c r="P22041" s="95"/>
      <c r="R22041"/>
      <c r="S22041"/>
      <c r="T22041"/>
      <c r="U22041"/>
      <c r="V22041"/>
      <c r="W22041"/>
    </row>
    <row r="22042" spans="16:23" s="1" customFormat="1" x14ac:dyDescent="0.2">
      <c r="P22042" s="95"/>
      <c r="R22042"/>
      <c r="S22042"/>
      <c r="T22042"/>
      <c r="U22042"/>
      <c r="V22042"/>
      <c r="W22042"/>
    </row>
    <row r="22043" spans="16:23" s="1" customFormat="1" x14ac:dyDescent="0.2">
      <c r="P22043" s="95"/>
      <c r="R22043"/>
      <c r="S22043"/>
      <c r="T22043"/>
      <c r="U22043"/>
      <c r="V22043"/>
      <c r="W22043"/>
    </row>
    <row r="22044" spans="16:23" s="1" customFormat="1" x14ac:dyDescent="0.2">
      <c r="P22044" s="95"/>
      <c r="R22044"/>
      <c r="S22044"/>
      <c r="T22044"/>
      <c r="U22044"/>
      <c r="V22044"/>
      <c r="W22044"/>
    </row>
    <row r="22045" spans="16:23" s="1" customFormat="1" x14ac:dyDescent="0.2">
      <c r="P22045" s="95"/>
      <c r="R22045"/>
      <c r="S22045"/>
      <c r="T22045"/>
      <c r="U22045"/>
      <c r="V22045"/>
      <c r="W22045"/>
    </row>
    <row r="22046" spans="16:23" s="1" customFormat="1" x14ac:dyDescent="0.2">
      <c r="P22046" s="95"/>
      <c r="R22046"/>
      <c r="S22046"/>
      <c r="T22046"/>
      <c r="U22046"/>
      <c r="V22046"/>
      <c r="W22046"/>
    </row>
    <row r="22047" spans="16:23" s="1" customFormat="1" x14ac:dyDescent="0.2">
      <c r="P22047" s="95"/>
      <c r="R22047"/>
      <c r="S22047"/>
      <c r="T22047"/>
      <c r="U22047"/>
      <c r="V22047"/>
      <c r="W22047"/>
    </row>
    <row r="22048" spans="16:23" s="1" customFormat="1" x14ac:dyDescent="0.2">
      <c r="P22048" s="95"/>
      <c r="R22048"/>
      <c r="S22048"/>
      <c r="T22048"/>
      <c r="U22048"/>
      <c r="V22048"/>
      <c r="W22048"/>
    </row>
    <row r="22049" spans="16:23" s="1" customFormat="1" x14ac:dyDescent="0.2">
      <c r="P22049" s="95"/>
      <c r="R22049"/>
      <c r="S22049"/>
      <c r="T22049"/>
      <c r="U22049"/>
      <c r="V22049"/>
      <c r="W22049"/>
    </row>
    <row r="22050" spans="16:23" s="1" customFormat="1" x14ac:dyDescent="0.2">
      <c r="P22050" s="95"/>
      <c r="R22050"/>
      <c r="S22050"/>
      <c r="T22050"/>
      <c r="U22050"/>
      <c r="V22050"/>
      <c r="W22050"/>
    </row>
    <row r="22051" spans="16:23" s="1" customFormat="1" x14ac:dyDescent="0.2">
      <c r="P22051" s="95"/>
      <c r="R22051"/>
      <c r="S22051"/>
      <c r="T22051"/>
      <c r="U22051"/>
      <c r="V22051"/>
      <c r="W22051"/>
    </row>
    <row r="22052" spans="16:23" s="1" customFormat="1" x14ac:dyDescent="0.2">
      <c r="P22052" s="95"/>
      <c r="R22052"/>
      <c r="S22052"/>
      <c r="T22052"/>
      <c r="U22052"/>
      <c r="V22052"/>
      <c r="W22052"/>
    </row>
    <row r="22053" spans="16:23" s="1" customFormat="1" x14ac:dyDescent="0.2">
      <c r="P22053" s="95"/>
      <c r="R22053"/>
      <c r="S22053"/>
      <c r="T22053"/>
      <c r="U22053"/>
      <c r="V22053"/>
      <c r="W22053"/>
    </row>
    <row r="22054" spans="16:23" s="1" customFormat="1" x14ac:dyDescent="0.2">
      <c r="P22054" s="95"/>
      <c r="R22054"/>
      <c r="S22054"/>
      <c r="T22054"/>
      <c r="U22054"/>
      <c r="V22054"/>
      <c r="W22054"/>
    </row>
    <row r="22055" spans="16:23" s="1" customFormat="1" x14ac:dyDescent="0.2">
      <c r="P22055" s="95"/>
      <c r="R22055"/>
      <c r="S22055"/>
      <c r="T22055"/>
      <c r="U22055"/>
      <c r="V22055"/>
      <c r="W22055"/>
    </row>
    <row r="22056" spans="16:23" s="1" customFormat="1" x14ac:dyDescent="0.2">
      <c r="P22056" s="95"/>
      <c r="R22056"/>
      <c r="S22056"/>
      <c r="T22056"/>
      <c r="U22056"/>
      <c r="V22056"/>
      <c r="W22056"/>
    </row>
    <row r="22057" spans="16:23" s="1" customFormat="1" x14ac:dyDescent="0.2">
      <c r="P22057" s="95"/>
      <c r="R22057"/>
      <c r="S22057"/>
      <c r="T22057"/>
      <c r="U22057"/>
      <c r="V22057"/>
      <c r="W22057"/>
    </row>
    <row r="22058" spans="16:23" s="1" customFormat="1" x14ac:dyDescent="0.2">
      <c r="P22058" s="95"/>
      <c r="R22058"/>
      <c r="S22058"/>
      <c r="T22058"/>
      <c r="U22058"/>
      <c r="V22058"/>
      <c r="W22058"/>
    </row>
    <row r="22059" spans="16:23" s="1" customFormat="1" x14ac:dyDescent="0.2">
      <c r="P22059" s="95"/>
      <c r="R22059"/>
      <c r="S22059"/>
      <c r="T22059"/>
      <c r="U22059"/>
      <c r="V22059"/>
      <c r="W22059"/>
    </row>
    <row r="22060" spans="16:23" s="1" customFormat="1" x14ac:dyDescent="0.2">
      <c r="P22060" s="95"/>
      <c r="R22060"/>
      <c r="S22060"/>
      <c r="T22060"/>
      <c r="U22060"/>
      <c r="V22060"/>
      <c r="W22060"/>
    </row>
    <row r="22061" spans="16:23" s="1" customFormat="1" x14ac:dyDescent="0.2">
      <c r="P22061" s="95"/>
      <c r="R22061"/>
      <c r="S22061"/>
      <c r="T22061"/>
      <c r="U22061"/>
      <c r="V22061"/>
      <c r="W22061"/>
    </row>
    <row r="22062" spans="16:23" s="1" customFormat="1" x14ac:dyDescent="0.2">
      <c r="P22062" s="95"/>
      <c r="R22062"/>
      <c r="S22062"/>
      <c r="T22062"/>
      <c r="U22062"/>
      <c r="V22062"/>
      <c r="W22062"/>
    </row>
    <row r="22063" spans="16:23" s="1" customFormat="1" x14ac:dyDescent="0.2">
      <c r="P22063" s="95"/>
      <c r="R22063"/>
      <c r="S22063"/>
      <c r="T22063"/>
      <c r="U22063"/>
      <c r="V22063"/>
      <c r="W22063"/>
    </row>
    <row r="22064" spans="16:23" s="1" customFormat="1" x14ac:dyDescent="0.2">
      <c r="P22064" s="95"/>
      <c r="R22064"/>
      <c r="S22064"/>
      <c r="T22064"/>
      <c r="U22064"/>
      <c r="V22064"/>
      <c r="W22064"/>
    </row>
    <row r="22065" spans="16:23" s="1" customFormat="1" x14ac:dyDescent="0.2">
      <c r="P22065" s="95"/>
      <c r="R22065"/>
      <c r="S22065"/>
      <c r="T22065"/>
      <c r="U22065"/>
      <c r="V22065"/>
      <c r="W22065"/>
    </row>
    <row r="22066" spans="16:23" s="1" customFormat="1" x14ac:dyDescent="0.2">
      <c r="P22066" s="95"/>
      <c r="R22066"/>
      <c r="S22066"/>
      <c r="T22066"/>
      <c r="U22066"/>
      <c r="V22066"/>
      <c r="W22066"/>
    </row>
    <row r="22067" spans="16:23" s="1" customFormat="1" x14ac:dyDescent="0.2">
      <c r="P22067" s="95"/>
      <c r="R22067"/>
      <c r="S22067"/>
      <c r="T22067"/>
      <c r="U22067"/>
      <c r="V22067"/>
      <c r="W22067"/>
    </row>
    <row r="22068" spans="16:23" s="1" customFormat="1" x14ac:dyDescent="0.2">
      <c r="P22068" s="95"/>
      <c r="R22068"/>
      <c r="S22068"/>
      <c r="T22068"/>
      <c r="U22068"/>
      <c r="V22068"/>
      <c r="W22068"/>
    </row>
    <row r="22069" spans="16:23" s="1" customFormat="1" x14ac:dyDescent="0.2">
      <c r="P22069" s="95"/>
      <c r="R22069"/>
      <c r="S22069"/>
      <c r="T22069"/>
      <c r="U22069"/>
      <c r="V22069"/>
      <c r="W22069"/>
    </row>
    <row r="22070" spans="16:23" s="1" customFormat="1" x14ac:dyDescent="0.2">
      <c r="P22070" s="95"/>
      <c r="R22070"/>
      <c r="S22070"/>
      <c r="T22070"/>
      <c r="U22070"/>
      <c r="V22070"/>
      <c r="W22070"/>
    </row>
    <row r="22071" spans="16:23" s="1" customFormat="1" x14ac:dyDescent="0.2">
      <c r="P22071" s="95"/>
      <c r="R22071"/>
      <c r="S22071"/>
      <c r="T22071"/>
      <c r="U22071"/>
      <c r="V22071"/>
      <c r="W22071"/>
    </row>
    <row r="22072" spans="16:23" s="1" customFormat="1" x14ac:dyDescent="0.2">
      <c r="P22072" s="95"/>
      <c r="R22072"/>
      <c r="S22072"/>
      <c r="T22072"/>
      <c r="U22072"/>
      <c r="V22072"/>
      <c r="W22072"/>
    </row>
    <row r="22073" spans="16:23" s="1" customFormat="1" x14ac:dyDescent="0.2">
      <c r="P22073" s="95"/>
      <c r="R22073"/>
      <c r="S22073"/>
      <c r="T22073"/>
      <c r="U22073"/>
      <c r="V22073"/>
      <c r="W22073"/>
    </row>
    <row r="22074" spans="16:23" s="1" customFormat="1" x14ac:dyDescent="0.2">
      <c r="P22074" s="95"/>
      <c r="R22074"/>
      <c r="S22074"/>
      <c r="T22074"/>
      <c r="U22074"/>
      <c r="V22074"/>
      <c r="W22074"/>
    </row>
    <row r="22075" spans="16:23" s="1" customFormat="1" x14ac:dyDescent="0.2">
      <c r="P22075" s="95"/>
      <c r="R22075"/>
      <c r="S22075"/>
      <c r="T22075"/>
      <c r="U22075"/>
      <c r="V22075"/>
      <c r="W22075"/>
    </row>
    <row r="22076" spans="16:23" s="1" customFormat="1" x14ac:dyDescent="0.2">
      <c r="P22076" s="95"/>
      <c r="R22076"/>
      <c r="S22076"/>
      <c r="T22076"/>
      <c r="U22076"/>
      <c r="V22076"/>
      <c r="W22076"/>
    </row>
    <row r="22077" spans="16:23" s="1" customFormat="1" x14ac:dyDescent="0.2">
      <c r="P22077" s="95"/>
      <c r="R22077"/>
      <c r="S22077"/>
      <c r="T22077"/>
      <c r="U22077"/>
      <c r="V22077"/>
      <c r="W22077"/>
    </row>
    <row r="22078" spans="16:23" s="1" customFormat="1" x14ac:dyDescent="0.2">
      <c r="P22078" s="95"/>
      <c r="R22078"/>
      <c r="S22078"/>
      <c r="T22078"/>
      <c r="U22078"/>
      <c r="V22078"/>
      <c r="W22078"/>
    </row>
    <row r="22079" spans="16:23" s="1" customFormat="1" x14ac:dyDescent="0.2">
      <c r="P22079" s="95"/>
      <c r="R22079"/>
      <c r="S22079"/>
      <c r="T22079"/>
      <c r="U22079"/>
      <c r="V22079"/>
      <c r="W22079"/>
    </row>
    <row r="22080" spans="16:23" s="1" customFormat="1" x14ac:dyDescent="0.2">
      <c r="P22080" s="95"/>
      <c r="R22080"/>
      <c r="S22080"/>
      <c r="T22080"/>
      <c r="U22080"/>
      <c r="V22080"/>
      <c r="W22080"/>
    </row>
    <row r="22081" spans="16:23" s="1" customFormat="1" x14ac:dyDescent="0.2">
      <c r="P22081" s="95"/>
      <c r="R22081"/>
      <c r="S22081"/>
      <c r="T22081"/>
      <c r="U22081"/>
      <c r="V22081"/>
      <c r="W22081"/>
    </row>
    <row r="22082" spans="16:23" s="1" customFormat="1" x14ac:dyDescent="0.2">
      <c r="P22082" s="95"/>
      <c r="R22082"/>
      <c r="S22082"/>
      <c r="T22082"/>
      <c r="U22082"/>
      <c r="V22082"/>
      <c r="W22082"/>
    </row>
    <row r="22083" spans="16:23" s="1" customFormat="1" x14ac:dyDescent="0.2">
      <c r="P22083" s="95"/>
      <c r="R22083"/>
      <c r="S22083"/>
      <c r="T22083"/>
      <c r="U22083"/>
      <c r="V22083"/>
      <c r="W22083"/>
    </row>
    <row r="22084" spans="16:23" s="1" customFormat="1" x14ac:dyDescent="0.2">
      <c r="P22084" s="95"/>
      <c r="R22084"/>
      <c r="S22084"/>
      <c r="T22084"/>
      <c r="U22084"/>
      <c r="V22084"/>
      <c r="W22084"/>
    </row>
    <row r="22085" spans="16:23" s="1" customFormat="1" x14ac:dyDescent="0.2">
      <c r="P22085" s="95"/>
      <c r="R22085"/>
      <c r="S22085"/>
      <c r="T22085"/>
      <c r="U22085"/>
      <c r="V22085"/>
      <c r="W22085"/>
    </row>
    <row r="22086" spans="16:23" s="1" customFormat="1" x14ac:dyDescent="0.2">
      <c r="P22086" s="95"/>
      <c r="R22086"/>
      <c r="S22086"/>
      <c r="T22086"/>
      <c r="U22086"/>
      <c r="V22086"/>
      <c r="W22086"/>
    </row>
    <row r="22087" spans="16:23" s="1" customFormat="1" x14ac:dyDescent="0.2">
      <c r="P22087" s="95"/>
      <c r="R22087"/>
      <c r="S22087"/>
      <c r="T22087"/>
      <c r="U22087"/>
      <c r="V22087"/>
      <c r="W22087"/>
    </row>
    <row r="22088" spans="16:23" s="1" customFormat="1" x14ac:dyDescent="0.2">
      <c r="P22088" s="95"/>
      <c r="R22088"/>
      <c r="S22088"/>
      <c r="T22088"/>
      <c r="U22088"/>
      <c r="V22088"/>
      <c r="W22088"/>
    </row>
    <row r="22089" spans="16:23" s="1" customFormat="1" x14ac:dyDescent="0.2">
      <c r="P22089" s="95"/>
      <c r="R22089"/>
      <c r="S22089"/>
      <c r="T22089"/>
      <c r="U22089"/>
      <c r="V22089"/>
      <c r="W22089"/>
    </row>
    <row r="22090" spans="16:23" s="1" customFormat="1" x14ac:dyDescent="0.2">
      <c r="P22090" s="95"/>
      <c r="R22090"/>
      <c r="S22090"/>
      <c r="T22090"/>
      <c r="U22090"/>
      <c r="V22090"/>
      <c r="W22090"/>
    </row>
    <row r="22091" spans="16:23" s="1" customFormat="1" x14ac:dyDescent="0.2">
      <c r="P22091" s="95"/>
      <c r="R22091"/>
      <c r="S22091"/>
      <c r="T22091"/>
      <c r="U22091"/>
      <c r="V22091"/>
      <c r="W22091"/>
    </row>
    <row r="22092" spans="16:23" s="1" customFormat="1" x14ac:dyDescent="0.2">
      <c r="P22092" s="95"/>
      <c r="R22092"/>
      <c r="S22092"/>
      <c r="T22092"/>
      <c r="U22092"/>
      <c r="V22092"/>
      <c r="W22092"/>
    </row>
    <row r="22093" spans="16:23" s="1" customFormat="1" x14ac:dyDescent="0.2">
      <c r="P22093" s="95"/>
      <c r="R22093"/>
      <c r="S22093"/>
      <c r="T22093"/>
      <c r="U22093"/>
      <c r="V22093"/>
      <c r="W22093"/>
    </row>
    <row r="22094" spans="16:23" s="1" customFormat="1" x14ac:dyDescent="0.2">
      <c r="P22094" s="95"/>
      <c r="R22094"/>
      <c r="S22094"/>
      <c r="T22094"/>
      <c r="U22094"/>
      <c r="V22094"/>
      <c r="W22094"/>
    </row>
    <row r="22095" spans="16:23" s="1" customFormat="1" x14ac:dyDescent="0.2">
      <c r="P22095" s="95"/>
      <c r="R22095"/>
      <c r="S22095"/>
      <c r="T22095"/>
      <c r="U22095"/>
      <c r="V22095"/>
      <c r="W22095"/>
    </row>
    <row r="22096" spans="16:23" s="1" customFormat="1" x14ac:dyDescent="0.2">
      <c r="P22096" s="95"/>
      <c r="R22096"/>
      <c r="S22096"/>
      <c r="T22096"/>
      <c r="U22096"/>
      <c r="V22096"/>
      <c r="W22096"/>
    </row>
    <row r="22097" spans="16:23" s="1" customFormat="1" x14ac:dyDescent="0.2">
      <c r="P22097" s="95"/>
      <c r="R22097"/>
      <c r="S22097"/>
      <c r="T22097"/>
      <c r="U22097"/>
      <c r="V22097"/>
      <c r="W22097"/>
    </row>
    <row r="22098" spans="16:23" s="1" customFormat="1" x14ac:dyDescent="0.2">
      <c r="P22098" s="95"/>
      <c r="R22098"/>
      <c r="S22098"/>
      <c r="T22098"/>
      <c r="U22098"/>
      <c r="V22098"/>
      <c r="W22098"/>
    </row>
    <row r="22099" spans="16:23" s="1" customFormat="1" x14ac:dyDescent="0.2">
      <c r="P22099" s="95"/>
      <c r="R22099"/>
      <c r="S22099"/>
      <c r="T22099"/>
      <c r="U22099"/>
      <c r="V22099"/>
      <c r="W22099"/>
    </row>
    <row r="22100" spans="16:23" s="1" customFormat="1" x14ac:dyDescent="0.2">
      <c r="P22100" s="95"/>
      <c r="R22100"/>
      <c r="S22100"/>
      <c r="T22100"/>
      <c r="U22100"/>
      <c r="V22100"/>
      <c r="W22100"/>
    </row>
    <row r="22101" spans="16:23" s="1" customFormat="1" x14ac:dyDescent="0.2">
      <c r="P22101" s="95"/>
      <c r="R22101"/>
      <c r="S22101"/>
      <c r="T22101"/>
      <c r="U22101"/>
      <c r="V22101"/>
      <c r="W22101"/>
    </row>
    <row r="22102" spans="16:23" s="1" customFormat="1" x14ac:dyDescent="0.2">
      <c r="P22102" s="95"/>
      <c r="R22102"/>
      <c r="S22102"/>
      <c r="T22102"/>
      <c r="U22102"/>
      <c r="V22102"/>
      <c r="W22102"/>
    </row>
    <row r="22103" spans="16:23" s="1" customFormat="1" x14ac:dyDescent="0.2">
      <c r="P22103" s="95"/>
      <c r="R22103"/>
      <c r="S22103"/>
      <c r="T22103"/>
      <c r="U22103"/>
      <c r="V22103"/>
      <c r="W22103"/>
    </row>
    <row r="22104" spans="16:23" s="1" customFormat="1" x14ac:dyDescent="0.2">
      <c r="P22104" s="95"/>
      <c r="R22104"/>
      <c r="S22104"/>
      <c r="T22104"/>
      <c r="U22104"/>
      <c r="V22104"/>
      <c r="W22104"/>
    </row>
    <row r="22105" spans="16:23" s="1" customFormat="1" x14ac:dyDescent="0.2">
      <c r="P22105" s="95"/>
      <c r="R22105"/>
      <c r="S22105"/>
      <c r="T22105"/>
      <c r="U22105"/>
      <c r="V22105"/>
      <c r="W22105"/>
    </row>
    <row r="22106" spans="16:23" s="1" customFormat="1" x14ac:dyDescent="0.2">
      <c r="P22106" s="95"/>
      <c r="R22106"/>
      <c r="S22106"/>
      <c r="T22106"/>
      <c r="U22106"/>
      <c r="V22106"/>
      <c r="W22106"/>
    </row>
    <row r="22107" spans="16:23" s="1" customFormat="1" x14ac:dyDescent="0.2">
      <c r="P22107" s="95"/>
      <c r="R22107"/>
      <c r="S22107"/>
      <c r="T22107"/>
      <c r="U22107"/>
      <c r="V22107"/>
      <c r="W22107"/>
    </row>
    <row r="22108" spans="16:23" s="1" customFormat="1" x14ac:dyDescent="0.2">
      <c r="P22108" s="95"/>
      <c r="R22108"/>
      <c r="S22108"/>
      <c r="T22108"/>
      <c r="U22108"/>
      <c r="V22108"/>
      <c r="W22108"/>
    </row>
    <row r="22109" spans="16:23" s="1" customFormat="1" x14ac:dyDescent="0.2">
      <c r="P22109" s="95"/>
      <c r="R22109"/>
      <c r="S22109"/>
      <c r="T22109"/>
      <c r="U22109"/>
      <c r="V22109"/>
      <c r="W22109"/>
    </row>
    <row r="22110" spans="16:23" s="1" customFormat="1" x14ac:dyDescent="0.2">
      <c r="P22110" s="95"/>
      <c r="R22110"/>
      <c r="S22110"/>
      <c r="T22110"/>
      <c r="U22110"/>
      <c r="V22110"/>
      <c r="W22110"/>
    </row>
    <row r="22111" spans="16:23" s="1" customFormat="1" x14ac:dyDescent="0.2">
      <c r="P22111" s="95"/>
      <c r="R22111"/>
      <c r="S22111"/>
      <c r="T22111"/>
      <c r="U22111"/>
      <c r="V22111"/>
      <c r="W22111"/>
    </row>
    <row r="22112" spans="16:23" s="1" customFormat="1" x14ac:dyDescent="0.2">
      <c r="P22112" s="95"/>
      <c r="R22112"/>
      <c r="S22112"/>
      <c r="T22112"/>
      <c r="U22112"/>
      <c r="V22112"/>
      <c r="W22112"/>
    </row>
    <row r="22113" spans="16:23" s="1" customFormat="1" x14ac:dyDescent="0.2">
      <c r="P22113" s="95"/>
      <c r="R22113"/>
      <c r="S22113"/>
      <c r="T22113"/>
      <c r="U22113"/>
      <c r="V22113"/>
      <c r="W22113"/>
    </row>
    <row r="22114" spans="16:23" s="1" customFormat="1" x14ac:dyDescent="0.2">
      <c r="P22114" s="95"/>
      <c r="R22114"/>
      <c r="S22114"/>
      <c r="T22114"/>
      <c r="U22114"/>
      <c r="V22114"/>
      <c r="W22114"/>
    </row>
    <row r="22115" spans="16:23" s="1" customFormat="1" x14ac:dyDescent="0.2">
      <c r="P22115" s="95"/>
      <c r="R22115"/>
      <c r="S22115"/>
      <c r="T22115"/>
      <c r="U22115"/>
      <c r="V22115"/>
      <c r="W22115"/>
    </row>
    <row r="22116" spans="16:23" s="1" customFormat="1" x14ac:dyDescent="0.2">
      <c r="P22116" s="95"/>
      <c r="R22116"/>
      <c r="S22116"/>
      <c r="T22116"/>
      <c r="U22116"/>
      <c r="V22116"/>
      <c r="W22116"/>
    </row>
    <row r="22117" spans="16:23" s="1" customFormat="1" x14ac:dyDescent="0.2">
      <c r="P22117" s="95"/>
      <c r="R22117"/>
      <c r="S22117"/>
      <c r="T22117"/>
      <c r="U22117"/>
      <c r="V22117"/>
      <c r="W22117"/>
    </row>
    <row r="22118" spans="16:23" s="1" customFormat="1" x14ac:dyDescent="0.2">
      <c r="P22118" s="95"/>
      <c r="R22118"/>
      <c r="S22118"/>
      <c r="T22118"/>
      <c r="U22118"/>
      <c r="V22118"/>
      <c r="W22118"/>
    </row>
    <row r="22119" spans="16:23" s="1" customFormat="1" x14ac:dyDescent="0.2">
      <c r="P22119" s="95"/>
      <c r="R22119"/>
      <c r="S22119"/>
      <c r="T22119"/>
      <c r="U22119"/>
      <c r="V22119"/>
      <c r="W22119"/>
    </row>
    <row r="22120" spans="16:23" s="1" customFormat="1" x14ac:dyDescent="0.2">
      <c r="P22120" s="95"/>
      <c r="R22120"/>
      <c r="S22120"/>
      <c r="T22120"/>
      <c r="U22120"/>
      <c r="V22120"/>
      <c r="W22120"/>
    </row>
    <row r="22121" spans="16:23" s="1" customFormat="1" x14ac:dyDescent="0.2">
      <c r="P22121" s="95"/>
      <c r="R22121"/>
      <c r="S22121"/>
      <c r="T22121"/>
      <c r="U22121"/>
      <c r="V22121"/>
      <c r="W22121"/>
    </row>
    <row r="22122" spans="16:23" s="1" customFormat="1" x14ac:dyDescent="0.2">
      <c r="P22122" s="95"/>
      <c r="R22122"/>
      <c r="S22122"/>
      <c r="T22122"/>
      <c r="U22122"/>
      <c r="V22122"/>
      <c r="W22122"/>
    </row>
    <row r="22123" spans="16:23" s="1" customFormat="1" x14ac:dyDescent="0.2">
      <c r="P22123" s="95"/>
      <c r="R22123"/>
      <c r="S22123"/>
      <c r="T22123"/>
      <c r="U22123"/>
      <c r="V22123"/>
      <c r="W22123"/>
    </row>
    <row r="22124" spans="16:23" s="1" customFormat="1" x14ac:dyDescent="0.2">
      <c r="P22124" s="95"/>
      <c r="R22124"/>
      <c r="S22124"/>
      <c r="T22124"/>
      <c r="U22124"/>
      <c r="V22124"/>
      <c r="W22124"/>
    </row>
    <row r="22125" spans="16:23" s="1" customFormat="1" x14ac:dyDescent="0.2">
      <c r="P22125" s="95"/>
      <c r="R22125"/>
      <c r="S22125"/>
      <c r="T22125"/>
      <c r="U22125"/>
      <c r="V22125"/>
      <c r="W22125"/>
    </row>
    <row r="22126" spans="16:23" s="1" customFormat="1" x14ac:dyDescent="0.2">
      <c r="P22126" s="95"/>
      <c r="R22126"/>
      <c r="S22126"/>
      <c r="T22126"/>
      <c r="U22126"/>
      <c r="V22126"/>
      <c r="W22126"/>
    </row>
    <row r="22127" spans="16:23" s="1" customFormat="1" x14ac:dyDescent="0.2">
      <c r="P22127" s="95"/>
      <c r="R22127"/>
      <c r="S22127"/>
      <c r="T22127"/>
      <c r="U22127"/>
      <c r="V22127"/>
      <c r="W22127"/>
    </row>
    <row r="22128" spans="16:23" s="1" customFormat="1" x14ac:dyDescent="0.2">
      <c r="P22128" s="95"/>
      <c r="R22128"/>
      <c r="S22128"/>
      <c r="T22128"/>
      <c r="U22128"/>
      <c r="V22128"/>
      <c r="W22128"/>
    </row>
    <row r="22129" spans="16:23" s="1" customFormat="1" x14ac:dyDescent="0.2">
      <c r="P22129" s="95"/>
      <c r="R22129"/>
      <c r="S22129"/>
      <c r="T22129"/>
      <c r="U22129"/>
      <c r="V22129"/>
      <c r="W22129"/>
    </row>
    <row r="22130" spans="16:23" s="1" customFormat="1" x14ac:dyDescent="0.2">
      <c r="P22130" s="95"/>
      <c r="R22130"/>
      <c r="S22130"/>
      <c r="T22130"/>
      <c r="U22130"/>
      <c r="V22130"/>
      <c r="W22130"/>
    </row>
    <row r="22131" spans="16:23" s="1" customFormat="1" x14ac:dyDescent="0.2">
      <c r="P22131" s="95"/>
      <c r="R22131"/>
      <c r="S22131"/>
      <c r="T22131"/>
      <c r="U22131"/>
      <c r="V22131"/>
      <c r="W22131"/>
    </row>
    <row r="22132" spans="16:23" s="1" customFormat="1" x14ac:dyDescent="0.2">
      <c r="P22132" s="95"/>
      <c r="R22132"/>
      <c r="S22132"/>
      <c r="T22132"/>
      <c r="U22132"/>
      <c r="V22132"/>
      <c r="W22132"/>
    </row>
    <row r="22133" spans="16:23" s="1" customFormat="1" x14ac:dyDescent="0.2">
      <c r="P22133" s="95"/>
      <c r="R22133"/>
      <c r="S22133"/>
      <c r="T22133"/>
      <c r="U22133"/>
      <c r="V22133"/>
      <c r="W22133"/>
    </row>
    <row r="22134" spans="16:23" s="1" customFormat="1" x14ac:dyDescent="0.2">
      <c r="P22134" s="95"/>
      <c r="R22134"/>
      <c r="S22134"/>
      <c r="T22134"/>
      <c r="U22134"/>
      <c r="V22134"/>
      <c r="W22134"/>
    </row>
    <row r="22135" spans="16:23" s="1" customFormat="1" x14ac:dyDescent="0.2">
      <c r="P22135" s="95"/>
      <c r="R22135"/>
      <c r="S22135"/>
      <c r="T22135"/>
      <c r="U22135"/>
      <c r="V22135"/>
      <c r="W22135"/>
    </row>
    <row r="22136" spans="16:23" s="1" customFormat="1" x14ac:dyDescent="0.2">
      <c r="P22136" s="95"/>
      <c r="R22136"/>
      <c r="S22136"/>
      <c r="T22136"/>
      <c r="U22136"/>
      <c r="V22136"/>
      <c r="W22136"/>
    </row>
    <row r="22137" spans="16:23" s="1" customFormat="1" x14ac:dyDescent="0.2">
      <c r="P22137" s="95"/>
      <c r="R22137"/>
      <c r="S22137"/>
      <c r="T22137"/>
      <c r="U22137"/>
      <c r="V22137"/>
      <c r="W22137"/>
    </row>
    <row r="22138" spans="16:23" s="1" customFormat="1" x14ac:dyDescent="0.2">
      <c r="P22138" s="95"/>
      <c r="R22138"/>
      <c r="S22138"/>
      <c r="T22138"/>
      <c r="U22138"/>
      <c r="V22138"/>
      <c r="W22138"/>
    </row>
    <row r="22139" spans="16:23" s="1" customFormat="1" x14ac:dyDescent="0.2">
      <c r="P22139" s="95"/>
      <c r="R22139"/>
      <c r="S22139"/>
      <c r="T22139"/>
      <c r="U22139"/>
      <c r="V22139"/>
      <c r="W22139"/>
    </row>
    <row r="22140" spans="16:23" s="1" customFormat="1" x14ac:dyDescent="0.2">
      <c r="P22140" s="95"/>
      <c r="R22140"/>
      <c r="S22140"/>
      <c r="T22140"/>
      <c r="U22140"/>
      <c r="V22140"/>
      <c r="W22140"/>
    </row>
    <row r="22141" spans="16:23" s="1" customFormat="1" x14ac:dyDescent="0.2">
      <c r="P22141" s="95"/>
      <c r="R22141"/>
      <c r="S22141"/>
      <c r="T22141"/>
      <c r="U22141"/>
      <c r="V22141"/>
      <c r="W22141"/>
    </row>
    <row r="22142" spans="16:23" s="1" customFormat="1" x14ac:dyDescent="0.2">
      <c r="P22142" s="95"/>
      <c r="R22142"/>
      <c r="S22142"/>
      <c r="T22142"/>
      <c r="U22142"/>
      <c r="V22142"/>
      <c r="W22142"/>
    </row>
    <row r="22143" spans="16:23" s="1" customFormat="1" x14ac:dyDescent="0.2">
      <c r="P22143" s="95"/>
      <c r="R22143"/>
      <c r="S22143"/>
      <c r="T22143"/>
      <c r="U22143"/>
      <c r="V22143"/>
      <c r="W22143"/>
    </row>
    <row r="22144" spans="16:23" s="1" customFormat="1" x14ac:dyDescent="0.2">
      <c r="P22144" s="95"/>
      <c r="R22144"/>
      <c r="S22144"/>
      <c r="T22144"/>
      <c r="U22144"/>
      <c r="V22144"/>
      <c r="W22144"/>
    </row>
    <row r="22145" spans="16:23" s="1" customFormat="1" x14ac:dyDescent="0.2">
      <c r="P22145" s="95"/>
      <c r="R22145"/>
      <c r="S22145"/>
      <c r="T22145"/>
      <c r="U22145"/>
      <c r="V22145"/>
      <c r="W22145"/>
    </row>
    <row r="22146" spans="16:23" s="1" customFormat="1" x14ac:dyDescent="0.2">
      <c r="P22146" s="95"/>
      <c r="R22146"/>
      <c r="S22146"/>
      <c r="T22146"/>
      <c r="U22146"/>
      <c r="V22146"/>
      <c r="W22146"/>
    </row>
    <row r="22147" spans="16:23" s="1" customFormat="1" x14ac:dyDescent="0.2">
      <c r="P22147" s="95"/>
      <c r="R22147"/>
      <c r="S22147"/>
      <c r="T22147"/>
      <c r="U22147"/>
      <c r="V22147"/>
      <c r="W22147"/>
    </row>
    <row r="22148" spans="16:23" s="1" customFormat="1" x14ac:dyDescent="0.2">
      <c r="P22148" s="95"/>
      <c r="R22148"/>
      <c r="S22148"/>
      <c r="T22148"/>
      <c r="U22148"/>
      <c r="V22148"/>
      <c r="W22148"/>
    </row>
    <row r="22149" spans="16:23" s="1" customFormat="1" x14ac:dyDescent="0.2">
      <c r="P22149" s="95"/>
      <c r="R22149"/>
      <c r="S22149"/>
      <c r="T22149"/>
      <c r="U22149"/>
      <c r="V22149"/>
      <c r="W22149"/>
    </row>
    <row r="22150" spans="16:23" s="1" customFormat="1" x14ac:dyDescent="0.2">
      <c r="P22150" s="95"/>
      <c r="R22150"/>
      <c r="S22150"/>
      <c r="T22150"/>
      <c r="U22150"/>
      <c r="V22150"/>
      <c r="W22150"/>
    </row>
    <row r="22151" spans="16:23" s="1" customFormat="1" x14ac:dyDescent="0.2">
      <c r="P22151" s="95"/>
      <c r="R22151"/>
      <c r="S22151"/>
      <c r="T22151"/>
      <c r="U22151"/>
      <c r="V22151"/>
      <c r="W22151"/>
    </row>
    <row r="22152" spans="16:23" s="1" customFormat="1" x14ac:dyDescent="0.2">
      <c r="P22152" s="95"/>
      <c r="R22152"/>
      <c r="S22152"/>
      <c r="T22152"/>
      <c r="U22152"/>
      <c r="V22152"/>
      <c r="W22152"/>
    </row>
    <row r="22153" spans="16:23" s="1" customFormat="1" x14ac:dyDescent="0.2">
      <c r="P22153" s="95"/>
      <c r="R22153"/>
      <c r="S22153"/>
      <c r="T22153"/>
      <c r="U22153"/>
      <c r="V22153"/>
      <c r="W22153"/>
    </row>
    <row r="22154" spans="16:23" s="1" customFormat="1" x14ac:dyDescent="0.2">
      <c r="P22154" s="95"/>
      <c r="R22154"/>
      <c r="S22154"/>
      <c r="T22154"/>
      <c r="U22154"/>
      <c r="V22154"/>
      <c r="W22154"/>
    </row>
    <row r="22155" spans="16:23" s="1" customFormat="1" x14ac:dyDescent="0.2">
      <c r="P22155" s="95"/>
      <c r="R22155"/>
      <c r="S22155"/>
      <c r="T22155"/>
      <c r="U22155"/>
      <c r="V22155"/>
      <c r="W22155"/>
    </row>
    <row r="22156" spans="16:23" s="1" customFormat="1" x14ac:dyDescent="0.2">
      <c r="P22156" s="95"/>
      <c r="R22156"/>
      <c r="S22156"/>
      <c r="T22156"/>
      <c r="U22156"/>
      <c r="V22156"/>
      <c r="W22156"/>
    </row>
    <row r="22157" spans="16:23" s="1" customFormat="1" x14ac:dyDescent="0.2">
      <c r="P22157" s="95"/>
      <c r="R22157"/>
      <c r="S22157"/>
      <c r="T22157"/>
      <c r="U22157"/>
      <c r="V22157"/>
      <c r="W22157"/>
    </row>
    <row r="22158" spans="16:23" s="1" customFormat="1" x14ac:dyDescent="0.2">
      <c r="P22158" s="95"/>
      <c r="R22158"/>
      <c r="S22158"/>
      <c r="T22158"/>
      <c r="U22158"/>
      <c r="V22158"/>
      <c r="W22158"/>
    </row>
    <row r="22159" spans="16:23" s="1" customFormat="1" x14ac:dyDescent="0.2">
      <c r="P22159" s="95"/>
      <c r="R22159"/>
      <c r="S22159"/>
      <c r="T22159"/>
      <c r="U22159"/>
      <c r="V22159"/>
      <c r="W22159"/>
    </row>
    <row r="22160" spans="16:23" s="1" customFormat="1" x14ac:dyDescent="0.2">
      <c r="P22160" s="95"/>
      <c r="R22160"/>
      <c r="S22160"/>
      <c r="T22160"/>
      <c r="U22160"/>
      <c r="V22160"/>
      <c r="W22160"/>
    </row>
    <row r="22161" spans="16:23" s="1" customFormat="1" x14ac:dyDescent="0.2">
      <c r="P22161" s="95"/>
      <c r="R22161"/>
      <c r="S22161"/>
      <c r="T22161"/>
      <c r="U22161"/>
      <c r="V22161"/>
      <c r="W22161"/>
    </row>
    <row r="22162" spans="16:23" s="1" customFormat="1" x14ac:dyDescent="0.2">
      <c r="P22162" s="95"/>
      <c r="R22162"/>
      <c r="S22162"/>
      <c r="T22162"/>
      <c r="U22162"/>
      <c r="V22162"/>
      <c r="W22162"/>
    </row>
    <row r="22163" spans="16:23" s="1" customFormat="1" x14ac:dyDescent="0.2">
      <c r="P22163" s="95"/>
      <c r="R22163"/>
      <c r="S22163"/>
      <c r="T22163"/>
      <c r="U22163"/>
      <c r="V22163"/>
      <c r="W22163"/>
    </row>
    <row r="22164" spans="16:23" s="1" customFormat="1" x14ac:dyDescent="0.2">
      <c r="P22164" s="95"/>
      <c r="R22164"/>
      <c r="S22164"/>
      <c r="T22164"/>
      <c r="U22164"/>
      <c r="V22164"/>
      <c r="W22164"/>
    </row>
    <row r="22165" spans="16:23" s="1" customFormat="1" x14ac:dyDescent="0.2">
      <c r="P22165" s="95"/>
      <c r="R22165"/>
      <c r="S22165"/>
      <c r="T22165"/>
      <c r="U22165"/>
      <c r="V22165"/>
      <c r="W22165"/>
    </row>
    <row r="22166" spans="16:23" s="1" customFormat="1" x14ac:dyDescent="0.2">
      <c r="P22166" s="95"/>
      <c r="R22166"/>
      <c r="S22166"/>
      <c r="T22166"/>
      <c r="U22166"/>
      <c r="V22166"/>
      <c r="W22166"/>
    </row>
    <row r="22167" spans="16:23" s="1" customFormat="1" x14ac:dyDescent="0.2">
      <c r="P22167" s="95"/>
      <c r="R22167"/>
      <c r="S22167"/>
      <c r="T22167"/>
      <c r="U22167"/>
      <c r="V22167"/>
      <c r="W22167"/>
    </row>
    <row r="22168" spans="16:23" s="1" customFormat="1" x14ac:dyDescent="0.2">
      <c r="P22168" s="95"/>
      <c r="R22168"/>
      <c r="S22168"/>
      <c r="T22168"/>
      <c r="U22168"/>
      <c r="V22168"/>
      <c r="W22168"/>
    </row>
    <row r="22169" spans="16:23" s="1" customFormat="1" x14ac:dyDescent="0.2">
      <c r="P22169" s="95"/>
      <c r="R22169"/>
      <c r="S22169"/>
      <c r="T22169"/>
      <c r="U22169"/>
      <c r="V22169"/>
      <c r="W22169"/>
    </row>
    <row r="22170" spans="16:23" s="1" customFormat="1" x14ac:dyDescent="0.2">
      <c r="P22170" s="95"/>
      <c r="R22170"/>
      <c r="S22170"/>
      <c r="T22170"/>
      <c r="U22170"/>
      <c r="V22170"/>
      <c r="W22170"/>
    </row>
    <row r="22171" spans="16:23" s="1" customFormat="1" x14ac:dyDescent="0.2">
      <c r="P22171" s="95"/>
      <c r="R22171"/>
      <c r="S22171"/>
      <c r="T22171"/>
      <c r="U22171"/>
      <c r="V22171"/>
      <c r="W22171"/>
    </row>
    <row r="22172" spans="16:23" s="1" customFormat="1" x14ac:dyDescent="0.2">
      <c r="P22172" s="95"/>
      <c r="R22172"/>
      <c r="S22172"/>
      <c r="T22172"/>
      <c r="U22172"/>
      <c r="V22172"/>
      <c r="W22172"/>
    </row>
    <row r="22173" spans="16:23" s="1" customFormat="1" x14ac:dyDescent="0.2">
      <c r="P22173" s="95"/>
      <c r="R22173"/>
      <c r="S22173"/>
      <c r="T22173"/>
      <c r="U22173"/>
      <c r="V22173"/>
      <c r="W22173"/>
    </row>
    <row r="22174" spans="16:23" s="1" customFormat="1" x14ac:dyDescent="0.2">
      <c r="P22174" s="95"/>
      <c r="R22174"/>
      <c r="S22174"/>
      <c r="T22174"/>
      <c r="U22174"/>
      <c r="V22174"/>
      <c r="W22174"/>
    </row>
    <row r="22175" spans="16:23" s="1" customFormat="1" x14ac:dyDescent="0.2">
      <c r="P22175" s="95"/>
      <c r="R22175"/>
      <c r="S22175"/>
      <c r="T22175"/>
      <c r="U22175"/>
      <c r="V22175"/>
      <c r="W22175"/>
    </row>
    <row r="22176" spans="16:23" s="1" customFormat="1" x14ac:dyDescent="0.2">
      <c r="P22176" s="95"/>
      <c r="R22176"/>
      <c r="S22176"/>
      <c r="T22176"/>
      <c r="U22176"/>
      <c r="V22176"/>
      <c r="W22176"/>
    </row>
    <row r="22177" spans="16:23" s="1" customFormat="1" x14ac:dyDescent="0.2">
      <c r="P22177" s="95"/>
      <c r="R22177"/>
      <c r="S22177"/>
      <c r="T22177"/>
      <c r="U22177"/>
      <c r="V22177"/>
      <c r="W22177"/>
    </row>
    <row r="22178" spans="16:23" s="1" customFormat="1" x14ac:dyDescent="0.2">
      <c r="P22178" s="95"/>
      <c r="R22178"/>
      <c r="S22178"/>
      <c r="T22178"/>
      <c r="U22178"/>
      <c r="V22178"/>
      <c r="W22178"/>
    </row>
    <row r="22179" spans="16:23" s="1" customFormat="1" x14ac:dyDescent="0.2">
      <c r="P22179" s="95"/>
      <c r="R22179"/>
      <c r="S22179"/>
      <c r="T22179"/>
      <c r="U22179"/>
      <c r="V22179"/>
      <c r="W22179"/>
    </row>
    <row r="22180" spans="16:23" s="1" customFormat="1" x14ac:dyDescent="0.2">
      <c r="P22180" s="95"/>
      <c r="R22180"/>
      <c r="S22180"/>
      <c r="T22180"/>
      <c r="U22180"/>
      <c r="V22180"/>
      <c r="W22180"/>
    </row>
    <row r="22181" spans="16:23" s="1" customFormat="1" x14ac:dyDescent="0.2">
      <c r="P22181" s="95"/>
      <c r="R22181"/>
      <c r="S22181"/>
      <c r="T22181"/>
      <c r="U22181"/>
      <c r="V22181"/>
      <c r="W22181"/>
    </row>
    <row r="22182" spans="16:23" s="1" customFormat="1" x14ac:dyDescent="0.2">
      <c r="P22182" s="95"/>
      <c r="R22182"/>
      <c r="S22182"/>
      <c r="T22182"/>
      <c r="U22182"/>
      <c r="V22182"/>
      <c r="W22182"/>
    </row>
    <row r="22183" spans="16:23" s="1" customFormat="1" x14ac:dyDescent="0.2">
      <c r="P22183" s="95"/>
      <c r="R22183"/>
      <c r="S22183"/>
      <c r="T22183"/>
      <c r="U22183"/>
      <c r="V22183"/>
      <c r="W22183"/>
    </row>
    <row r="22184" spans="16:23" s="1" customFormat="1" x14ac:dyDescent="0.2">
      <c r="P22184" s="95"/>
      <c r="R22184"/>
      <c r="S22184"/>
      <c r="T22184"/>
      <c r="U22184"/>
      <c r="V22184"/>
      <c r="W22184"/>
    </row>
    <row r="22185" spans="16:23" s="1" customFormat="1" x14ac:dyDescent="0.2">
      <c r="P22185" s="95"/>
      <c r="R22185"/>
      <c r="S22185"/>
      <c r="T22185"/>
      <c r="U22185"/>
      <c r="V22185"/>
      <c r="W22185"/>
    </row>
    <row r="22186" spans="16:23" s="1" customFormat="1" x14ac:dyDescent="0.2">
      <c r="P22186" s="95"/>
      <c r="R22186"/>
      <c r="S22186"/>
      <c r="T22186"/>
      <c r="U22186"/>
      <c r="V22186"/>
      <c r="W22186"/>
    </row>
    <row r="22187" spans="16:23" s="1" customFormat="1" x14ac:dyDescent="0.2">
      <c r="P22187" s="95"/>
      <c r="R22187"/>
      <c r="S22187"/>
      <c r="T22187"/>
      <c r="U22187"/>
      <c r="V22187"/>
      <c r="W22187"/>
    </row>
    <row r="22188" spans="16:23" s="1" customFormat="1" x14ac:dyDescent="0.2">
      <c r="P22188" s="95"/>
      <c r="R22188"/>
      <c r="S22188"/>
      <c r="T22188"/>
      <c r="U22188"/>
      <c r="V22188"/>
      <c r="W22188"/>
    </row>
    <row r="22189" spans="16:23" s="1" customFormat="1" x14ac:dyDescent="0.2">
      <c r="P22189" s="95"/>
      <c r="R22189"/>
      <c r="S22189"/>
      <c r="T22189"/>
      <c r="U22189"/>
      <c r="V22189"/>
      <c r="W22189"/>
    </row>
    <row r="22190" spans="16:23" s="1" customFormat="1" x14ac:dyDescent="0.2">
      <c r="P22190" s="95"/>
      <c r="R22190"/>
      <c r="S22190"/>
      <c r="T22190"/>
      <c r="U22190"/>
      <c r="V22190"/>
      <c r="W22190"/>
    </row>
    <row r="22191" spans="16:23" s="1" customFormat="1" x14ac:dyDescent="0.2">
      <c r="P22191" s="95"/>
      <c r="R22191"/>
      <c r="S22191"/>
      <c r="T22191"/>
      <c r="U22191"/>
      <c r="V22191"/>
      <c r="W22191"/>
    </row>
    <row r="22192" spans="16:23" s="1" customFormat="1" x14ac:dyDescent="0.2">
      <c r="P22192" s="95"/>
      <c r="R22192"/>
      <c r="S22192"/>
      <c r="T22192"/>
      <c r="U22192"/>
      <c r="V22192"/>
      <c r="W22192"/>
    </row>
    <row r="22193" spans="16:23" s="1" customFormat="1" x14ac:dyDescent="0.2">
      <c r="P22193" s="95"/>
      <c r="R22193"/>
      <c r="S22193"/>
      <c r="T22193"/>
      <c r="U22193"/>
      <c r="V22193"/>
      <c r="W22193"/>
    </row>
    <row r="22194" spans="16:23" s="1" customFormat="1" x14ac:dyDescent="0.2">
      <c r="P22194" s="95"/>
      <c r="R22194"/>
      <c r="S22194"/>
      <c r="T22194"/>
      <c r="U22194"/>
      <c r="V22194"/>
      <c r="W22194"/>
    </row>
    <row r="22195" spans="16:23" s="1" customFormat="1" x14ac:dyDescent="0.2">
      <c r="P22195" s="95"/>
      <c r="R22195"/>
      <c r="S22195"/>
      <c r="T22195"/>
      <c r="U22195"/>
      <c r="V22195"/>
      <c r="W22195"/>
    </row>
    <row r="22196" spans="16:23" s="1" customFormat="1" x14ac:dyDescent="0.2">
      <c r="P22196" s="95"/>
      <c r="R22196"/>
      <c r="S22196"/>
      <c r="T22196"/>
      <c r="U22196"/>
      <c r="V22196"/>
      <c r="W22196"/>
    </row>
    <row r="22197" spans="16:23" s="1" customFormat="1" x14ac:dyDescent="0.2">
      <c r="P22197" s="95"/>
      <c r="R22197"/>
      <c r="S22197"/>
      <c r="T22197"/>
      <c r="U22197"/>
      <c r="V22197"/>
      <c r="W22197"/>
    </row>
    <row r="22198" spans="16:23" s="1" customFormat="1" x14ac:dyDescent="0.2">
      <c r="P22198" s="95"/>
      <c r="R22198"/>
      <c r="S22198"/>
      <c r="T22198"/>
      <c r="U22198"/>
      <c r="V22198"/>
      <c r="W22198"/>
    </row>
    <row r="22199" spans="16:23" s="1" customFormat="1" x14ac:dyDescent="0.2">
      <c r="P22199" s="95"/>
      <c r="R22199"/>
      <c r="S22199"/>
      <c r="T22199"/>
      <c r="U22199"/>
      <c r="V22199"/>
      <c r="W22199"/>
    </row>
    <row r="22200" spans="16:23" s="1" customFormat="1" x14ac:dyDescent="0.2">
      <c r="P22200" s="95"/>
      <c r="R22200"/>
      <c r="S22200"/>
      <c r="T22200"/>
      <c r="U22200"/>
      <c r="V22200"/>
      <c r="W22200"/>
    </row>
    <row r="22201" spans="16:23" s="1" customFormat="1" x14ac:dyDescent="0.2">
      <c r="P22201" s="95"/>
      <c r="R22201"/>
      <c r="S22201"/>
      <c r="T22201"/>
      <c r="U22201"/>
      <c r="V22201"/>
      <c r="W22201"/>
    </row>
    <row r="22202" spans="16:23" s="1" customFormat="1" x14ac:dyDescent="0.2">
      <c r="P22202" s="95"/>
      <c r="R22202"/>
      <c r="S22202"/>
      <c r="T22202"/>
      <c r="U22202"/>
      <c r="V22202"/>
      <c r="W22202"/>
    </row>
    <row r="22203" spans="16:23" s="1" customFormat="1" x14ac:dyDescent="0.2">
      <c r="P22203" s="95"/>
      <c r="R22203"/>
      <c r="S22203"/>
      <c r="T22203"/>
      <c r="U22203"/>
      <c r="V22203"/>
      <c r="W22203"/>
    </row>
    <row r="22204" spans="16:23" s="1" customFormat="1" x14ac:dyDescent="0.2">
      <c r="P22204" s="95"/>
      <c r="R22204"/>
      <c r="S22204"/>
      <c r="T22204"/>
      <c r="U22204"/>
      <c r="V22204"/>
      <c r="W22204"/>
    </row>
    <row r="22205" spans="16:23" s="1" customFormat="1" x14ac:dyDescent="0.2">
      <c r="P22205" s="95"/>
      <c r="R22205"/>
      <c r="S22205"/>
      <c r="T22205"/>
      <c r="U22205"/>
      <c r="V22205"/>
      <c r="W22205"/>
    </row>
    <row r="22206" spans="16:23" s="1" customFormat="1" x14ac:dyDescent="0.2">
      <c r="P22206" s="95"/>
      <c r="R22206"/>
      <c r="S22206"/>
      <c r="T22206"/>
      <c r="U22206"/>
      <c r="V22206"/>
      <c r="W22206"/>
    </row>
    <row r="22207" spans="16:23" s="1" customFormat="1" x14ac:dyDescent="0.2">
      <c r="P22207" s="95"/>
      <c r="R22207"/>
      <c r="S22207"/>
      <c r="T22207"/>
      <c r="U22207"/>
      <c r="V22207"/>
      <c r="W22207"/>
    </row>
    <row r="22208" spans="16:23" s="1" customFormat="1" x14ac:dyDescent="0.2">
      <c r="P22208" s="95"/>
      <c r="R22208"/>
      <c r="S22208"/>
      <c r="T22208"/>
      <c r="U22208"/>
      <c r="V22208"/>
      <c r="W22208"/>
    </row>
    <row r="22209" spans="16:23" s="1" customFormat="1" x14ac:dyDescent="0.2">
      <c r="P22209" s="95"/>
      <c r="R22209"/>
      <c r="S22209"/>
      <c r="T22209"/>
      <c r="U22209"/>
      <c r="V22209"/>
      <c r="W22209"/>
    </row>
    <row r="22210" spans="16:23" s="1" customFormat="1" x14ac:dyDescent="0.2">
      <c r="P22210" s="95"/>
      <c r="R22210"/>
      <c r="S22210"/>
      <c r="T22210"/>
      <c r="U22210"/>
      <c r="V22210"/>
      <c r="W22210"/>
    </row>
    <row r="22211" spans="16:23" s="1" customFormat="1" x14ac:dyDescent="0.2">
      <c r="P22211" s="95"/>
      <c r="R22211"/>
      <c r="S22211"/>
      <c r="T22211"/>
      <c r="U22211"/>
      <c r="V22211"/>
      <c r="W22211"/>
    </row>
    <row r="22212" spans="16:23" s="1" customFormat="1" x14ac:dyDescent="0.2">
      <c r="P22212" s="95"/>
      <c r="R22212"/>
      <c r="S22212"/>
      <c r="T22212"/>
      <c r="U22212"/>
      <c r="V22212"/>
      <c r="W22212"/>
    </row>
    <row r="22213" spans="16:23" s="1" customFormat="1" x14ac:dyDescent="0.2">
      <c r="P22213" s="95"/>
      <c r="R22213"/>
      <c r="S22213"/>
      <c r="T22213"/>
      <c r="U22213"/>
      <c r="V22213"/>
      <c r="W22213"/>
    </row>
    <row r="22214" spans="16:23" s="1" customFormat="1" x14ac:dyDescent="0.2">
      <c r="P22214" s="95"/>
      <c r="R22214"/>
      <c r="S22214"/>
      <c r="T22214"/>
      <c r="U22214"/>
      <c r="V22214"/>
      <c r="W22214"/>
    </row>
    <row r="22215" spans="16:23" s="1" customFormat="1" x14ac:dyDescent="0.2">
      <c r="P22215" s="95"/>
      <c r="R22215"/>
      <c r="S22215"/>
      <c r="T22215"/>
      <c r="U22215"/>
      <c r="V22215"/>
      <c r="W22215"/>
    </row>
    <row r="22216" spans="16:23" s="1" customFormat="1" x14ac:dyDescent="0.2">
      <c r="P22216" s="95"/>
      <c r="R22216"/>
      <c r="S22216"/>
      <c r="T22216"/>
      <c r="U22216"/>
      <c r="V22216"/>
      <c r="W22216"/>
    </row>
    <row r="22217" spans="16:23" s="1" customFormat="1" x14ac:dyDescent="0.2">
      <c r="P22217" s="95"/>
      <c r="R22217"/>
      <c r="S22217"/>
      <c r="T22217"/>
      <c r="U22217"/>
      <c r="V22217"/>
      <c r="W22217"/>
    </row>
    <row r="22218" spans="16:23" s="1" customFormat="1" x14ac:dyDescent="0.2">
      <c r="P22218" s="95"/>
      <c r="R22218"/>
      <c r="S22218"/>
      <c r="T22218"/>
      <c r="U22218"/>
      <c r="V22218"/>
      <c r="W22218"/>
    </row>
    <row r="22219" spans="16:23" s="1" customFormat="1" x14ac:dyDescent="0.2">
      <c r="P22219" s="95"/>
      <c r="R22219"/>
      <c r="S22219"/>
      <c r="T22219"/>
      <c r="U22219"/>
      <c r="V22219"/>
      <c r="W22219"/>
    </row>
    <row r="22220" spans="16:23" s="1" customFormat="1" x14ac:dyDescent="0.2">
      <c r="P22220" s="95"/>
      <c r="R22220"/>
      <c r="S22220"/>
      <c r="T22220"/>
      <c r="U22220"/>
      <c r="V22220"/>
      <c r="W22220"/>
    </row>
    <row r="22221" spans="16:23" s="1" customFormat="1" x14ac:dyDescent="0.2">
      <c r="P22221" s="95"/>
      <c r="R22221"/>
      <c r="S22221"/>
      <c r="T22221"/>
      <c r="U22221"/>
      <c r="V22221"/>
      <c r="W22221"/>
    </row>
    <row r="22222" spans="16:23" s="1" customFormat="1" x14ac:dyDescent="0.2">
      <c r="P22222" s="95"/>
      <c r="R22222"/>
      <c r="S22222"/>
      <c r="T22222"/>
      <c r="U22222"/>
      <c r="V22222"/>
      <c r="W22222"/>
    </row>
    <row r="22223" spans="16:23" s="1" customFormat="1" x14ac:dyDescent="0.2">
      <c r="P22223" s="95"/>
      <c r="R22223"/>
      <c r="S22223"/>
      <c r="T22223"/>
      <c r="U22223"/>
      <c r="V22223"/>
      <c r="W22223"/>
    </row>
    <row r="22224" spans="16:23" s="1" customFormat="1" x14ac:dyDescent="0.2">
      <c r="P22224" s="95"/>
      <c r="R22224"/>
      <c r="S22224"/>
      <c r="T22224"/>
      <c r="U22224"/>
      <c r="V22224"/>
      <c r="W22224"/>
    </row>
    <row r="22225" spans="16:23" s="1" customFormat="1" x14ac:dyDescent="0.2">
      <c r="P22225" s="95"/>
      <c r="R22225"/>
      <c r="S22225"/>
      <c r="T22225"/>
      <c r="U22225"/>
      <c r="V22225"/>
      <c r="W22225"/>
    </row>
    <row r="22226" spans="16:23" s="1" customFormat="1" x14ac:dyDescent="0.2">
      <c r="P22226" s="95"/>
      <c r="R22226"/>
      <c r="S22226"/>
      <c r="T22226"/>
      <c r="U22226"/>
      <c r="V22226"/>
      <c r="W22226"/>
    </row>
    <row r="22227" spans="16:23" s="1" customFormat="1" x14ac:dyDescent="0.2">
      <c r="P22227" s="95"/>
      <c r="R22227"/>
      <c r="S22227"/>
      <c r="T22227"/>
      <c r="U22227"/>
      <c r="V22227"/>
      <c r="W22227"/>
    </row>
    <row r="22228" spans="16:23" s="1" customFormat="1" x14ac:dyDescent="0.2">
      <c r="P22228" s="95"/>
      <c r="R22228"/>
      <c r="S22228"/>
      <c r="T22228"/>
      <c r="U22228"/>
      <c r="V22228"/>
      <c r="W22228"/>
    </row>
    <row r="22229" spans="16:23" s="1" customFormat="1" x14ac:dyDescent="0.2">
      <c r="P22229" s="95"/>
      <c r="R22229"/>
      <c r="S22229"/>
      <c r="T22229"/>
      <c r="U22229"/>
      <c r="V22229"/>
      <c r="W22229"/>
    </row>
    <row r="22230" spans="16:23" s="1" customFormat="1" x14ac:dyDescent="0.2">
      <c r="P22230" s="95"/>
      <c r="R22230"/>
      <c r="S22230"/>
      <c r="T22230"/>
      <c r="U22230"/>
      <c r="V22230"/>
      <c r="W22230"/>
    </row>
    <row r="22231" spans="16:23" s="1" customFormat="1" x14ac:dyDescent="0.2">
      <c r="P22231" s="95"/>
      <c r="R22231"/>
      <c r="S22231"/>
      <c r="T22231"/>
      <c r="U22231"/>
      <c r="V22231"/>
      <c r="W22231"/>
    </row>
    <row r="22232" spans="16:23" s="1" customFormat="1" x14ac:dyDescent="0.2">
      <c r="P22232" s="95"/>
      <c r="R22232"/>
      <c r="S22232"/>
      <c r="T22232"/>
      <c r="U22232"/>
      <c r="V22232"/>
      <c r="W22232"/>
    </row>
    <row r="22233" spans="16:23" s="1" customFormat="1" x14ac:dyDescent="0.2">
      <c r="P22233" s="95"/>
      <c r="R22233"/>
      <c r="S22233"/>
      <c r="T22233"/>
      <c r="U22233"/>
      <c r="V22233"/>
      <c r="W22233"/>
    </row>
    <row r="22234" spans="16:23" s="1" customFormat="1" x14ac:dyDescent="0.2">
      <c r="P22234" s="95"/>
      <c r="R22234"/>
      <c r="S22234"/>
      <c r="T22234"/>
      <c r="U22234"/>
      <c r="V22234"/>
      <c r="W22234"/>
    </row>
    <row r="22235" spans="16:23" s="1" customFormat="1" x14ac:dyDescent="0.2">
      <c r="P22235" s="95"/>
      <c r="R22235"/>
      <c r="S22235"/>
      <c r="T22235"/>
      <c r="U22235"/>
      <c r="V22235"/>
      <c r="W22235"/>
    </row>
    <row r="22236" spans="16:23" s="1" customFormat="1" x14ac:dyDescent="0.2">
      <c r="P22236" s="95"/>
      <c r="R22236"/>
      <c r="S22236"/>
      <c r="T22236"/>
      <c r="U22236"/>
      <c r="V22236"/>
      <c r="W22236"/>
    </row>
    <row r="22237" spans="16:23" s="1" customFormat="1" x14ac:dyDescent="0.2">
      <c r="P22237" s="95"/>
      <c r="R22237"/>
      <c r="S22237"/>
      <c r="T22237"/>
      <c r="U22237"/>
      <c r="V22237"/>
      <c r="W22237"/>
    </row>
    <row r="22238" spans="16:23" s="1" customFormat="1" x14ac:dyDescent="0.2">
      <c r="P22238" s="95"/>
      <c r="R22238"/>
      <c r="S22238"/>
      <c r="T22238"/>
      <c r="U22238"/>
      <c r="V22238"/>
      <c r="W22238"/>
    </row>
    <row r="22239" spans="16:23" s="1" customFormat="1" x14ac:dyDescent="0.2">
      <c r="P22239" s="95"/>
      <c r="R22239"/>
      <c r="S22239"/>
      <c r="T22239"/>
      <c r="U22239"/>
      <c r="V22239"/>
      <c r="W22239"/>
    </row>
    <row r="22240" spans="16:23" s="1" customFormat="1" x14ac:dyDescent="0.2">
      <c r="P22240" s="95"/>
      <c r="R22240"/>
      <c r="S22240"/>
      <c r="T22240"/>
      <c r="U22240"/>
      <c r="V22240"/>
      <c r="W22240"/>
    </row>
    <row r="22241" spans="16:23" s="1" customFormat="1" x14ac:dyDescent="0.2">
      <c r="P22241" s="95"/>
      <c r="R22241"/>
      <c r="S22241"/>
      <c r="T22241"/>
      <c r="U22241"/>
      <c r="V22241"/>
      <c r="W22241"/>
    </row>
    <row r="22242" spans="16:23" s="1" customFormat="1" x14ac:dyDescent="0.2">
      <c r="P22242" s="95"/>
      <c r="R22242"/>
      <c r="S22242"/>
      <c r="T22242"/>
      <c r="U22242"/>
      <c r="V22242"/>
      <c r="W22242"/>
    </row>
    <row r="22243" spans="16:23" s="1" customFormat="1" x14ac:dyDescent="0.2">
      <c r="P22243" s="95"/>
      <c r="R22243"/>
      <c r="S22243"/>
      <c r="T22243"/>
      <c r="U22243"/>
      <c r="V22243"/>
      <c r="W22243"/>
    </row>
    <row r="22244" spans="16:23" s="1" customFormat="1" x14ac:dyDescent="0.2">
      <c r="P22244" s="95"/>
      <c r="R22244"/>
      <c r="S22244"/>
      <c r="T22244"/>
      <c r="U22244"/>
      <c r="V22244"/>
      <c r="W22244"/>
    </row>
    <row r="22245" spans="16:23" s="1" customFormat="1" x14ac:dyDescent="0.2">
      <c r="P22245" s="95"/>
      <c r="R22245"/>
      <c r="S22245"/>
      <c r="T22245"/>
      <c r="U22245"/>
      <c r="V22245"/>
      <c r="W22245"/>
    </row>
    <row r="22246" spans="16:23" s="1" customFormat="1" x14ac:dyDescent="0.2">
      <c r="P22246" s="95"/>
      <c r="R22246"/>
      <c r="S22246"/>
      <c r="T22246"/>
      <c r="U22246"/>
      <c r="V22246"/>
      <c r="W22246"/>
    </row>
    <row r="22247" spans="16:23" s="1" customFormat="1" x14ac:dyDescent="0.2">
      <c r="P22247" s="95"/>
      <c r="R22247"/>
      <c r="S22247"/>
      <c r="T22247"/>
      <c r="U22247"/>
      <c r="V22247"/>
      <c r="W22247"/>
    </row>
    <row r="22248" spans="16:23" s="1" customFormat="1" x14ac:dyDescent="0.2">
      <c r="P22248" s="95"/>
      <c r="R22248"/>
      <c r="S22248"/>
      <c r="T22248"/>
      <c r="U22248"/>
      <c r="V22248"/>
      <c r="W22248"/>
    </row>
    <row r="22249" spans="16:23" s="1" customFormat="1" x14ac:dyDescent="0.2">
      <c r="P22249" s="95"/>
      <c r="R22249"/>
      <c r="S22249"/>
      <c r="T22249"/>
      <c r="U22249"/>
      <c r="V22249"/>
      <c r="W22249"/>
    </row>
    <row r="22250" spans="16:23" s="1" customFormat="1" x14ac:dyDescent="0.2">
      <c r="P22250" s="95"/>
      <c r="R22250"/>
      <c r="S22250"/>
      <c r="T22250"/>
      <c r="U22250"/>
      <c r="V22250"/>
      <c r="W22250"/>
    </row>
    <row r="22251" spans="16:23" s="1" customFormat="1" x14ac:dyDescent="0.2">
      <c r="P22251" s="95"/>
      <c r="R22251"/>
      <c r="S22251"/>
      <c r="T22251"/>
      <c r="U22251"/>
      <c r="V22251"/>
      <c r="W22251"/>
    </row>
    <row r="22252" spans="16:23" s="1" customFormat="1" x14ac:dyDescent="0.2">
      <c r="P22252" s="95"/>
      <c r="R22252"/>
      <c r="S22252"/>
      <c r="T22252"/>
      <c r="U22252"/>
      <c r="V22252"/>
      <c r="W22252"/>
    </row>
    <row r="22253" spans="16:23" s="1" customFormat="1" x14ac:dyDescent="0.2">
      <c r="P22253" s="95"/>
      <c r="R22253"/>
      <c r="S22253"/>
      <c r="T22253"/>
      <c r="U22253"/>
      <c r="V22253"/>
      <c r="W22253"/>
    </row>
    <row r="22254" spans="16:23" s="1" customFormat="1" x14ac:dyDescent="0.2">
      <c r="P22254" s="95"/>
      <c r="R22254"/>
      <c r="S22254"/>
      <c r="T22254"/>
      <c r="U22254"/>
      <c r="V22254"/>
      <c r="W22254"/>
    </row>
    <row r="22255" spans="16:23" s="1" customFormat="1" x14ac:dyDescent="0.2">
      <c r="P22255" s="95"/>
      <c r="R22255"/>
      <c r="S22255"/>
      <c r="T22255"/>
      <c r="U22255"/>
      <c r="V22255"/>
      <c r="W22255"/>
    </row>
    <row r="22256" spans="16:23" s="1" customFormat="1" x14ac:dyDescent="0.2">
      <c r="P22256" s="95"/>
      <c r="R22256"/>
      <c r="S22256"/>
      <c r="T22256"/>
      <c r="U22256"/>
      <c r="V22256"/>
      <c r="W22256"/>
    </row>
    <row r="22257" spans="16:23" s="1" customFormat="1" x14ac:dyDescent="0.2">
      <c r="P22257" s="95"/>
      <c r="R22257"/>
      <c r="S22257"/>
      <c r="T22257"/>
      <c r="U22257"/>
      <c r="V22257"/>
      <c r="W22257"/>
    </row>
    <row r="22258" spans="16:23" s="1" customFormat="1" x14ac:dyDescent="0.2">
      <c r="P22258" s="95"/>
      <c r="R22258"/>
      <c r="S22258"/>
      <c r="T22258"/>
      <c r="U22258"/>
      <c r="V22258"/>
      <c r="W22258"/>
    </row>
    <row r="22259" spans="16:23" s="1" customFormat="1" x14ac:dyDescent="0.2">
      <c r="P22259" s="95"/>
      <c r="R22259"/>
      <c r="S22259"/>
      <c r="T22259"/>
      <c r="U22259"/>
      <c r="V22259"/>
      <c r="W22259"/>
    </row>
    <row r="22260" spans="16:23" s="1" customFormat="1" x14ac:dyDescent="0.2">
      <c r="P22260" s="95"/>
      <c r="R22260"/>
      <c r="S22260"/>
      <c r="T22260"/>
      <c r="U22260"/>
      <c r="V22260"/>
      <c r="W22260"/>
    </row>
    <row r="22261" spans="16:23" s="1" customFormat="1" x14ac:dyDescent="0.2">
      <c r="P22261" s="95"/>
      <c r="R22261"/>
      <c r="S22261"/>
      <c r="T22261"/>
      <c r="U22261"/>
      <c r="V22261"/>
      <c r="W22261"/>
    </row>
    <row r="22262" spans="16:23" s="1" customFormat="1" x14ac:dyDescent="0.2">
      <c r="P22262" s="95"/>
      <c r="R22262"/>
      <c r="S22262"/>
      <c r="T22262"/>
      <c r="U22262"/>
      <c r="V22262"/>
      <c r="W22262"/>
    </row>
    <row r="22263" spans="16:23" s="1" customFormat="1" x14ac:dyDescent="0.2">
      <c r="P22263" s="95"/>
      <c r="R22263"/>
      <c r="S22263"/>
      <c r="T22263"/>
      <c r="U22263"/>
      <c r="V22263"/>
      <c r="W22263"/>
    </row>
    <row r="22264" spans="16:23" s="1" customFormat="1" x14ac:dyDescent="0.2">
      <c r="P22264" s="95"/>
      <c r="R22264"/>
      <c r="S22264"/>
      <c r="T22264"/>
      <c r="U22264"/>
      <c r="V22264"/>
      <c r="W22264"/>
    </row>
    <row r="22265" spans="16:23" s="1" customFormat="1" x14ac:dyDescent="0.2">
      <c r="P22265" s="95"/>
      <c r="R22265"/>
      <c r="S22265"/>
      <c r="T22265"/>
      <c r="U22265"/>
      <c r="V22265"/>
      <c r="W22265"/>
    </row>
    <row r="22266" spans="16:23" s="1" customFormat="1" x14ac:dyDescent="0.2">
      <c r="P22266" s="95"/>
      <c r="R22266"/>
      <c r="S22266"/>
      <c r="T22266"/>
      <c r="U22266"/>
      <c r="V22266"/>
      <c r="W22266"/>
    </row>
    <row r="22267" spans="16:23" s="1" customFormat="1" x14ac:dyDescent="0.2">
      <c r="P22267" s="95"/>
      <c r="R22267"/>
      <c r="S22267"/>
      <c r="T22267"/>
      <c r="U22267"/>
      <c r="V22267"/>
      <c r="W22267"/>
    </row>
    <row r="22268" spans="16:23" s="1" customFormat="1" x14ac:dyDescent="0.2">
      <c r="P22268" s="95"/>
      <c r="R22268"/>
      <c r="S22268"/>
      <c r="T22268"/>
      <c r="U22268"/>
      <c r="V22268"/>
      <c r="W22268"/>
    </row>
    <row r="22269" spans="16:23" s="1" customFormat="1" x14ac:dyDescent="0.2">
      <c r="P22269" s="95"/>
      <c r="R22269"/>
      <c r="S22269"/>
      <c r="T22269"/>
      <c r="U22269"/>
      <c r="V22269"/>
      <c r="W22269"/>
    </row>
    <row r="22270" spans="16:23" s="1" customFormat="1" x14ac:dyDescent="0.2">
      <c r="P22270" s="95"/>
      <c r="R22270"/>
      <c r="S22270"/>
      <c r="T22270"/>
      <c r="U22270"/>
      <c r="V22270"/>
      <c r="W22270"/>
    </row>
    <row r="22271" spans="16:23" s="1" customFormat="1" x14ac:dyDescent="0.2">
      <c r="P22271" s="95"/>
      <c r="R22271"/>
      <c r="S22271"/>
      <c r="T22271"/>
      <c r="U22271"/>
      <c r="V22271"/>
      <c r="W22271"/>
    </row>
    <row r="22272" spans="16:23" s="1" customFormat="1" x14ac:dyDescent="0.2">
      <c r="P22272" s="95"/>
      <c r="R22272"/>
      <c r="S22272"/>
      <c r="T22272"/>
      <c r="U22272"/>
      <c r="V22272"/>
      <c r="W22272"/>
    </row>
    <row r="22273" spans="16:23" s="1" customFormat="1" x14ac:dyDescent="0.2">
      <c r="P22273" s="95"/>
      <c r="R22273"/>
      <c r="S22273"/>
      <c r="T22273"/>
      <c r="U22273"/>
      <c r="V22273"/>
      <c r="W22273"/>
    </row>
    <row r="22274" spans="16:23" s="1" customFormat="1" x14ac:dyDescent="0.2">
      <c r="P22274" s="95"/>
      <c r="R22274"/>
      <c r="S22274"/>
      <c r="T22274"/>
      <c r="U22274"/>
      <c r="V22274"/>
      <c r="W22274"/>
    </row>
    <row r="22275" spans="16:23" s="1" customFormat="1" x14ac:dyDescent="0.2">
      <c r="P22275" s="95"/>
      <c r="R22275"/>
      <c r="S22275"/>
      <c r="T22275"/>
      <c r="U22275"/>
      <c r="V22275"/>
      <c r="W22275"/>
    </row>
    <row r="22276" spans="16:23" s="1" customFormat="1" x14ac:dyDescent="0.2">
      <c r="P22276" s="95"/>
      <c r="R22276"/>
      <c r="S22276"/>
      <c r="T22276"/>
      <c r="U22276"/>
      <c r="V22276"/>
      <c r="W22276"/>
    </row>
    <row r="22277" spans="16:23" s="1" customFormat="1" x14ac:dyDescent="0.2">
      <c r="P22277" s="95"/>
      <c r="R22277"/>
      <c r="S22277"/>
      <c r="T22277"/>
      <c r="U22277"/>
      <c r="V22277"/>
      <c r="W22277"/>
    </row>
    <row r="22278" spans="16:23" s="1" customFormat="1" x14ac:dyDescent="0.2">
      <c r="P22278" s="95"/>
      <c r="R22278"/>
      <c r="S22278"/>
      <c r="T22278"/>
      <c r="U22278"/>
      <c r="V22278"/>
      <c r="W22278"/>
    </row>
    <row r="22279" spans="16:23" s="1" customFormat="1" x14ac:dyDescent="0.2">
      <c r="P22279" s="95"/>
      <c r="R22279"/>
      <c r="S22279"/>
      <c r="T22279"/>
      <c r="U22279"/>
      <c r="V22279"/>
      <c r="W22279"/>
    </row>
    <row r="22280" spans="16:23" s="1" customFormat="1" x14ac:dyDescent="0.2">
      <c r="P22280" s="95"/>
      <c r="R22280"/>
      <c r="S22280"/>
      <c r="T22280"/>
      <c r="U22280"/>
      <c r="V22280"/>
      <c r="W22280"/>
    </row>
    <row r="22281" spans="16:23" s="1" customFormat="1" x14ac:dyDescent="0.2">
      <c r="P22281" s="95"/>
      <c r="R22281"/>
      <c r="S22281"/>
      <c r="T22281"/>
      <c r="U22281"/>
      <c r="V22281"/>
      <c r="W22281"/>
    </row>
    <row r="22282" spans="16:23" s="1" customFormat="1" x14ac:dyDescent="0.2">
      <c r="P22282" s="95"/>
      <c r="R22282"/>
      <c r="S22282"/>
      <c r="T22282"/>
      <c r="U22282"/>
      <c r="V22282"/>
      <c r="W22282"/>
    </row>
    <row r="22283" spans="16:23" s="1" customFormat="1" x14ac:dyDescent="0.2">
      <c r="P22283" s="95"/>
      <c r="R22283"/>
      <c r="S22283"/>
      <c r="T22283"/>
      <c r="U22283"/>
      <c r="V22283"/>
      <c r="W22283"/>
    </row>
    <row r="22284" spans="16:23" s="1" customFormat="1" x14ac:dyDescent="0.2">
      <c r="P22284" s="95"/>
      <c r="R22284"/>
      <c r="S22284"/>
      <c r="T22284"/>
      <c r="U22284"/>
      <c r="V22284"/>
      <c r="W22284"/>
    </row>
    <row r="22285" spans="16:23" s="1" customFormat="1" x14ac:dyDescent="0.2">
      <c r="P22285" s="95"/>
      <c r="R22285"/>
      <c r="S22285"/>
      <c r="T22285"/>
      <c r="U22285"/>
      <c r="V22285"/>
      <c r="W22285"/>
    </row>
    <row r="22286" spans="16:23" s="1" customFormat="1" x14ac:dyDescent="0.2">
      <c r="P22286" s="95"/>
      <c r="R22286"/>
      <c r="S22286"/>
      <c r="T22286"/>
      <c r="U22286"/>
      <c r="V22286"/>
      <c r="W22286"/>
    </row>
    <row r="22287" spans="16:23" s="1" customFormat="1" x14ac:dyDescent="0.2">
      <c r="P22287" s="95"/>
      <c r="R22287"/>
      <c r="S22287"/>
      <c r="T22287"/>
      <c r="U22287"/>
      <c r="V22287"/>
      <c r="W22287"/>
    </row>
    <row r="22288" spans="16:23" s="1" customFormat="1" x14ac:dyDescent="0.2">
      <c r="P22288" s="95"/>
      <c r="R22288"/>
      <c r="S22288"/>
      <c r="T22288"/>
      <c r="U22288"/>
      <c r="V22288"/>
      <c r="W22288"/>
    </row>
    <row r="22289" spans="16:23" s="1" customFormat="1" x14ac:dyDescent="0.2">
      <c r="P22289" s="95"/>
      <c r="R22289"/>
      <c r="S22289"/>
      <c r="T22289"/>
      <c r="U22289"/>
      <c r="V22289"/>
      <c r="W22289"/>
    </row>
    <row r="22290" spans="16:23" s="1" customFormat="1" x14ac:dyDescent="0.2">
      <c r="P22290" s="95"/>
      <c r="R22290"/>
      <c r="S22290"/>
      <c r="T22290"/>
      <c r="U22290"/>
      <c r="V22290"/>
      <c r="W22290"/>
    </row>
    <row r="22291" spans="16:23" s="1" customFormat="1" x14ac:dyDescent="0.2">
      <c r="P22291" s="95"/>
      <c r="R22291"/>
      <c r="S22291"/>
      <c r="T22291"/>
      <c r="U22291"/>
      <c r="V22291"/>
      <c r="W22291"/>
    </row>
    <row r="22292" spans="16:23" s="1" customFormat="1" x14ac:dyDescent="0.2">
      <c r="P22292" s="95"/>
      <c r="R22292"/>
      <c r="S22292"/>
      <c r="T22292"/>
      <c r="U22292"/>
      <c r="V22292"/>
      <c r="W22292"/>
    </row>
    <row r="22293" spans="16:23" s="1" customFormat="1" x14ac:dyDescent="0.2">
      <c r="P22293" s="95"/>
      <c r="R22293"/>
      <c r="S22293"/>
      <c r="T22293"/>
      <c r="U22293"/>
      <c r="V22293"/>
      <c r="W22293"/>
    </row>
    <row r="22294" spans="16:23" s="1" customFormat="1" x14ac:dyDescent="0.2">
      <c r="P22294" s="95"/>
      <c r="R22294"/>
      <c r="S22294"/>
      <c r="T22294"/>
      <c r="U22294"/>
      <c r="V22294"/>
      <c r="W22294"/>
    </row>
    <row r="22295" spans="16:23" s="1" customFormat="1" x14ac:dyDescent="0.2">
      <c r="P22295" s="95"/>
      <c r="R22295"/>
      <c r="S22295"/>
      <c r="T22295"/>
      <c r="U22295"/>
      <c r="V22295"/>
      <c r="W22295"/>
    </row>
    <row r="22296" spans="16:23" s="1" customFormat="1" x14ac:dyDescent="0.2">
      <c r="P22296" s="95"/>
      <c r="R22296"/>
      <c r="S22296"/>
      <c r="T22296"/>
      <c r="U22296"/>
      <c r="V22296"/>
      <c r="W22296"/>
    </row>
    <row r="22297" spans="16:23" s="1" customFormat="1" x14ac:dyDescent="0.2">
      <c r="P22297" s="95"/>
      <c r="R22297"/>
      <c r="S22297"/>
      <c r="T22297"/>
      <c r="U22297"/>
      <c r="V22297"/>
      <c r="W22297"/>
    </row>
    <row r="22298" spans="16:23" s="1" customFormat="1" x14ac:dyDescent="0.2">
      <c r="P22298" s="95"/>
      <c r="R22298"/>
      <c r="S22298"/>
      <c r="T22298"/>
      <c r="U22298"/>
      <c r="V22298"/>
      <c r="W22298"/>
    </row>
    <row r="22299" spans="16:23" s="1" customFormat="1" x14ac:dyDescent="0.2">
      <c r="P22299" s="95"/>
      <c r="R22299"/>
      <c r="S22299"/>
      <c r="T22299"/>
      <c r="U22299"/>
      <c r="V22299"/>
      <c r="W22299"/>
    </row>
    <row r="22300" spans="16:23" s="1" customFormat="1" x14ac:dyDescent="0.2">
      <c r="P22300" s="95"/>
      <c r="R22300"/>
      <c r="S22300"/>
      <c r="T22300"/>
      <c r="U22300"/>
      <c r="V22300"/>
      <c r="W22300"/>
    </row>
    <row r="22301" spans="16:23" s="1" customFormat="1" x14ac:dyDescent="0.2">
      <c r="P22301" s="95"/>
      <c r="R22301"/>
      <c r="S22301"/>
      <c r="T22301"/>
      <c r="U22301"/>
      <c r="V22301"/>
      <c r="W22301"/>
    </row>
    <row r="22302" spans="16:23" s="1" customFormat="1" x14ac:dyDescent="0.2">
      <c r="P22302" s="95"/>
      <c r="R22302"/>
      <c r="S22302"/>
      <c r="T22302"/>
      <c r="U22302"/>
      <c r="V22302"/>
      <c r="W22302"/>
    </row>
    <row r="22303" spans="16:23" s="1" customFormat="1" x14ac:dyDescent="0.2">
      <c r="P22303" s="95"/>
      <c r="R22303"/>
      <c r="S22303"/>
      <c r="T22303"/>
      <c r="U22303"/>
      <c r="V22303"/>
      <c r="W22303"/>
    </row>
    <row r="22304" spans="16:23" s="1" customFormat="1" x14ac:dyDescent="0.2">
      <c r="P22304" s="95"/>
      <c r="R22304"/>
      <c r="S22304"/>
      <c r="T22304"/>
      <c r="U22304"/>
      <c r="V22304"/>
      <c r="W22304"/>
    </row>
    <row r="22305" spans="16:23" s="1" customFormat="1" x14ac:dyDescent="0.2">
      <c r="P22305" s="95"/>
      <c r="R22305"/>
      <c r="S22305"/>
      <c r="T22305"/>
      <c r="U22305"/>
      <c r="V22305"/>
      <c r="W22305"/>
    </row>
    <row r="22306" spans="16:23" s="1" customFormat="1" x14ac:dyDescent="0.2">
      <c r="P22306" s="95"/>
      <c r="R22306"/>
      <c r="S22306"/>
      <c r="T22306"/>
      <c r="U22306"/>
      <c r="V22306"/>
      <c r="W22306"/>
    </row>
    <row r="22307" spans="16:23" s="1" customFormat="1" x14ac:dyDescent="0.2">
      <c r="P22307" s="95"/>
      <c r="R22307"/>
      <c r="S22307"/>
      <c r="T22307"/>
      <c r="U22307"/>
      <c r="V22307"/>
      <c r="W22307"/>
    </row>
    <row r="22308" spans="16:23" s="1" customFormat="1" x14ac:dyDescent="0.2">
      <c r="P22308" s="95"/>
      <c r="R22308"/>
      <c r="S22308"/>
      <c r="T22308"/>
      <c r="U22308"/>
      <c r="V22308"/>
      <c r="W22308"/>
    </row>
    <row r="22309" spans="16:23" s="1" customFormat="1" x14ac:dyDescent="0.2">
      <c r="P22309" s="95"/>
      <c r="R22309"/>
      <c r="S22309"/>
      <c r="T22309"/>
      <c r="U22309"/>
      <c r="V22309"/>
      <c r="W22309"/>
    </row>
    <row r="22310" spans="16:23" s="1" customFormat="1" x14ac:dyDescent="0.2">
      <c r="P22310" s="95"/>
      <c r="R22310"/>
      <c r="S22310"/>
      <c r="T22310"/>
      <c r="U22310"/>
      <c r="V22310"/>
      <c r="W22310"/>
    </row>
    <row r="22311" spans="16:23" s="1" customFormat="1" x14ac:dyDescent="0.2">
      <c r="P22311" s="95"/>
      <c r="R22311"/>
      <c r="S22311"/>
      <c r="T22311"/>
      <c r="U22311"/>
      <c r="V22311"/>
      <c r="W22311"/>
    </row>
    <row r="22312" spans="16:23" s="1" customFormat="1" x14ac:dyDescent="0.2">
      <c r="P22312" s="95"/>
      <c r="R22312"/>
      <c r="S22312"/>
      <c r="T22312"/>
      <c r="U22312"/>
      <c r="V22312"/>
      <c r="W22312"/>
    </row>
    <row r="22313" spans="16:23" s="1" customFormat="1" x14ac:dyDescent="0.2">
      <c r="P22313" s="95"/>
      <c r="R22313"/>
      <c r="S22313"/>
      <c r="T22313"/>
      <c r="U22313"/>
      <c r="V22313"/>
      <c r="W22313"/>
    </row>
    <row r="22314" spans="16:23" s="1" customFormat="1" x14ac:dyDescent="0.2">
      <c r="P22314" s="95"/>
      <c r="R22314"/>
      <c r="S22314"/>
      <c r="T22314"/>
      <c r="U22314"/>
      <c r="V22314"/>
      <c r="W22314"/>
    </row>
    <row r="22315" spans="16:23" s="1" customFormat="1" x14ac:dyDescent="0.2">
      <c r="P22315" s="95"/>
      <c r="R22315"/>
      <c r="S22315"/>
      <c r="T22315"/>
      <c r="U22315"/>
      <c r="V22315"/>
      <c r="W22315"/>
    </row>
    <row r="22316" spans="16:23" s="1" customFormat="1" x14ac:dyDescent="0.2">
      <c r="P22316" s="95"/>
      <c r="R22316"/>
      <c r="S22316"/>
      <c r="T22316"/>
      <c r="U22316"/>
      <c r="V22316"/>
      <c r="W22316"/>
    </row>
    <row r="22317" spans="16:23" s="1" customFormat="1" x14ac:dyDescent="0.2">
      <c r="P22317" s="95"/>
      <c r="R22317"/>
      <c r="S22317"/>
      <c r="T22317"/>
      <c r="U22317"/>
      <c r="V22317"/>
      <c r="W22317"/>
    </row>
    <row r="22318" spans="16:23" s="1" customFormat="1" x14ac:dyDescent="0.2">
      <c r="P22318" s="95"/>
      <c r="R22318"/>
      <c r="S22318"/>
      <c r="T22318"/>
      <c r="U22318"/>
      <c r="V22318"/>
      <c r="W22318"/>
    </row>
    <row r="22319" spans="16:23" s="1" customFormat="1" x14ac:dyDescent="0.2">
      <c r="P22319" s="95"/>
      <c r="R22319"/>
      <c r="S22319"/>
      <c r="T22319"/>
      <c r="U22319"/>
      <c r="V22319"/>
      <c r="W22319"/>
    </row>
    <row r="22320" spans="16:23" s="1" customFormat="1" x14ac:dyDescent="0.2">
      <c r="P22320" s="95"/>
      <c r="R22320"/>
      <c r="S22320"/>
      <c r="T22320"/>
      <c r="U22320"/>
      <c r="V22320"/>
      <c r="W22320"/>
    </row>
    <row r="22321" spans="16:23" s="1" customFormat="1" x14ac:dyDescent="0.2">
      <c r="P22321" s="95"/>
      <c r="R22321"/>
      <c r="S22321"/>
      <c r="T22321"/>
      <c r="U22321"/>
      <c r="V22321"/>
      <c r="W22321"/>
    </row>
    <row r="22322" spans="16:23" s="1" customFormat="1" x14ac:dyDescent="0.2">
      <c r="P22322" s="95"/>
      <c r="R22322"/>
      <c r="S22322"/>
      <c r="T22322"/>
      <c r="U22322"/>
      <c r="V22322"/>
      <c r="W22322"/>
    </row>
    <row r="22323" spans="16:23" s="1" customFormat="1" x14ac:dyDescent="0.2">
      <c r="P22323" s="95"/>
      <c r="R22323"/>
      <c r="S22323"/>
      <c r="T22323"/>
      <c r="U22323"/>
      <c r="V22323"/>
      <c r="W22323"/>
    </row>
    <row r="22324" spans="16:23" s="1" customFormat="1" x14ac:dyDescent="0.2">
      <c r="P22324" s="95"/>
      <c r="R22324"/>
      <c r="S22324"/>
      <c r="T22324"/>
      <c r="U22324"/>
      <c r="V22324"/>
      <c r="W22324"/>
    </row>
    <row r="22325" spans="16:23" s="1" customFormat="1" x14ac:dyDescent="0.2">
      <c r="P22325" s="95"/>
      <c r="R22325"/>
      <c r="S22325"/>
      <c r="T22325"/>
      <c r="U22325"/>
      <c r="V22325"/>
      <c r="W22325"/>
    </row>
    <row r="22326" spans="16:23" s="1" customFormat="1" x14ac:dyDescent="0.2">
      <c r="P22326" s="95"/>
      <c r="R22326"/>
      <c r="S22326"/>
      <c r="T22326"/>
      <c r="U22326"/>
      <c r="V22326"/>
      <c r="W22326"/>
    </row>
    <row r="22327" spans="16:23" s="1" customFormat="1" x14ac:dyDescent="0.2">
      <c r="P22327" s="95"/>
      <c r="R22327"/>
      <c r="S22327"/>
      <c r="T22327"/>
      <c r="U22327"/>
      <c r="V22327"/>
      <c r="W22327"/>
    </row>
    <row r="22328" spans="16:23" s="1" customFormat="1" x14ac:dyDescent="0.2">
      <c r="P22328" s="95"/>
      <c r="R22328"/>
      <c r="S22328"/>
      <c r="T22328"/>
      <c r="U22328"/>
      <c r="V22328"/>
      <c r="W22328"/>
    </row>
    <row r="22329" spans="16:23" s="1" customFormat="1" x14ac:dyDescent="0.2">
      <c r="P22329" s="95"/>
      <c r="R22329"/>
      <c r="S22329"/>
      <c r="T22329"/>
      <c r="U22329"/>
      <c r="V22329"/>
      <c r="W22329"/>
    </row>
    <row r="22330" spans="16:23" s="1" customFormat="1" x14ac:dyDescent="0.2">
      <c r="P22330" s="95"/>
      <c r="R22330"/>
      <c r="S22330"/>
      <c r="T22330"/>
      <c r="U22330"/>
      <c r="V22330"/>
      <c r="W22330"/>
    </row>
    <row r="22331" spans="16:23" s="1" customFormat="1" x14ac:dyDescent="0.2">
      <c r="P22331" s="95"/>
      <c r="R22331"/>
      <c r="S22331"/>
      <c r="T22331"/>
      <c r="U22331"/>
      <c r="V22331"/>
      <c r="W22331"/>
    </row>
    <row r="22332" spans="16:23" s="1" customFormat="1" x14ac:dyDescent="0.2">
      <c r="P22332" s="95"/>
      <c r="R22332"/>
      <c r="S22332"/>
      <c r="T22332"/>
      <c r="U22332"/>
      <c r="V22332"/>
      <c r="W22332"/>
    </row>
    <row r="22333" spans="16:23" s="1" customFormat="1" x14ac:dyDescent="0.2">
      <c r="P22333" s="95"/>
      <c r="R22333"/>
      <c r="S22333"/>
      <c r="T22333"/>
      <c r="U22333"/>
      <c r="V22333"/>
      <c r="W22333"/>
    </row>
    <row r="22334" spans="16:23" s="1" customFormat="1" x14ac:dyDescent="0.2">
      <c r="P22334" s="95"/>
      <c r="R22334"/>
      <c r="S22334"/>
      <c r="T22334"/>
      <c r="U22334"/>
      <c r="V22334"/>
      <c r="W22334"/>
    </row>
    <row r="22335" spans="16:23" s="1" customFormat="1" x14ac:dyDescent="0.2">
      <c r="P22335" s="95"/>
      <c r="R22335"/>
      <c r="S22335"/>
      <c r="T22335"/>
      <c r="U22335"/>
      <c r="V22335"/>
      <c r="W22335"/>
    </row>
    <row r="22336" spans="16:23" s="1" customFormat="1" x14ac:dyDescent="0.2">
      <c r="P22336" s="95"/>
      <c r="R22336"/>
      <c r="S22336"/>
      <c r="T22336"/>
      <c r="U22336"/>
      <c r="V22336"/>
      <c r="W22336"/>
    </row>
    <row r="22337" spans="16:23" s="1" customFormat="1" x14ac:dyDescent="0.2">
      <c r="P22337" s="95"/>
      <c r="R22337"/>
      <c r="S22337"/>
      <c r="T22337"/>
      <c r="U22337"/>
      <c r="V22337"/>
      <c r="W22337"/>
    </row>
    <row r="22338" spans="16:23" s="1" customFormat="1" x14ac:dyDescent="0.2">
      <c r="P22338" s="95"/>
      <c r="R22338"/>
      <c r="S22338"/>
      <c r="T22338"/>
      <c r="U22338"/>
      <c r="V22338"/>
      <c r="W22338"/>
    </row>
    <row r="22339" spans="16:23" s="1" customFormat="1" x14ac:dyDescent="0.2">
      <c r="P22339" s="95"/>
      <c r="R22339"/>
      <c r="S22339"/>
      <c r="T22339"/>
      <c r="U22339"/>
      <c r="V22339"/>
      <c r="W22339"/>
    </row>
    <row r="22340" spans="16:23" s="1" customFormat="1" x14ac:dyDescent="0.2">
      <c r="P22340" s="95"/>
      <c r="R22340"/>
      <c r="S22340"/>
      <c r="T22340"/>
      <c r="U22340"/>
      <c r="V22340"/>
      <c r="W22340"/>
    </row>
    <row r="22341" spans="16:23" s="1" customFormat="1" x14ac:dyDescent="0.2">
      <c r="P22341" s="95"/>
      <c r="R22341"/>
      <c r="S22341"/>
      <c r="T22341"/>
      <c r="U22341"/>
      <c r="V22341"/>
      <c r="W22341"/>
    </row>
    <row r="22342" spans="16:23" s="1" customFormat="1" x14ac:dyDescent="0.2">
      <c r="P22342" s="95"/>
      <c r="R22342"/>
      <c r="S22342"/>
      <c r="T22342"/>
      <c r="U22342"/>
      <c r="V22342"/>
      <c r="W22342"/>
    </row>
    <row r="22343" spans="16:23" s="1" customFormat="1" x14ac:dyDescent="0.2">
      <c r="P22343" s="95"/>
      <c r="R22343"/>
      <c r="S22343"/>
      <c r="T22343"/>
      <c r="U22343"/>
      <c r="V22343"/>
      <c r="W22343"/>
    </row>
    <row r="22344" spans="16:23" s="1" customFormat="1" x14ac:dyDescent="0.2">
      <c r="P22344" s="95"/>
      <c r="R22344"/>
      <c r="S22344"/>
      <c r="T22344"/>
      <c r="U22344"/>
      <c r="V22344"/>
      <c r="W22344"/>
    </row>
    <row r="22345" spans="16:23" s="1" customFormat="1" x14ac:dyDescent="0.2">
      <c r="P22345" s="95"/>
      <c r="R22345"/>
      <c r="S22345"/>
      <c r="T22345"/>
      <c r="U22345"/>
      <c r="V22345"/>
      <c r="W22345"/>
    </row>
    <row r="22346" spans="16:23" s="1" customFormat="1" x14ac:dyDescent="0.2">
      <c r="P22346" s="95"/>
      <c r="R22346"/>
      <c r="S22346"/>
      <c r="T22346"/>
      <c r="U22346"/>
      <c r="V22346"/>
      <c r="W22346"/>
    </row>
    <row r="22347" spans="16:23" s="1" customFormat="1" x14ac:dyDescent="0.2">
      <c r="P22347" s="95"/>
      <c r="R22347"/>
      <c r="S22347"/>
      <c r="T22347"/>
      <c r="U22347"/>
      <c r="V22347"/>
      <c r="W22347"/>
    </row>
    <row r="22348" spans="16:23" s="1" customFormat="1" x14ac:dyDescent="0.2">
      <c r="P22348" s="95"/>
      <c r="R22348"/>
      <c r="S22348"/>
      <c r="T22348"/>
      <c r="U22348"/>
      <c r="V22348"/>
      <c r="W22348"/>
    </row>
    <row r="22349" spans="16:23" s="1" customFormat="1" x14ac:dyDescent="0.2">
      <c r="P22349" s="95"/>
      <c r="R22349"/>
      <c r="S22349"/>
      <c r="T22349"/>
      <c r="U22349"/>
      <c r="V22349"/>
      <c r="W22349"/>
    </row>
    <row r="22350" spans="16:23" s="1" customFormat="1" x14ac:dyDescent="0.2">
      <c r="P22350" s="95"/>
      <c r="R22350"/>
      <c r="S22350"/>
      <c r="T22350"/>
      <c r="U22350"/>
      <c r="V22350"/>
      <c r="W22350"/>
    </row>
    <row r="22351" spans="16:23" s="1" customFormat="1" x14ac:dyDescent="0.2">
      <c r="P22351" s="95"/>
      <c r="R22351"/>
      <c r="S22351"/>
      <c r="T22351"/>
      <c r="U22351"/>
      <c r="V22351"/>
      <c r="W22351"/>
    </row>
    <row r="22352" spans="16:23" s="1" customFormat="1" x14ac:dyDescent="0.2">
      <c r="P22352" s="95"/>
      <c r="R22352"/>
      <c r="S22352"/>
      <c r="T22352"/>
      <c r="U22352"/>
      <c r="V22352"/>
      <c r="W22352"/>
    </row>
    <row r="22353" spans="16:23" s="1" customFormat="1" x14ac:dyDescent="0.2">
      <c r="P22353" s="95"/>
      <c r="R22353"/>
      <c r="S22353"/>
      <c r="T22353"/>
      <c r="U22353"/>
      <c r="V22353"/>
      <c r="W22353"/>
    </row>
    <row r="22354" spans="16:23" s="1" customFormat="1" x14ac:dyDescent="0.2">
      <c r="P22354" s="95"/>
      <c r="R22354"/>
      <c r="S22354"/>
      <c r="T22354"/>
      <c r="U22354"/>
      <c r="V22354"/>
      <c r="W22354"/>
    </row>
    <row r="22355" spans="16:23" s="1" customFormat="1" x14ac:dyDescent="0.2">
      <c r="P22355" s="95"/>
      <c r="R22355"/>
      <c r="S22355"/>
      <c r="T22355"/>
      <c r="U22355"/>
      <c r="V22355"/>
      <c r="W22355"/>
    </row>
    <row r="22356" spans="16:23" s="1" customFormat="1" x14ac:dyDescent="0.2">
      <c r="P22356" s="95"/>
      <c r="R22356"/>
      <c r="S22356"/>
      <c r="T22356"/>
      <c r="U22356"/>
      <c r="V22356"/>
      <c r="W22356"/>
    </row>
    <row r="22357" spans="16:23" s="1" customFormat="1" x14ac:dyDescent="0.2">
      <c r="P22357" s="95"/>
      <c r="R22357"/>
      <c r="S22357"/>
      <c r="T22357"/>
      <c r="U22357"/>
      <c r="V22357"/>
      <c r="W22357"/>
    </row>
    <row r="22358" spans="16:23" s="1" customFormat="1" x14ac:dyDescent="0.2">
      <c r="P22358" s="95"/>
      <c r="R22358"/>
      <c r="S22358"/>
      <c r="T22358"/>
      <c r="U22358"/>
      <c r="V22358"/>
      <c r="W22358"/>
    </row>
    <row r="22359" spans="16:23" s="1" customFormat="1" x14ac:dyDescent="0.2">
      <c r="P22359" s="95"/>
      <c r="R22359"/>
      <c r="S22359"/>
      <c r="T22359"/>
      <c r="U22359"/>
      <c r="V22359"/>
      <c r="W22359"/>
    </row>
    <row r="22360" spans="16:23" s="1" customFormat="1" x14ac:dyDescent="0.2">
      <c r="P22360" s="95"/>
      <c r="R22360"/>
      <c r="S22360"/>
      <c r="T22360"/>
      <c r="U22360"/>
      <c r="V22360"/>
      <c r="W22360"/>
    </row>
    <row r="22361" spans="16:23" s="1" customFormat="1" x14ac:dyDescent="0.2">
      <c r="P22361" s="95"/>
      <c r="R22361"/>
      <c r="S22361"/>
      <c r="T22361"/>
      <c r="U22361"/>
      <c r="V22361"/>
      <c r="W22361"/>
    </row>
    <row r="22362" spans="16:23" s="1" customFormat="1" x14ac:dyDescent="0.2">
      <c r="P22362" s="95"/>
      <c r="R22362"/>
      <c r="S22362"/>
      <c r="T22362"/>
      <c r="U22362"/>
      <c r="V22362"/>
      <c r="W22362"/>
    </row>
    <row r="22363" spans="16:23" s="1" customFormat="1" x14ac:dyDescent="0.2">
      <c r="P22363" s="95"/>
      <c r="R22363"/>
      <c r="S22363"/>
      <c r="T22363"/>
      <c r="U22363"/>
      <c r="V22363"/>
      <c r="W22363"/>
    </row>
    <row r="22364" spans="16:23" s="1" customFormat="1" x14ac:dyDescent="0.2">
      <c r="P22364" s="95"/>
      <c r="R22364"/>
      <c r="S22364"/>
      <c r="T22364"/>
      <c r="U22364"/>
      <c r="V22364"/>
      <c r="W22364"/>
    </row>
    <row r="22365" spans="16:23" s="1" customFormat="1" x14ac:dyDescent="0.2">
      <c r="P22365" s="95"/>
      <c r="R22365"/>
      <c r="S22365"/>
      <c r="T22365"/>
      <c r="U22365"/>
      <c r="V22365"/>
      <c r="W22365"/>
    </row>
    <row r="22366" spans="16:23" s="1" customFormat="1" x14ac:dyDescent="0.2">
      <c r="P22366" s="95"/>
      <c r="R22366"/>
      <c r="S22366"/>
      <c r="T22366"/>
      <c r="U22366"/>
      <c r="V22366"/>
      <c r="W22366"/>
    </row>
    <row r="22367" spans="16:23" s="1" customFormat="1" x14ac:dyDescent="0.2">
      <c r="P22367" s="95"/>
      <c r="R22367"/>
      <c r="S22367"/>
      <c r="T22367"/>
      <c r="U22367"/>
      <c r="V22367"/>
      <c r="W22367"/>
    </row>
    <row r="22368" spans="16:23" s="1" customFormat="1" x14ac:dyDescent="0.2">
      <c r="P22368" s="95"/>
      <c r="R22368"/>
      <c r="S22368"/>
      <c r="T22368"/>
      <c r="U22368"/>
      <c r="V22368"/>
      <c r="W22368"/>
    </row>
    <row r="22369" spans="16:23" s="1" customFormat="1" x14ac:dyDescent="0.2">
      <c r="P22369" s="95"/>
      <c r="R22369"/>
      <c r="S22369"/>
      <c r="T22369"/>
      <c r="U22369"/>
      <c r="V22369"/>
      <c r="W22369"/>
    </row>
    <row r="22370" spans="16:23" s="1" customFormat="1" x14ac:dyDescent="0.2">
      <c r="P22370" s="95"/>
      <c r="R22370"/>
      <c r="S22370"/>
      <c r="T22370"/>
      <c r="U22370"/>
      <c r="V22370"/>
      <c r="W22370"/>
    </row>
    <row r="22371" spans="16:23" s="1" customFormat="1" x14ac:dyDescent="0.2">
      <c r="P22371" s="95"/>
      <c r="R22371"/>
      <c r="S22371"/>
      <c r="T22371"/>
      <c r="U22371"/>
      <c r="V22371"/>
      <c r="W22371"/>
    </row>
    <row r="22372" spans="16:23" s="1" customFormat="1" x14ac:dyDescent="0.2">
      <c r="P22372" s="95"/>
      <c r="R22372"/>
      <c r="S22372"/>
      <c r="T22372"/>
      <c r="U22372"/>
      <c r="V22372"/>
      <c r="W22372"/>
    </row>
    <row r="22373" spans="16:23" s="1" customFormat="1" x14ac:dyDescent="0.2">
      <c r="P22373" s="95"/>
      <c r="R22373"/>
      <c r="S22373"/>
      <c r="T22373"/>
      <c r="U22373"/>
      <c r="V22373"/>
      <c r="W22373"/>
    </row>
    <row r="22374" spans="16:23" s="1" customFormat="1" x14ac:dyDescent="0.2">
      <c r="P22374" s="95"/>
      <c r="R22374"/>
      <c r="S22374"/>
      <c r="T22374"/>
      <c r="U22374"/>
      <c r="V22374"/>
      <c r="W22374"/>
    </row>
    <row r="22375" spans="16:23" s="1" customFormat="1" x14ac:dyDescent="0.2">
      <c r="P22375" s="95"/>
      <c r="R22375"/>
      <c r="S22375"/>
      <c r="T22375"/>
      <c r="U22375"/>
      <c r="V22375"/>
      <c r="W22375"/>
    </row>
    <row r="22376" spans="16:23" s="1" customFormat="1" x14ac:dyDescent="0.2">
      <c r="P22376" s="95"/>
      <c r="R22376"/>
      <c r="S22376"/>
      <c r="T22376"/>
      <c r="U22376"/>
      <c r="V22376"/>
      <c r="W22376"/>
    </row>
    <row r="22377" spans="16:23" s="1" customFormat="1" x14ac:dyDescent="0.2">
      <c r="P22377" s="95"/>
      <c r="R22377"/>
      <c r="S22377"/>
      <c r="T22377"/>
      <c r="U22377"/>
      <c r="V22377"/>
      <c r="W22377"/>
    </row>
    <row r="22378" spans="16:23" s="1" customFormat="1" x14ac:dyDescent="0.2">
      <c r="P22378" s="95"/>
      <c r="R22378"/>
      <c r="S22378"/>
      <c r="T22378"/>
      <c r="U22378"/>
      <c r="V22378"/>
      <c r="W22378"/>
    </row>
    <row r="22379" spans="16:23" s="1" customFormat="1" x14ac:dyDescent="0.2">
      <c r="P22379" s="95"/>
      <c r="R22379"/>
      <c r="S22379"/>
      <c r="T22379"/>
      <c r="U22379"/>
      <c r="V22379"/>
      <c r="W22379"/>
    </row>
    <row r="22380" spans="16:23" s="1" customFormat="1" x14ac:dyDescent="0.2">
      <c r="P22380" s="95"/>
      <c r="R22380"/>
      <c r="S22380"/>
      <c r="T22380"/>
      <c r="U22380"/>
      <c r="V22380"/>
      <c r="W22380"/>
    </row>
    <row r="22381" spans="16:23" s="1" customFormat="1" x14ac:dyDescent="0.2">
      <c r="P22381" s="95"/>
      <c r="R22381"/>
      <c r="S22381"/>
      <c r="T22381"/>
      <c r="U22381"/>
      <c r="V22381"/>
      <c r="W22381"/>
    </row>
    <row r="22382" spans="16:23" s="1" customFormat="1" x14ac:dyDescent="0.2">
      <c r="P22382" s="95"/>
      <c r="R22382"/>
      <c r="S22382"/>
      <c r="T22382"/>
      <c r="U22382"/>
      <c r="V22382"/>
      <c r="W22382"/>
    </row>
    <row r="22383" spans="16:23" s="1" customFormat="1" x14ac:dyDescent="0.2">
      <c r="P22383" s="95"/>
      <c r="R22383"/>
      <c r="S22383"/>
      <c r="T22383"/>
      <c r="U22383"/>
      <c r="V22383"/>
      <c r="W22383"/>
    </row>
    <row r="22384" spans="16:23" s="1" customFormat="1" x14ac:dyDescent="0.2">
      <c r="P22384" s="95"/>
      <c r="R22384"/>
      <c r="S22384"/>
      <c r="T22384"/>
      <c r="U22384"/>
      <c r="V22384"/>
      <c r="W22384"/>
    </row>
    <row r="22385" spans="16:23" s="1" customFormat="1" x14ac:dyDescent="0.2">
      <c r="P22385" s="95"/>
      <c r="R22385"/>
      <c r="S22385"/>
      <c r="T22385"/>
      <c r="U22385"/>
      <c r="V22385"/>
      <c r="W22385"/>
    </row>
    <row r="22386" spans="16:23" s="1" customFormat="1" x14ac:dyDescent="0.2">
      <c r="P22386" s="95"/>
      <c r="R22386"/>
      <c r="S22386"/>
      <c r="T22386"/>
      <c r="U22386"/>
      <c r="V22386"/>
      <c r="W22386"/>
    </row>
    <row r="22387" spans="16:23" s="1" customFormat="1" x14ac:dyDescent="0.2">
      <c r="P22387" s="95"/>
      <c r="R22387"/>
      <c r="S22387"/>
      <c r="T22387"/>
      <c r="U22387"/>
      <c r="V22387"/>
      <c r="W22387"/>
    </row>
    <row r="22388" spans="16:23" s="1" customFormat="1" x14ac:dyDescent="0.2">
      <c r="P22388" s="95"/>
      <c r="R22388"/>
      <c r="S22388"/>
      <c r="T22388"/>
      <c r="U22388"/>
      <c r="V22388"/>
      <c r="W22388"/>
    </row>
    <row r="22389" spans="16:23" s="1" customFormat="1" x14ac:dyDescent="0.2">
      <c r="P22389" s="95"/>
      <c r="R22389"/>
      <c r="S22389"/>
      <c r="T22389"/>
      <c r="U22389"/>
      <c r="V22389"/>
      <c r="W22389"/>
    </row>
    <row r="22390" spans="16:23" s="1" customFormat="1" x14ac:dyDescent="0.2">
      <c r="P22390" s="95"/>
      <c r="R22390"/>
      <c r="S22390"/>
      <c r="T22390"/>
      <c r="U22390"/>
      <c r="V22390"/>
      <c r="W22390"/>
    </row>
    <row r="22391" spans="16:23" s="1" customFormat="1" x14ac:dyDescent="0.2">
      <c r="P22391" s="95"/>
      <c r="R22391"/>
      <c r="S22391"/>
      <c r="T22391"/>
      <c r="U22391"/>
      <c r="V22391"/>
      <c r="W22391"/>
    </row>
    <row r="22392" spans="16:23" s="1" customFormat="1" x14ac:dyDescent="0.2">
      <c r="P22392" s="95"/>
      <c r="R22392"/>
      <c r="S22392"/>
      <c r="T22392"/>
      <c r="U22392"/>
      <c r="V22392"/>
      <c r="W22392"/>
    </row>
    <row r="22393" spans="16:23" s="1" customFormat="1" x14ac:dyDescent="0.2">
      <c r="P22393" s="95"/>
      <c r="R22393"/>
      <c r="S22393"/>
      <c r="T22393"/>
      <c r="U22393"/>
      <c r="V22393"/>
      <c r="W22393"/>
    </row>
    <row r="22394" spans="16:23" s="1" customFormat="1" x14ac:dyDescent="0.2">
      <c r="P22394" s="95"/>
      <c r="R22394"/>
      <c r="S22394"/>
      <c r="T22394"/>
      <c r="U22394"/>
      <c r="V22394"/>
      <c r="W22394"/>
    </row>
    <row r="22395" spans="16:23" s="1" customFormat="1" x14ac:dyDescent="0.2">
      <c r="P22395" s="95"/>
      <c r="R22395"/>
      <c r="S22395"/>
      <c r="T22395"/>
      <c r="U22395"/>
      <c r="V22395"/>
      <c r="W22395"/>
    </row>
    <row r="22396" spans="16:23" s="1" customFormat="1" x14ac:dyDescent="0.2">
      <c r="P22396" s="95"/>
      <c r="R22396"/>
      <c r="S22396"/>
      <c r="T22396"/>
      <c r="U22396"/>
      <c r="V22396"/>
      <c r="W22396"/>
    </row>
    <row r="22397" spans="16:23" s="1" customFormat="1" x14ac:dyDescent="0.2">
      <c r="P22397" s="95"/>
      <c r="R22397"/>
      <c r="S22397"/>
      <c r="T22397"/>
      <c r="U22397"/>
      <c r="V22397"/>
      <c r="W22397"/>
    </row>
    <row r="22398" spans="16:23" s="1" customFormat="1" x14ac:dyDescent="0.2">
      <c r="P22398" s="95"/>
      <c r="R22398"/>
      <c r="S22398"/>
      <c r="T22398"/>
      <c r="U22398"/>
      <c r="V22398"/>
      <c r="W22398"/>
    </row>
    <row r="22399" spans="16:23" s="1" customFormat="1" x14ac:dyDescent="0.2">
      <c r="P22399" s="95"/>
      <c r="R22399"/>
      <c r="S22399"/>
      <c r="T22399"/>
      <c r="U22399"/>
      <c r="V22399"/>
      <c r="W22399"/>
    </row>
    <row r="22400" spans="16:23" s="1" customFormat="1" x14ac:dyDescent="0.2">
      <c r="P22400" s="95"/>
      <c r="R22400"/>
      <c r="S22400"/>
      <c r="T22400"/>
      <c r="U22400"/>
      <c r="V22400"/>
      <c r="W22400"/>
    </row>
    <row r="22401" spans="16:23" s="1" customFormat="1" x14ac:dyDescent="0.2">
      <c r="P22401" s="95"/>
      <c r="R22401"/>
      <c r="S22401"/>
      <c r="T22401"/>
      <c r="U22401"/>
      <c r="V22401"/>
      <c r="W22401"/>
    </row>
    <row r="22402" spans="16:23" s="1" customFormat="1" x14ac:dyDescent="0.2">
      <c r="P22402" s="95"/>
      <c r="R22402"/>
      <c r="S22402"/>
      <c r="T22402"/>
      <c r="U22402"/>
      <c r="V22402"/>
      <c r="W22402"/>
    </row>
    <row r="22403" spans="16:23" s="1" customFormat="1" x14ac:dyDescent="0.2">
      <c r="P22403" s="95"/>
      <c r="R22403"/>
      <c r="S22403"/>
      <c r="T22403"/>
      <c r="U22403"/>
      <c r="V22403"/>
      <c r="W22403"/>
    </row>
    <row r="22404" spans="16:23" s="1" customFormat="1" x14ac:dyDescent="0.2">
      <c r="P22404" s="95"/>
      <c r="R22404"/>
      <c r="S22404"/>
      <c r="T22404"/>
      <c r="U22404"/>
      <c r="V22404"/>
      <c r="W22404"/>
    </row>
    <row r="22405" spans="16:23" s="1" customFormat="1" x14ac:dyDescent="0.2">
      <c r="P22405" s="95"/>
      <c r="R22405"/>
      <c r="S22405"/>
      <c r="T22405"/>
      <c r="U22405"/>
      <c r="V22405"/>
      <c r="W22405"/>
    </row>
    <row r="22406" spans="16:23" s="1" customFormat="1" x14ac:dyDescent="0.2">
      <c r="P22406" s="95"/>
      <c r="R22406"/>
      <c r="S22406"/>
      <c r="T22406"/>
      <c r="U22406"/>
      <c r="V22406"/>
      <c r="W22406"/>
    </row>
    <row r="22407" spans="16:23" s="1" customFormat="1" x14ac:dyDescent="0.2">
      <c r="P22407" s="95"/>
      <c r="R22407"/>
      <c r="S22407"/>
      <c r="T22407"/>
      <c r="U22407"/>
      <c r="V22407"/>
      <c r="W22407"/>
    </row>
    <row r="22408" spans="16:23" s="1" customFormat="1" x14ac:dyDescent="0.2">
      <c r="P22408" s="95"/>
      <c r="R22408"/>
      <c r="S22408"/>
      <c r="T22408"/>
      <c r="U22408"/>
      <c r="V22408"/>
      <c r="W22408"/>
    </row>
    <row r="22409" spans="16:23" s="1" customFormat="1" x14ac:dyDescent="0.2">
      <c r="P22409" s="95"/>
      <c r="R22409"/>
      <c r="S22409"/>
      <c r="T22409"/>
      <c r="U22409"/>
      <c r="V22409"/>
      <c r="W22409"/>
    </row>
    <row r="22410" spans="16:23" s="1" customFormat="1" x14ac:dyDescent="0.2">
      <c r="P22410" s="95"/>
      <c r="R22410"/>
      <c r="S22410"/>
      <c r="T22410"/>
      <c r="U22410"/>
      <c r="V22410"/>
      <c r="W22410"/>
    </row>
    <row r="22411" spans="16:23" s="1" customFormat="1" x14ac:dyDescent="0.2">
      <c r="P22411" s="95"/>
      <c r="R22411"/>
      <c r="S22411"/>
      <c r="T22411"/>
      <c r="U22411"/>
      <c r="V22411"/>
      <c r="W22411"/>
    </row>
    <row r="22412" spans="16:23" s="1" customFormat="1" x14ac:dyDescent="0.2">
      <c r="P22412" s="95"/>
      <c r="R22412"/>
      <c r="S22412"/>
      <c r="T22412"/>
      <c r="U22412"/>
      <c r="V22412"/>
      <c r="W22412"/>
    </row>
    <row r="22413" spans="16:23" s="1" customFormat="1" x14ac:dyDescent="0.2">
      <c r="P22413" s="95"/>
      <c r="R22413"/>
      <c r="S22413"/>
      <c r="T22413"/>
      <c r="U22413"/>
      <c r="V22413"/>
      <c r="W22413"/>
    </row>
    <row r="22414" spans="16:23" s="1" customFormat="1" x14ac:dyDescent="0.2">
      <c r="P22414" s="95"/>
      <c r="R22414"/>
      <c r="S22414"/>
      <c r="T22414"/>
      <c r="U22414"/>
      <c r="V22414"/>
      <c r="W22414"/>
    </row>
    <row r="22415" spans="16:23" s="1" customFormat="1" x14ac:dyDescent="0.2">
      <c r="P22415" s="95"/>
      <c r="R22415"/>
      <c r="S22415"/>
      <c r="T22415"/>
      <c r="U22415"/>
      <c r="V22415"/>
      <c r="W22415"/>
    </row>
    <row r="22416" spans="16:23" s="1" customFormat="1" x14ac:dyDescent="0.2">
      <c r="P22416" s="95"/>
      <c r="R22416"/>
      <c r="S22416"/>
      <c r="T22416"/>
      <c r="U22416"/>
      <c r="V22416"/>
      <c r="W22416"/>
    </row>
    <row r="22417" spans="16:23" s="1" customFormat="1" x14ac:dyDescent="0.2">
      <c r="P22417" s="95"/>
      <c r="R22417"/>
      <c r="S22417"/>
      <c r="T22417"/>
      <c r="U22417"/>
      <c r="V22417"/>
      <c r="W22417"/>
    </row>
    <row r="22418" spans="16:23" s="1" customFormat="1" x14ac:dyDescent="0.2">
      <c r="P22418" s="95"/>
      <c r="R22418"/>
      <c r="S22418"/>
      <c r="T22418"/>
      <c r="U22418"/>
      <c r="V22418"/>
      <c r="W22418"/>
    </row>
    <row r="22419" spans="16:23" s="1" customFormat="1" x14ac:dyDescent="0.2">
      <c r="P22419" s="95"/>
      <c r="R22419"/>
      <c r="S22419"/>
      <c r="T22419"/>
      <c r="U22419"/>
      <c r="V22419"/>
      <c r="W22419"/>
    </row>
    <row r="22420" spans="16:23" s="1" customFormat="1" x14ac:dyDescent="0.2">
      <c r="P22420" s="95"/>
      <c r="R22420"/>
      <c r="S22420"/>
      <c r="T22420"/>
      <c r="U22420"/>
      <c r="V22420"/>
      <c r="W22420"/>
    </row>
    <row r="22421" spans="16:23" s="1" customFormat="1" x14ac:dyDescent="0.2">
      <c r="P22421" s="95"/>
      <c r="R22421"/>
      <c r="S22421"/>
      <c r="T22421"/>
      <c r="U22421"/>
      <c r="V22421"/>
      <c r="W22421"/>
    </row>
    <row r="22422" spans="16:23" s="1" customFormat="1" x14ac:dyDescent="0.2">
      <c r="P22422" s="95"/>
      <c r="R22422"/>
      <c r="S22422"/>
      <c r="T22422"/>
      <c r="U22422"/>
      <c r="V22422"/>
      <c r="W22422"/>
    </row>
    <row r="22423" spans="16:23" s="1" customFormat="1" x14ac:dyDescent="0.2">
      <c r="P22423" s="95"/>
      <c r="R22423"/>
      <c r="S22423"/>
      <c r="T22423"/>
      <c r="U22423"/>
      <c r="V22423"/>
      <c r="W22423"/>
    </row>
    <row r="22424" spans="16:23" s="1" customFormat="1" x14ac:dyDescent="0.2">
      <c r="P22424" s="95"/>
      <c r="R22424"/>
      <c r="S22424"/>
      <c r="T22424"/>
      <c r="U22424"/>
      <c r="V22424"/>
      <c r="W22424"/>
    </row>
    <row r="22425" spans="16:23" s="1" customFormat="1" x14ac:dyDescent="0.2">
      <c r="P22425" s="95"/>
      <c r="R22425"/>
      <c r="S22425"/>
      <c r="T22425"/>
      <c r="U22425"/>
      <c r="V22425"/>
      <c r="W22425"/>
    </row>
    <row r="22426" spans="16:23" s="1" customFormat="1" x14ac:dyDescent="0.2">
      <c r="P22426" s="95"/>
      <c r="R22426"/>
      <c r="S22426"/>
      <c r="T22426"/>
      <c r="U22426"/>
      <c r="V22426"/>
      <c r="W22426"/>
    </row>
    <row r="22427" spans="16:23" s="1" customFormat="1" x14ac:dyDescent="0.2">
      <c r="P22427" s="95"/>
      <c r="R22427"/>
      <c r="S22427"/>
      <c r="T22427"/>
      <c r="U22427"/>
      <c r="V22427"/>
      <c r="W22427"/>
    </row>
    <row r="22428" spans="16:23" s="1" customFormat="1" x14ac:dyDescent="0.2">
      <c r="P22428" s="95"/>
      <c r="R22428"/>
      <c r="S22428"/>
      <c r="T22428"/>
      <c r="U22428"/>
      <c r="V22428"/>
      <c r="W22428"/>
    </row>
    <row r="22429" spans="16:23" s="1" customFormat="1" x14ac:dyDescent="0.2">
      <c r="P22429" s="95"/>
      <c r="R22429"/>
      <c r="S22429"/>
      <c r="T22429"/>
      <c r="U22429"/>
      <c r="V22429"/>
      <c r="W22429"/>
    </row>
    <row r="22430" spans="16:23" s="1" customFormat="1" x14ac:dyDescent="0.2">
      <c r="P22430" s="95"/>
      <c r="R22430"/>
      <c r="S22430"/>
      <c r="T22430"/>
      <c r="U22430"/>
      <c r="V22430"/>
      <c r="W22430"/>
    </row>
    <row r="22431" spans="16:23" s="1" customFormat="1" x14ac:dyDescent="0.2">
      <c r="P22431" s="95"/>
      <c r="R22431"/>
      <c r="S22431"/>
      <c r="T22431"/>
      <c r="U22431"/>
      <c r="V22431"/>
      <c r="W22431"/>
    </row>
    <row r="22432" spans="16:23" s="1" customFormat="1" x14ac:dyDescent="0.2">
      <c r="P22432" s="95"/>
      <c r="R22432"/>
      <c r="S22432"/>
      <c r="T22432"/>
      <c r="U22432"/>
      <c r="V22432"/>
      <c r="W22432"/>
    </row>
    <row r="22433" spans="16:23" s="1" customFormat="1" x14ac:dyDescent="0.2">
      <c r="P22433" s="95"/>
      <c r="R22433"/>
      <c r="S22433"/>
      <c r="T22433"/>
      <c r="U22433"/>
      <c r="V22433"/>
      <c r="W22433"/>
    </row>
    <row r="22434" spans="16:23" s="1" customFormat="1" x14ac:dyDescent="0.2">
      <c r="P22434" s="95"/>
      <c r="R22434"/>
      <c r="S22434"/>
      <c r="T22434"/>
      <c r="U22434"/>
      <c r="V22434"/>
      <c r="W22434"/>
    </row>
    <row r="22435" spans="16:23" s="1" customFormat="1" x14ac:dyDescent="0.2">
      <c r="P22435" s="95"/>
      <c r="R22435"/>
      <c r="S22435"/>
      <c r="T22435"/>
      <c r="U22435"/>
      <c r="V22435"/>
      <c r="W22435"/>
    </row>
    <row r="22436" spans="16:23" s="1" customFormat="1" x14ac:dyDescent="0.2">
      <c r="P22436" s="95"/>
      <c r="R22436"/>
      <c r="S22436"/>
      <c r="T22436"/>
      <c r="U22436"/>
      <c r="V22436"/>
      <c r="W22436"/>
    </row>
    <row r="22437" spans="16:23" s="1" customFormat="1" x14ac:dyDescent="0.2">
      <c r="P22437" s="95"/>
      <c r="R22437"/>
      <c r="S22437"/>
      <c r="T22437"/>
      <c r="U22437"/>
      <c r="V22437"/>
      <c r="W22437"/>
    </row>
    <row r="22438" spans="16:23" s="1" customFormat="1" x14ac:dyDescent="0.2">
      <c r="P22438" s="95"/>
      <c r="R22438"/>
      <c r="S22438"/>
      <c r="T22438"/>
      <c r="U22438"/>
      <c r="V22438"/>
      <c r="W22438"/>
    </row>
    <row r="22439" spans="16:23" s="1" customFormat="1" x14ac:dyDescent="0.2">
      <c r="P22439" s="95"/>
      <c r="R22439"/>
      <c r="S22439"/>
      <c r="T22439"/>
      <c r="U22439"/>
      <c r="V22439"/>
      <c r="W22439"/>
    </row>
    <row r="22440" spans="16:23" s="1" customFormat="1" x14ac:dyDescent="0.2">
      <c r="P22440" s="95"/>
      <c r="R22440"/>
      <c r="S22440"/>
      <c r="T22440"/>
      <c r="U22440"/>
      <c r="V22440"/>
      <c r="W22440"/>
    </row>
    <row r="22441" spans="16:23" s="1" customFormat="1" x14ac:dyDescent="0.2">
      <c r="P22441" s="95"/>
      <c r="R22441"/>
      <c r="S22441"/>
      <c r="T22441"/>
      <c r="U22441"/>
      <c r="V22441"/>
      <c r="W22441"/>
    </row>
    <row r="22442" spans="16:23" s="1" customFormat="1" x14ac:dyDescent="0.2">
      <c r="P22442" s="95"/>
      <c r="R22442"/>
      <c r="S22442"/>
      <c r="T22442"/>
      <c r="U22442"/>
      <c r="V22442"/>
      <c r="W22442"/>
    </row>
    <row r="22443" spans="16:23" s="1" customFormat="1" x14ac:dyDescent="0.2">
      <c r="P22443" s="95"/>
      <c r="R22443"/>
      <c r="S22443"/>
      <c r="T22443"/>
      <c r="U22443"/>
      <c r="V22443"/>
      <c r="W22443"/>
    </row>
    <row r="22444" spans="16:23" s="1" customFormat="1" x14ac:dyDescent="0.2">
      <c r="P22444" s="95"/>
      <c r="R22444"/>
      <c r="S22444"/>
      <c r="T22444"/>
      <c r="U22444"/>
      <c r="V22444"/>
      <c r="W22444"/>
    </row>
    <row r="22445" spans="16:23" s="1" customFormat="1" x14ac:dyDescent="0.2">
      <c r="P22445" s="95"/>
      <c r="R22445"/>
      <c r="S22445"/>
      <c r="T22445"/>
      <c r="U22445"/>
      <c r="V22445"/>
      <c r="W22445"/>
    </row>
    <row r="22446" spans="16:23" s="1" customFormat="1" x14ac:dyDescent="0.2">
      <c r="P22446" s="95"/>
      <c r="R22446"/>
      <c r="S22446"/>
      <c r="T22446"/>
      <c r="U22446"/>
      <c r="V22446"/>
      <c r="W22446"/>
    </row>
    <row r="22447" spans="16:23" s="1" customFormat="1" x14ac:dyDescent="0.2">
      <c r="P22447" s="95"/>
      <c r="R22447"/>
      <c r="S22447"/>
      <c r="T22447"/>
      <c r="U22447"/>
      <c r="V22447"/>
      <c r="W22447"/>
    </row>
    <row r="22448" spans="16:23" s="1" customFormat="1" x14ac:dyDescent="0.2">
      <c r="P22448" s="95"/>
      <c r="R22448"/>
      <c r="S22448"/>
      <c r="T22448"/>
      <c r="U22448"/>
      <c r="V22448"/>
      <c r="W22448"/>
    </row>
    <row r="22449" spans="16:23" s="1" customFormat="1" x14ac:dyDescent="0.2">
      <c r="P22449" s="95"/>
      <c r="R22449"/>
      <c r="S22449"/>
      <c r="T22449"/>
      <c r="U22449"/>
      <c r="V22449"/>
      <c r="W22449"/>
    </row>
    <row r="22450" spans="16:23" s="1" customFormat="1" x14ac:dyDescent="0.2">
      <c r="P22450" s="95"/>
      <c r="R22450"/>
      <c r="S22450"/>
      <c r="T22450"/>
      <c r="U22450"/>
      <c r="V22450"/>
      <c r="W22450"/>
    </row>
    <row r="22451" spans="16:23" s="1" customFormat="1" x14ac:dyDescent="0.2">
      <c r="P22451" s="95"/>
      <c r="R22451"/>
      <c r="S22451"/>
      <c r="T22451"/>
      <c r="U22451"/>
      <c r="V22451"/>
      <c r="W22451"/>
    </row>
    <row r="22452" spans="16:23" s="1" customFormat="1" x14ac:dyDescent="0.2">
      <c r="P22452" s="95"/>
      <c r="R22452"/>
      <c r="S22452"/>
      <c r="T22452"/>
      <c r="U22452"/>
      <c r="V22452"/>
      <c r="W22452"/>
    </row>
    <row r="22453" spans="16:23" s="1" customFormat="1" x14ac:dyDescent="0.2">
      <c r="P22453" s="95"/>
      <c r="R22453"/>
      <c r="S22453"/>
      <c r="T22453"/>
      <c r="U22453"/>
      <c r="V22453"/>
      <c r="W22453"/>
    </row>
    <row r="22454" spans="16:23" s="1" customFormat="1" x14ac:dyDescent="0.2">
      <c r="P22454" s="95"/>
      <c r="R22454"/>
      <c r="S22454"/>
      <c r="T22454"/>
      <c r="U22454"/>
      <c r="V22454"/>
      <c r="W22454"/>
    </row>
    <row r="22455" spans="16:23" s="1" customFormat="1" x14ac:dyDescent="0.2">
      <c r="P22455" s="95"/>
      <c r="R22455"/>
      <c r="S22455"/>
      <c r="T22455"/>
      <c r="U22455"/>
      <c r="V22455"/>
      <c r="W22455"/>
    </row>
    <row r="22456" spans="16:23" s="1" customFormat="1" x14ac:dyDescent="0.2">
      <c r="P22456" s="95"/>
      <c r="R22456"/>
      <c r="S22456"/>
      <c r="T22456"/>
      <c r="U22456"/>
      <c r="V22456"/>
      <c r="W22456"/>
    </row>
    <row r="22457" spans="16:23" s="1" customFormat="1" x14ac:dyDescent="0.2">
      <c r="P22457" s="95"/>
      <c r="R22457"/>
      <c r="S22457"/>
      <c r="T22457"/>
      <c r="U22457"/>
      <c r="V22457"/>
      <c r="W22457"/>
    </row>
    <row r="22458" spans="16:23" s="1" customFormat="1" x14ac:dyDescent="0.2">
      <c r="P22458" s="95"/>
      <c r="R22458"/>
      <c r="S22458"/>
      <c r="T22458"/>
      <c r="U22458"/>
      <c r="V22458"/>
      <c r="W22458"/>
    </row>
    <row r="22459" spans="16:23" s="1" customFormat="1" x14ac:dyDescent="0.2">
      <c r="P22459" s="95"/>
      <c r="R22459"/>
      <c r="S22459"/>
      <c r="T22459"/>
      <c r="U22459"/>
      <c r="V22459"/>
      <c r="W22459"/>
    </row>
    <row r="22460" spans="16:23" s="1" customFormat="1" x14ac:dyDescent="0.2">
      <c r="P22460" s="95"/>
      <c r="R22460"/>
      <c r="S22460"/>
      <c r="T22460"/>
      <c r="U22460"/>
      <c r="V22460"/>
      <c r="W22460"/>
    </row>
    <row r="22461" spans="16:23" s="1" customFormat="1" x14ac:dyDescent="0.2">
      <c r="P22461" s="95"/>
      <c r="R22461"/>
      <c r="S22461"/>
      <c r="T22461"/>
      <c r="U22461"/>
      <c r="V22461"/>
      <c r="W22461"/>
    </row>
    <row r="22462" spans="16:23" s="1" customFormat="1" x14ac:dyDescent="0.2">
      <c r="P22462" s="95"/>
      <c r="R22462"/>
      <c r="S22462"/>
      <c r="T22462"/>
      <c r="U22462"/>
      <c r="V22462"/>
      <c r="W22462"/>
    </row>
    <row r="22463" spans="16:23" s="1" customFormat="1" x14ac:dyDescent="0.2">
      <c r="P22463" s="95"/>
      <c r="R22463"/>
      <c r="S22463"/>
      <c r="T22463"/>
      <c r="U22463"/>
      <c r="V22463"/>
      <c r="W22463"/>
    </row>
    <row r="22464" spans="16:23" s="1" customFormat="1" x14ac:dyDescent="0.2">
      <c r="P22464" s="95"/>
      <c r="R22464"/>
      <c r="S22464"/>
      <c r="T22464"/>
      <c r="U22464"/>
      <c r="V22464"/>
      <c r="W22464"/>
    </row>
    <row r="22465" spans="16:23" s="1" customFormat="1" x14ac:dyDescent="0.2">
      <c r="P22465" s="95"/>
      <c r="R22465"/>
      <c r="S22465"/>
      <c r="T22465"/>
      <c r="U22465"/>
      <c r="V22465"/>
      <c r="W22465"/>
    </row>
    <row r="22466" spans="16:23" s="1" customFormat="1" x14ac:dyDescent="0.2">
      <c r="P22466" s="95"/>
      <c r="R22466"/>
      <c r="S22466"/>
      <c r="T22466"/>
      <c r="U22466"/>
      <c r="V22466"/>
      <c r="W22466"/>
    </row>
    <row r="22467" spans="16:23" s="1" customFormat="1" x14ac:dyDescent="0.2">
      <c r="P22467" s="95"/>
      <c r="R22467"/>
      <c r="S22467"/>
      <c r="T22467"/>
      <c r="U22467"/>
      <c r="V22467"/>
      <c r="W22467"/>
    </row>
    <row r="22468" spans="16:23" s="1" customFormat="1" x14ac:dyDescent="0.2">
      <c r="P22468" s="95"/>
      <c r="R22468"/>
      <c r="S22468"/>
      <c r="T22468"/>
      <c r="U22468"/>
      <c r="V22468"/>
      <c r="W22468"/>
    </row>
    <row r="22469" spans="16:23" s="1" customFormat="1" x14ac:dyDescent="0.2">
      <c r="P22469" s="95"/>
      <c r="R22469"/>
      <c r="S22469"/>
      <c r="T22469"/>
      <c r="U22469"/>
      <c r="V22469"/>
      <c r="W22469"/>
    </row>
    <row r="22470" spans="16:23" s="1" customFormat="1" x14ac:dyDescent="0.2">
      <c r="P22470" s="95"/>
      <c r="R22470"/>
      <c r="S22470"/>
      <c r="T22470"/>
      <c r="U22470"/>
      <c r="V22470"/>
      <c r="W22470"/>
    </row>
    <row r="22471" spans="16:23" s="1" customFormat="1" x14ac:dyDescent="0.2">
      <c r="P22471" s="95"/>
      <c r="R22471"/>
      <c r="S22471"/>
      <c r="T22471"/>
      <c r="U22471"/>
      <c r="V22471"/>
      <c r="W22471"/>
    </row>
    <row r="22472" spans="16:23" s="1" customFormat="1" x14ac:dyDescent="0.2">
      <c r="P22472" s="95"/>
      <c r="R22472"/>
      <c r="S22472"/>
      <c r="T22472"/>
      <c r="U22472"/>
      <c r="V22472"/>
      <c r="W22472"/>
    </row>
    <row r="22473" spans="16:23" s="1" customFormat="1" x14ac:dyDescent="0.2">
      <c r="P22473" s="95"/>
      <c r="R22473"/>
      <c r="S22473"/>
      <c r="T22473"/>
      <c r="U22473"/>
      <c r="V22473"/>
      <c r="W22473"/>
    </row>
    <row r="22474" spans="16:23" s="1" customFormat="1" x14ac:dyDescent="0.2">
      <c r="P22474" s="95"/>
      <c r="R22474"/>
      <c r="S22474"/>
      <c r="T22474"/>
      <c r="U22474"/>
      <c r="V22474"/>
      <c r="W22474"/>
    </row>
    <row r="22475" spans="16:23" s="1" customFormat="1" x14ac:dyDescent="0.2">
      <c r="P22475" s="95"/>
      <c r="R22475"/>
      <c r="S22475"/>
      <c r="T22475"/>
      <c r="U22475"/>
      <c r="V22475"/>
      <c r="W22475"/>
    </row>
    <row r="22476" spans="16:23" s="1" customFormat="1" x14ac:dyDescent="0.2">
      <c r="P22476" s="95"/>
      <c r="R22476"/>
      <c r="S22476"/>
      <c r="T22476"/>
      <c r="U22476"/>
      <c r="V22476"/>
      <c r="W22476"/>
    </row>
    <row r="22477" spans="16:23" s="1" customFormat="1" x14ac:dyDescent="0.2">
      <c r="P22477" s="95"/>
      <c r="R22477"/>
      <c r="S22477"/>
      <c r="T22477"/>
      <c r="U22477"/>
      <c r="V22477"/>
      <c r="W22477"/>
    </row>
    <row r="22478" spans="16:23" s="1" customFormat="1" x14ac:dyDescent="0.2">
      <c r="P22478" s="95"/>
      <c r="R22478"/>
      <c r="S22478"/>
      <c r="T22478"/>
      <c r="U22478"/>
      <c r="V22478"/>
      <c r="W22478"/>
    </row>
    <row r="22479" spans="16:23" s="1" customFormat="1" x14ac:dyDescent="0.2">
      <c r="P22479" s="95"/>
      <c r="R22479"/>
      <c r="S22479"/>
      <c r="T22479"/>
      <c r="U22479"/>
      <c r="V22479"/>
      <c r="W22479"/>
    </row>
    <row r="22480" spans="16:23" s="1" customFormat="1" x14ac:dyDescent="0.2">
      <c r="P22480" s="95"/>
      <c r="R22480"/>
      <c r="S22480"/>
      <c r="T22480"/>
      <c r="U22480"/>
      <c r="V22480"/>
      <c r="W22480"/>
    </row>
    <row r="22481" spans="16:23" s="1" customFormat="1" x14ac:dyDescent="0.2">
      <c r="P22481" s="95"/>
      <c r="R22481"/>
      <c r="S22481"/>
      <c r="T22481"/>
      <c r="U22481"/>
      <c r="V22481"/>
      <c r="W22481"/>
    </row>
    <row r="22482" spans="16:23" s="1" customFormat="1" x14ac:dyDescent="0.2">
      <c r="P22482" s="95"/>
      <c r="R22482"/>
      <c r="S22482"/>
      <c r="T22482"/>
      <c r="U22482"/>
      <c r="V22482"/>
      <c r="W22482"/>
    </row>
    <row r="22483" spans="16:23" s="1" customFormat="1" x14ac:dyDescent="0.2">
      <c r="P22483" s="95"/>
      <c r="R22483"/>
      <c r="S22483"/>
      <c r="T22483"/>
      <c r="U22483"/>
      <c r="V22483"/>
      <c r="W22483"/>
    </row>
    <row r="22484" spans="16:23" s="1" customFormat="1" x14ac:dyDescent="0.2">
      <c r="P22484" s="95"/>
      <c r="R22484"/>
      <c r="S22484"/>
      <c r="T22484"/>
      <c r="U22484"/>
      <c r="V22484"/>
      <c r="W22484"/>
    </row>
    <row r="22485" spans="16:23" s="1" customFormat="1" x14ac:dyDescent="0.2">
      <c r="P22485" s="95"/>
      <c r="R22485"/>
      <c r="S22485"/>
      <c r="T22485"/>
      <c r="U22485"/>
      <c r="V22485"/>
      <c r="W22485"/>
    </row>
    <row r="22486" spans="16:23" s="1" customFormat="1" x14ac:dyDescent="0.2">
      <c r="P22486" s="95"/>
      <c r="R22486"/>
      <c r="S22486"/>
      <c r="T22486"/>
      <c r="U22486"/>
      <c r="V22486"/>
      <c r="W22486"/>
    </row>
    <row r="22487" spans="16:23" s="1" customFormat="1" x14ac:dyDescent="0.2">
      <c r="P22487" s="95"/>
      <c r="R22487"/>
      <c r="S22487"/>
      <c r="T22487"/>
      <c r="U22487"/>
      <c r="V22487"/>
      <c r="W22487"/>
    </row>
    <row r="22488" spans="16:23" s="1" customFormat="1" x14ac:dyDescent="0.2">
      <c r="P22488" s="95"/>
      <c r="R22488"/>
      <c r="S22488"/>
      <c r="T22488"/>
      <c r="U22488"/>
      <c r="V22488"/>
      <c r="W22488"/>
    </row>
    <row r="22489" spans="16:23" s="1" customFormat="1" x14ac:dyDescent="0.2">
      <c r="P22489" s="95"/>
      <c r="R22489"/>
      <c r="S22489"/>
      <c r="T22489"/>
      <c r="U22489"/>
      <c r="V22489"/>
      <c r="W22489"/>
    </row>
    <row r="22490" spans="16:23" s="1" customFormat="1" x14ac:dyDescent="0.2">
      <c r="P22490" s="95"/>
      <c r="R22490"/>
      <c r="S22490"/>
      <c r="T22490"/>
      <c r="U22490"/>
      <c r="V22490"/>
      <c r="W22490"/>
    </row>
    <row r="22491" spans="16:23" s="1" customFormat="1" x14ac:dyDescent="0.2">
      <c r="P22491" s="95"/>
      <c r="R22491"/>
      <c r="S22491"/>
      <c r="T22491"/>
      <c r="U22491"/>
      <c r="V22491"/>
      <c r="W22491"/>
    </row>
    <row r="22492" spans="16:23" s="1" customFormat="1" x14ac:dyDescent="0.2">
      <c r="P22492" s="95"/>
      <c r="R22492"/>
      <c r="S22492"/>
      <c r="T22492"/>
      <c r="U22492"/>
      <c r="V22492"/>
      <c r="W22492"/>
    </row>
    <row r="22493" spans="16:23" s="1" customFormat="1" x14ac:dyDescent="0.2">
      <c r="P22493" s="95"/>
      <c r="R22493"/>
      <c r="S22493"/>
      <c r="T22493"/>
      <c r="U22493"/>
      <c r="V22493"/>
      <c r="W22493"/>
    </row>
    <row r="22494" spans="16:23" s="1" customFormat="1" x14ac:dyDescent="0.2">
      <c r="P22494" s="95"/>
      <c r="R22494"/>
      <c r="S22494"/>
      <c r="T22494"/>
      <c r="U22494"/>
      <c r="V22494"/>
      <c r="W22494"/>
    </row>
    <row r="22495" spans="16:23" s="1" customFormat="1" x14ac:dyDescent="0.2">
      <c r="P22495" s="95"/>
      <c r="R22495"/>
      <c r="S22495"/>
      <c r="T22495"/>
      <c r="U22495"/>
      <c r="V22495"/>
      <c r="W22495"/>
    </row>
    <row r="22496" spans="16:23" s="1" customFormat="1" x14ac:dyDescent="0.2">
      <c r="P22496" s="95"/>
      <c r="R22496"/>
      <c r="S22496"/>
      <c r="T22496"/>
      <c r="U22496"/>
      <c r="V22496"/>
      <c r="W22496"/>
    </row>
    <row r="22497" spans="16:23" s="1" customFormat="1" x14ac:dyDescent="0.2">
      <c r="P22497" s="95"/>
      <c r="R22497"/>
      <c r="S22497"/>
      <c r="T22497"/>
      <c r="U22497"/>
      <c r="V22497"/>
      <c r="W22497"/>
    </row>
    <row r="22498" spans="16:23" s="1" customFormat="1" x14ac:dyDescent="0.2">
      <c r="P22498" s="95"/>
      <c r="R22498"/>
      <c r="S22498"/>
      <c r="T22498"/>
      <c r="U22498"/>
      <c r="V22498"/>
      <c r="W22498"/>
    </row>
    <row r="22499" spans="16:23" s="1" customFormat="1" x14ac:dyDescent="0.2">
      <c r="P22499" s="95"/>
      <c r="R22499"/>
      <c r="S22499"/>
      <c r="T22499"/>
      <c r="U22499"/>
      <c r="V22499"/>
      <c r="W22499"/>
    </row>
    <row r="22500" spans="16:23" s="1" customFormat="1" x14ac:dyDescent="0.2">
      <c r="P22500" s="95"/>
      <c r="R22500"/>
      <c r="S22500"/>
      <c r="T22500"/>
      <c r="U22500"/>
      <c r="V22500"/>
      <c r="W22500"/>
    </row>
    <row r="22501" spans="16:23" s="1" customFormat="1" x14ac:dyDescent="0.2">
      <c r="P22501" s="95"/>
      <c r="R22501"/>
      <c r="S22501"/>
      <c r="T22501"/>
      <c r="U22501"/>
      <c r="V22501"/>
      <c r="W22501"/>
    </row>
    <row r="22502" spans="16:23" s="1" customFormat="1" x14ac:dyDescent="0.2">
      <c r="P22502" s="95"/>
      <c r="R22502"/>
      <c r="S22502"/>
      <c r="T22502"/>
      <c r="U22502"/>
      <c r="V22502"/>
      <c r="W22502"/>
    </row>
    <row r="22503" spans="16:23" s="1" customFormat="1" x14ac:dyDescent="0.2">
      <c r="P22503" s="95"/>
      <c r="R22503"/>
      <c r="S22503"/>
      <c r="T22503"/>
      <c r="U22503"/>
      <c r="V22503"/>
      <c r="W22503"/>
    </row>
    <row r="22504" spans="16:23" s="1" customFormat="1" x14ac:dyDescent="0.2">
      <c r="P22504" s="95"/>
      <c r="R22504"/>
      <c r="S22504"/>
      <c r="T22504"/>
      <c r="U22504"/>
      <c r="V22504"/>
      <c r="W22504"/>
    </row>
    <row r="22505" spans="16:23" s="1" customFormat="1" x14ac:dyDescent="0.2">
      <c r="P22505" s="95"/>
      <c r="R22505"/>
      <c r="S22505"/>
      <c r="T22505"/>
      <c r="U22505"/>
      <c r="V22505"/>
      <c r="W22505"/>
    </row>
    <row r="22506" spans="16:23" s="1" customFormat="1" x14ac:dyDescent="0.2">
      <c r="P22506" s="95"/>
      <c r="R22506"/>
      <c r="S22506"/>
      <c r="T22506"/>
      <c r="U22506"/>
      <c r="V22506"/>
      <c r="W22506"/>
    </row>
    <row r="22507" spans="16:23" s="1" customFormat="1" x14ac:dyDescent="0.2">
      <c r="P22507" s="95"/>
      <c r="R22507"/>
      <c r="S22507"/>
      <c r="T22507"/>
      <c r="U22507"/>
      <c r="V22507"/>
      <c r="W22507"/>
    </row>
    <row r="22508" spans="16:23" s="1" customFormat="1" x14ac:dyDescent="0.2">
      <c r="P22508" s="95"/>
      <c r="R22508"/>
      <c r="S22508"/>
      <c r="T22508"/>
      <c r="U22508"/>
      <c r="V22508"/>
      <c r="W22508"/>
    </row>
    <row r="22509" spans="16:23" s="1" customFormat="1" x14ac:dyDescent="0.2">
      <c r="P22509" s="95"/>
      <c r="R22509"/>
      <c r="S22509"/>
      <c r="T22509"/>
      <c r="U22509"/>
      <c r="V22509"/>
      <c r="W22509"/>
    </row>
    <row r="22510" spans="16:23" s="1" customFormat="1" x14ac:dyDescent="0.2">
      <c r="P22510" s="95"/>
      <c r="R22510"/>
      <c r="S22510"/>
      <c r="T22510"/>
      <c r="U22510"/>
      <c r="V22510"/>
      <c r="W22510"/>
    </row>
    <row r="22511" spans="16:23" s="1" customFormat="1" x14ac:dyDescent="0.2">
      <c r="P22511" s="95"/>
      <c r="R22511"/>
      <c r="S22511"/>
      <c r="T22511"/>
      <c r="U22511"/>
      <c r="V22511"/>
      <c r="W22511"/>
    </row>
    <row r="22512" spans="16:23" s="1" customFormat="1" x14ac:dyDescent="0.2">
      <c r="P22512" s="95"/>
      <c r="R22512"/>
      <c r="S22512"/>
      <c r="T22512"/>
      <c r="U22512"/>
      <c r="V22512"/>
      <c r="W22512"/>
    </row>
    <row r="22513" spans="16:23" s="1" customFormat="1" x14ac:dyDescent="0.2">
      <c r="P22513" s="95"/>
      <c r="R22513"/>
      <c r="S22513"/>
      <c r="T22513"/>
      <c r="U22513"/>
      <c r="V22513"/>
      <c r="W22513"/>
    </row>
    <row r="22514" spans="16:23" s="1" customFormat="1" x14ac:dyDescent="0.2">
      <c r="P22514" s="95"/>
      <c r="R22514"/>
      <c r="S22514"/>
      <c r="T22514"/>
      <c r="U22514"/>
      <c r="V22514"/>
      <c r="W22514"/>
    </row>
    <row r="22515" spans="16:23" s="1" customFormat="1" x14ac:dyDescent="0.2">
      <c r="P22515" s="95"/>
      <c r="R22515"/>
      <c r="S22515"/>
      <c r="T22515"/>
      <c r="U22515"/>
      <c r="V22515"/>
      <c r="W22515"/>
    </row>
    <row r="22516" spans="16:23" s="1" customFormat="1" x14ac:dyDescent="0.2">
      <c r="P22516" s="95"/>
      <c r="R22516"/>
      <c r="S22516"/>
      <c r="T22516"/>
      <c r="U22516"/>
      <c r="V22516"/>
      <c r="W22516"/>
    </row>
    <row r="22517" spans="16:23" s="1" customFormat="1" x14ac:dyDescent="0.2">
      <c r="P22517" s="95"/>
      <c r="R22517"/>
      <c r="S22517"/>
      <c r="T22517"/>
      <c r="U22517"/>
      <c r="V22517"/>
      <c r="W22517"/>
    </row>
    <row r="22518" spans="16:23" s="1" customFormat="1" x14ac:dyDescent="0.2">
      <c r="P22518" s="95"/>
      <c r="R22518"/>
      <c r="S22518"/>
      <c r="T22518"/>
      <c r="U22518"/>
      <c r="V22518"/>
      <c r="W22518"/>
    </row>
    <row r="22519" spans="16:23" s="1" customFormat="1" x14ac:dyDescent="0.2">
      <c r="P22519" s="95"/>
      <c r="R22519"/>
      <c r="S22519"/>
      <c r="T22519"/>
      <c r="U22519"/>
      <c r="V22519"/>
      <c r="W22519"/>
    </row>
    <row r="22520" spans="16:23" s="1" customFormat="1" x14ac:dyDescent="0.2">
      <c r="P22520" s="95"/>
      <c r="R22520"/>
      <c r="S22520"/>
      <c r="T22520"/>
      <c r="U22520"/>
      <c r="V22520"/>
      <c r="W22520"/>
    </row>
    <row r="22521" spans="16:23" s="1" customFormat="1" x14ac:dyDescent="0.2">
      <c r="P22521" s="95"/>
      <c r="R22521"/>
      <c r="S22521"/>
      <c r="T22521"/>
      <c r="U22521"/>
      <c r="V22521"/>
      <c r="W22521"/>
    </row>
    <row r="22522" spans="16:23" s="1" customFormat="1" x14ac:dyDescent="0.2">
      <c r="P22522" s="95"/>
      <c r="R22522"/>
      <c r="S22522"/>
      <c r="T22522"/>
      <c r="U22522"/>
      <c r="V22522"/>
      <c r="W22522"/>
    </row>
    <row r="22523" spans="16:23" s="1" customFormat="1" x14ac:dyDescent="0.2">
      <c r="P22523" s="95"/>
      <c r="R22523"/>
      <c r="S22523"/>
      <c r="T22523"/>
      <c r="U22523"/>
      <c r="V22523"/>
      <c r="W22523"/>
    </row>
    <row r="22524" spans="16:23" s="1" customFormat="1" x14ac:dyDescent="0.2">
      <c r="P22524" s="95"/>
      <c r="R22524"/>
      <c r="S22524"/>
      <c r="T22524"/>
      <c r="U22524"/>
      <c r="V22524"/>
      <c r="W22524"/>
    </row>
    <row r="22525" spans="16:23" s="1" customFormat="1" x14ac:dyDescent="0.2">
      <c r="P22525" s="95"/>
      <c r="R22525"/>
      <c r="S22525"/>
      <c r="T22525"/>
      <c r="U22525"/>
      <c r="V22525"/>
      <c r="W22525"/>
    </row>
    <row r="22526" spans="16:23" s="1" customFormat="1" x14ac:dyDescent="0.2">
      <c r="P22526" s="95"/>
      <c r="R22526"/>
      <c r="S22526"/>
      <c r="T22526"/>
      <c r="U22526"/>
      <c r="V22526"/>
      <c r="W22526"/>
    </row>
    <row r="22527" spans="16:23" s="1" customFormat="1" x14ac:dyDescent="0.2">
      <c r="P22527" s="95"/>
      <c r="R22527"/>
      <c r="S22527"/>
      <c r="T22527"/>
      <c r="U22527"/>
      <c r="V22527"/>
      <c r="W22527"/>
    </row>
    <row r="22528" spans="16:23" s="1" customFormat="1" x14ac:dyDescent="0.2">
      <c r="P22528" s="95"/>
      <c r="R22528"/>
      <c r="S22528"/>
      <c r="T22528"/>
      <c r="U22528"/>
      <c r="V22528"/>
      <c r="W22528"/>
    </row>
    <row r="22529" spans="16:23" s="1" customFormat="1" x14ac:dyDescent="0.2">
      <c r="P22529" s="95"/>
      <c r="R22529"/>
      <c r="S22529"/>
      <c r="T22529"/>
      <c r="U22529"/>
      <c r="V22529"/>
      <c r="W22529"/>
    </row>
    <row r="22530" spans="16:23" s="1" customFormat="1" x14ac:dyDescent="0.2">
      <c r="P22530" s="95"/>
      <c r="R22530"/>
      <c r="S22530"/>
      <c r="T22530"/>
      <c r="U22530"/>
      <c r="V22530"/>
      <c r="W22530"/>
    </row>
    <row r="22531" spans="16:23" s="1" customFormat="1" x14ac:dyDescent="0.2">
      <c r="P22531" s="95"/>
      <c r="R22531"/>
      <c r="S22531"/>
      <c r="T22531"/>
      <c r="U22531"/>
      <c r="V22531"/>
      <c r="W22531"/>
    </row>
    <row r="22532" spans="16:23" s="1" customFormat="1" x14ac:dyDescent="0.2">
      <c r="P22532" s="95"/>
      <c r="R22532"/>
      <c r="S22532"/>
      <c r="T22532"/>
      <c r="U22532"/>
      <c r="V22532"/>
      <c r="W22532"/>
    </row>
    <row r="22533" spans="16:23" s="1" customFormat="1" x14ac:dyDescent="0.2">
      <c r="P22533" s="95"/>
      <c r="R22533"/>
      <c r="S22533"/>
      <c r="T22533"/>
      <c r="U22533"/>
      <c r="V22533"/>
      <c r="W22533"/>
    </row>
    <row r="22534" spans="16:23" s="1" customFormat="1" x14ac:dyDescent="0.2">
      <c r="P22534" s="95"/>
      <c r="R22534"/>
      <c r="S22534"/>
      <c r="T22534"/>
      <c r="U22534"/>
      <c r="V22534"/>
      <c r="W22534"/>
    </row>
    <row r="22535" spans="16:23" s="1" customFormat="1" x14ac:dyDescent="0.2">
      <c r="P22535" s="95"/>
      <c r="R22535"/>
      <c r="S22535"/>
      <c r="T22535"/>
      <c r="U22535"/>
      <c r="V22535"/>
      <c r="W22535"/>
    </row>
    <row r="22536" spans="16:23" s="1" customFormat="1" x14ac:dyDescent="0.2">
      <c r="P22536" s="95"/>
      <c r="R22536"/>
      <c r="S22536"/>
      <c r="T22536"/>
      <c r="U22536"/>
      <c r="V22536"/>
      <c r="W22536"/>
    </row>
    <row r="22537" spans="16:23" s="1" customFormat="1" x14ac:dyDescent="0.2">
      <c r="P22537" s="95"/>
      <c r="R22537"/>
      <c r="S22537"/>
      <c r="T22537"/>
      <c r="U22537"/>
      <c r="V22537"/>
      <c r="W22537"/>
    </row>
    <row r="22538" spans="16:23" s="1" customFormat="1" x14ac:dyDescent="0.2">
      <c r="P22538" s="95"/>
      <c r="R22538"/>
      <c r="S22538"/>
      <c r="T22538"/>
      <c r="U22538"/>
      <c r="V22538"/>
      <c r="W22538"/>
    </row>
    <row r="22539" spans="16:23" s="1" customFormat="1" x14ac:dyDescent="0.2">
      <c r="P22539" s="95"/>
      <c r="R22539"/>
      <c r="S22539"/>
      <c r="T22539"/>
      <c r="U22539"/>
      <c r="V22539"/>
      <c r="W22539"/>
    </row>
    <row r="22540" spans="16:23" s="1" customFormat="1" x14ac:dyDescent="0.2">
      <c r="P22540" s="95"/>
      <c r="R22540"/>
      <c r="S22540"/>
      <c r="T22540"/>
      <c r="U22540"/>
      <c r="V22540"/>
      <c r="W22540"/>
    </row>
    <row r="22541" spans="16:23" s="1" customFormat="1" x14ac:dyDescent="0.2">
      <c r="P22541" s="95"/>
      <c r="R22541"/>
      <c r="S22541"/>
      <c r="T22541"/>
      <c r="U22541"/>
      <c r="V22541"/>
      <c r="W22541"/>
    </row>
    <row r="22542" spans="16:23" s="1" customFormat="1" x14ac:dyDescent="0.2">
      <c r="P22542" s="95"/>
      <c r="R22542"/>
      <c r="S22542"/>
      <c r="T22542"/>
      <c r="U22542"/>
      <c r="V22542"/>
      <c r="W22542"/>
    </row>
    <row r="22543" spans="16:23" s="1" customFormat="1" x14ac:dyDescent="0.2">
      <c r="P22543" s="95"/>
      <c r="R22543"/>
      <c r="S22543"/>
      <c r="T22543"/>
      <c r="U22543"/>
      <c r="V22543"/>
      <c r="W22543"/>
    </row>
    <row r="22544" spans="16:23" s="1" customFormat="1" x14ac:dyDescent="0.2">
      <c r="P22544" s="95"/>
      <c r="R22544"/>
      <c r="S22544"/>
      <c r="T22544"/>
      <c r="U22544"/>
      <c r="V22544"/>
      <c r="W22544"/>
    </row>
    <row r="22545" spans="16:23" s="1" customFormat="1" x14ac:dyDescent="0.2">
      <c r="P22545" s="95"/>
      <c r="R22545"/>
      <c r="S22545"/>
      <c r="T22545"/>
      <c r="U22545"/>
      <c r="V22545"/>
      <c r="W22545"/>
    </row>
    <row r="22546" spans="16:23" s="1" customFormat="1" x14ac:dyDescent="0.2">
      <c r="P22546" s="95"/>
      <c r="R22546"/>
      <c r="S22546"/>
      <c r="T22546"/>
      <c r="U22546"/>
      <c r="V22546"/>
      <c r="W22546"/>
    </row>
    <row r="22547" spans="16:23" s="1" customFormat="1" x14ac:dyDescent="0.2">
      <c r="P22547" s="95"/>
      <c r="R22547"/>
      <c r="S22547"/>
      <c r="T22547"/>
      <c r="U22547"/>
      <c r="V22547"/>
      <c r="W22547"/>
    </row>
    <row r="22548" spans="16:23" s="1" customFormat="1" x14ac:dyDescent="0.2">
      <c r="P22548" s="95"/>
      <c r="R22548"/>
      <c r="S22548"/>
      <c r="T22548"/>
      <c r="U22548"/>
      <c r="V22548"/>
      <c r="W22548"/>
    </row>
    <row r="22549" spans="16:23" s="1" customFormat="1" x14ac:dyDescent="0.2">
      <c r="P22549" s="95"/>
      <c r="R22549"/>
      <c r="S22549"/>
      <c r="T22549"/>
      <c r="U22549"/>
      <c r="V22549"/>
      <c r="W22549"/>
    </row>
    <row r="22550" spans="16:23" s="1" customFormat="1" x14ac:dyDescent="0.2">
      <c r="P22550" s="95"/>
      <c r="R22550"/>
      <c r="S22550"/>
      <c r="T22550"/>
      <c r="U22550"/>
      <c r="V22550"/>
      <c r="W22550"/>
    </row>
    <row r="22551" spans="16:23" s="1" customFormat="1" x14ac:dyDescent="0.2">
      <c r="P22551" s="95"/>
      <c r="R22551"/>
      <c r="S22551"/>
      <c r="T22551"/>
      <c r="U22551"/>
      <c r="V22551"/>
      <c r="W22551"/>
    </row>
    <row r="22552" spans="16:23" s="1" customFormat="1" x14ac:dyDescent="0.2">
      <c r="P22552" s="95"/>
      <c r="R22552"/>
      <c r="S22552"/>
      <c r="T22552"/>
      <c r="U22552"/>
      <c r="V22552"/>
      <c r="W22552"/>
    </row>
    <row r="22553" spans="16:23" s="1" customFormat="1" x14ac:dyDescent="0.2">
      <c r="P22553" s="95"/>
      <c r="R22553"/>
      <c r="S22553"/>
      <c r="T22553"/>
      <c r="U22553"/>
      <c r="V22553"/>
      <c r="W22553"/>
    </row>
    <row r="22554" spans="16:23" s="1" customFormat="1" x14ac:dyDescent="0.2">
      <c r="P22554" s="95"/>
      <c r="R22554"/>
      <c r="S22554"/>
      <c r="T22554"/>
      <c r="U22554"/>
      <c r="V22554"/>
      <c r="W22554"/>
    </row>
    <row r="22555" spans="16:23" s="1" customFormat="1" x14ac:dyDescent="0.2">
      <c r="P22555" s="95"/>
      <c r="R22555"/>
      <c r="S22555"/>
      <c r="T22555"/>
      <c r="U22555"/>
      <c r="V22555"/>
      <c r="W22555"/>
    </row>
    <row r="22556" spans="16:23" s="1" customFormat="1" x14ac:dyDescent="0.2">
      <c r="P22556" s="95"/>
      <c r="R22556"/>
      <c r="S22556"/>
      <c r="T22556"/>
      <c r="U22556"/>
      <c r="V22556"/>
      <c r="W22556"/>
    </row>
    <row r="22557" spans="16:23" s="1" customFormat="1" x14ac:dyDescent="0.2">
      <c r="P22557" s="95"/>
      <c r="R22557"/>
      <c r="S22557"/>
      <c r="T22557"/>
      <c r="U22557"/>
      <c r="V22557"/>
      <c r="W22557"/>
    </row>
    <row r="22558" spans="16:23" s="1" customFormat="1" x14ac:dyDescent="0.2">
      <c r="P22558" s="95"/>
      <c r="R22558"/>
      <c r="S22558"/>
      <c r="T22558"/>
      <c r="U22558"/>
      <c r="V22558"/>
      <c r="W22558"/>
    </row>
    <row r="22559" spans="16:23" s="1" customFormat="1" x14ac:dyDescent="0.2">
      <c r="P22559" s="95"/>
      <c r="R22559"/>
      <c r="S22559"/>
      <c r="T22559"/>
      <c r="U22559"/>
      <c r="V22559"/>
      <c r="W22559"/>
    </row>
    <row r="22560" spans="16:23" s="1" customFormat="1" x14ac:dyDescent="0.2">
      <c r="P22560" s="95"/>
      <c r="R22560"/>
      <c r="S22560"/>
      <c r="T22560"/>
      <c r="U22560"/>
      <c r="V22560"/>
      <c r="W22560"/>
    </row>
    <row r="22561" spans="16:23" s="1" customFormat="1" x14ac:dyDescent="0.2">
      <c r="P22561" s="95"/>
      <c r="R22561"/>
      <c r="S22561"/>
      <c r="T22561"/>
      <c r="U22561"/>
      <c r="V22561"/>
      <c r="W22561"/>
    </row>
    <row r="22562" spans="16:23" s="1" customFormat="1" x14ac:dyDescent="0.2">
      <c r="P22562" s="95"/>
      <c r="R22562"/>
      <c r="S22562"/>
      <c r="T22562"/>
      <c r="U22562"/>
      <c r="V22562"/>
      <c r="W22562"/>
    </row>
    <row r="22563" spans="16:23" s="1" customFormat="1" x14ac:dyDescent="0.2">
      <c r="P22563" s="95"/>
      <c r="R22563"/>
      <c r="S22563"/>
      <c r="T22563"/>
      <c r="U22563"/>
      <c r="V22563"/>
      <c r="W22563"/>
    </row>
    <row r="22564" spans="16:23" s="1" customFormat="1" x14ac:dyDescent="0.2">
      <c r="P22564" s="95"/>
      <c r="R22564"/>
      <c r="S22564"/>
      <c r="T22564"/>
      <c r="U22564"/>
      <c r="V22564"/>
      <c r="W22564"/>
    </row>
    <row r="22565" spans="16:23" s="1" customFormat="1" x14ac:dyDescent="0.2">
      <c r="P22565" s="95"/>
      <c r="R22565"/>
      <c r="S22565"/>
      <c r="T22565"/>
      <c r="U22565"/>
      <c r="V22565"/>
      <c r="W22565"/>
    </row>
    <row r="22566" spans="16:23" s="1" customFormat="1" x14ac:dyDescent="0.2">
      <c r="P22566" s="95"/>
      <c r="R22566"/>
      <c r="S22566"/>
      <c r="T22566"/>
      <c r="U22566"/>
      <c r="V22566"/>
      <c r="W22566"/>
    </row>
    <row r="22567" spans="16:23" s="1" customFormat="1" x14ac:dyDescent="0.2">
      <c r="P22567" s="95"/>
      <c r="R22567"/>
      <c r="S22567"/>
      <c r="T22567"/>
      <c r="U22567"/>
      <c r="V22567"/>
      <c r="W22567"/>
    </row>
    <row r="22568" spans="16:23" s="1" customFormat="1" x14ac:dyDescent="0.2">
      <c r="P22568" s="95"/>
      <c r="R22568"/>
      <c r="S22568"/>
      <c r="T22568"/>
      <c r="U22568"/>
      <c r="V22568"/>
      <c r="W22568"/>
    </row>
    <row r="22569" spans="16:23" s="1" customFormat="1" x14ac:dyDescent="0.2">
      <c r="P22569" s="95"/>
      <c r="R22569"/>
      <c r="S22569"/>
      <c r="T22569"/>
      <c r="U22569"/>
      <c r="V22569"/>
      <c r="W22569"/>
    </row>
    <row r="22570" spans="16:23" s="1" customFormat="1" x14ac:dyDescent="0.2">
      <c r="P22570" s="95"/>
      <c r="R22570"/>
      <c r="S22570"/>
      <c r="T22570"/>
      <c r="U22570"/>
      <c r="V22570"/>
      <c r="W22570"/>
    </row>
    <row r="22571" spans="16:23" s="1" customFormat="1" x14ac:dyDescent="0.2">
      <c r="P22571" s="95"/>
      <c r="R22571"/>
      <c r="S22571"/>
      <c r="T22571"/>
      <c r="U22571"/>
      <c r="V22571"/>
      <c r="W22571"/>
    </row>
    <row r="22572" spans="16:23" s="1" customFormat="1" x14ac:dyDescent="0.2">
      <c r="P22572" s="95"/>
      <c r="R22572"/>
      <c r="S22572"/>
      <c r="T22572"/>
      <c r="U22572"/>
      <c r="V22572"/>
      <c r="W22572"/>
    </row>
    <row r="22573" spans="16:23" s="1" customFormat="1" x14ac:dyDescent="0.2">
      <c r="P22573" s="95"/>
      <c r="R22573"/>
      <c r="S22573"/>
      <c r="T22573"/>
      <c r="U22573"/>
      <c r="V22573"/>
      <c r="W22573"/>
    </row>
    <row r="22574" spans="16:23" s="1" customFormat="1" x14ac:dyDescent="0.2">
      <c r="P22574" s="95"/>
      <c r="R22574"/>
      <c r="S22574"/>
      <c r="T22574"/>
      <c r="U22574"/>
      <c r="V22574"/>
      <c r="W22574"/>
    </row>
    <row r="22575" spans="16:23" s="1" customFormat="1" x14ac:dyDescent="0.2">
      <c r="P22575" s="95"/>
      <c r="R22575"/>
      <c r="S22575"/>
      <c r="T22575"/>
      <c r="U22575"/>
      <c r="V22575"/>
      <c r="W22575"/>
    </row>
    <row r="22576" spans="16:23" s="1" customFormat="1" x14ac:dyDescent="0.2">
      <c r="P22576" s="95"/>
      <c r="R22576"/>
      <c r="S22576"/>
      <c r="T22576"/>
      <c r="U22576"/>
      <c r="V22576"/>
      <c r="W22576"/>
    </row>
    <row r="22577" spans="16:23" s="1" customFormat="1" x14ac:dyDescent="0.2">
      <c r="P22577" s="95"/>
      <c r="R22577"/>
      <c r="S22577"/>
      <c r="T22577"/>
      <c r="U22577"/>
      <c r="V22577"/>
      <c r="W22577"/>
    </row>
    <row r="22578" spans="16:23" s="1" customFormat="1" x14ac:dyDescent="0.2">
      <c r="P22578" s="95"/>
      <c r="R22578"/>
      <c r="S22578"/>
      <c r="T22578"/>
      <c r="U22578"/>
      <c r="V22578"/>
      <c r="W22578"/>
    </row>
    <row r="22579" spans="16:23" s="1" customFormat="1" x14ac:dyDescent="0.2">
      <c r="P22579" s="95"/>
      <c r="R22579"/>
      <c r="S22579"/>
      <c r="T22579"/>
      <c r="U22579"/>
      <c r="V22579"/>
      <c r="W22579"/>
    </row>
    <row r="22580" spans="16:23" s="1" customFormat="1" x14ac:dyDescent="0.2">
      <c r="P22580" s="95"/>
      <c r="R22580"/>
      <c r="S22580"/>
      <c r="T22580"/>
      <c r="U22580"/>
      <c r="V22580"/>
      <c r="W22580"/>
    </row>
    <row r="22581" spans="16:23" s="1" customFormat="1" x14ac:dyDescent="0.2">
      <c r="P22581" s="95"/>
      <c r="R22581"/>
      <c r="S22581"/>
      <c r="T22581"/>
      <c r="U22581"/>
      <c r="V22581"/>
      <c r="W22581"/>
    </row>
    <row r="22582" spans="16:23" s="1" customFormat="1" x14ac:dyDescent="0.2">
      <c r="P22582" s="95"/>
      <c r="R22582"/>
      <c r="S22582"/>
      <c r="T22582"/>
      <c r="U22582"/>
      <c r="V22582"/>
      <c r="W22582"/>
    </row>
    <row r="22583" spans="16:23" s="1" customFormat="1" x14ac:dyDescent="0.2">
      <c r="P22583" s="95"/>
      <c r="R22583"/>
      <c r="S22583"/>
      <c r="T22583"/>
      <c r="U22583"/>
      <c r="V22583"/>
      <c r="W22583"/>
    </row>
    <row r="22584" spans="16:23" s="1" customFormat="1" x14ac:dyDescent="0.2">
      <c r="P22584" s="95"/>
      <c r="R22584"/>
      <c r="S22584"/>
      <c r="T22584"/>
      <c r="U22584"/>
      <c r="V22584"/>
      <c r="W22584"/>
    </row>
    <row r="22585" spans="16:23" s="1" customFormat="1" x14ac:dyDescent="0.2">
      <c r="P22585" s="95"/>
      <c r="R22585"/>
      <c r="S22585"/>
      <c r="T22585"/>
      <c r="U22585"/>
      <c r="V22585"/>
      <c r="W22585"/>
    </row>
    <row r="22586" spans="16:23" s="1" customFormat="1" x14ac:dyDescent="0.2">
      <c r="P22586" s="95"/>
      <c r="R22586"/>
      <c r="S22586"/>
      <c r="T22586"/>
      <c r="U22586"/>
      <c r="V22586"/>
      <c r="W22586"/>
    </row>
    <row r="22587" spans="16:23" s="1" customFormat="1" x14ac:dyDescent="0.2">
      <c r="P22587" s="95"/>
      <c r="R22587"/>
      <c r="S22587"/>
      <c r="T22587"/>
      <c r="U22587"/>
      <c r="V22587"/>
      <c r="W22587"/>
    </row>
    <row r="22588" spans="16:23" s="1" customFormat="1" x14ac:dyDescent="0.2">
      <c r="P22588" s="95"/>
      <c r="R22588"/>
      <c r="S22588"/>
      <c r="T22588"/>
      <c r="U22588"/>
      <c r="V22588"/>
      <c r="W22588"/>
    </row>
    <row r="22589" spans="16:23" s="1" customFormat="1" x14ac:dyDescent="0.2">
      <c r="P22589" s="95"/>
      <c r="R22589"/>
      <c r="S22589"/>
      <c r="T22589"/>
      <c r="U22589"/>
      <c r="V22589"/>
      <c r="W22589"/>
    </row>
    <row r="22590" spans="16:23" s="1" customFormat="1" x14ac:dyDescent="0.2">
      <c r="P22590" s="95"/>
      <c r="R22590"/>
      <c r="S22590"/>
      <c r="T22590"/>
      <c r="U22590"/>
      <c r="V22590"/>
      <c r="W22590"/>
    </row>
    <row r="22591" spans="16:23" s="1" customFormat="1" x14ac:dyDescent="0.2">
      <c r="P22591" s="95"/>
      <c r="R22591"/>
      <c r="S22591"/>
      <c r="T22591"/>
      <c r="U22591"/>
      <c r="V22591"/>
      <c r="W22591"/>
    </row>
    <row r="22592" spans="16:23" s="1" customFormat="1" x14ac:dyDescent="0.2">
      <c r="P22592" s="95"/>
      <c r="R22592"/>
      <c r="S22592"/>
      <c r="T22592"/>
      <c r="U22592"/>
      <c r="V22592"/>
      <c r="W22592"/>
    </row>
    <row r="22593" spans="16:23" s="1" customFormat="1" x14ac:dyDescent="0.2">
      <c r="P22593" s="95"/>
      <c r="R22593"/>
      <c r="S22593"/>
      <c r="T22593"/>
      <c r="U22593"/>
      <c r="V22593"/>
      <c r="W22593"/>
    </row>
    <row r="22594" spans="16:23" s="1" customFormat="1" x14ac:dyDescent="0.2">
      <c r="P22594" s="95"/>
      <c r="R22594"/>
      <c r="S22594"/>
      <c r="T22594"/>
      <c r="U22594"/>
      <c r="V22594"/>
      <c r="W22594"/>
    </row>
    <row r="22595" spans="16:23" s="1" customFormat="1" x14ac:dyDescent="0.2">
      <c r="P22595" s="95"/>
      <c r="R22595"/>
      <c r="S22595"/>
      <c r="T22595"/>
      <c r="U22595"/>
      <c r="V22595"/>
      <c r="W22595"/>
    </row>
    <row r="22596" spans="16:23" s="1" customFormat="1" x14ac:dyDescent="0.2">
      <c r="P22596" s="95"/>
      <c r="R22596"/>
      <c r="S22596"/>
      <c r="T22596"/>
      <c r="U22596"/>
      <c r="V22596"/>
      <c r="W22596"/>
    </row>
    <row r="22597" spans="16:23" s="1" customFormat="1" x14ac:dyDescent="0.2">
      <c r="P22597" s="95"/>
      <c r="R22597"/>
      <c r="S22597"/>
      <c r="T22597"/>
      <c r="U22597"/>
      <c r="V22597"/>
      <c r="W22597"/>
    </row>
    <row r="22598" spans="16:23" s="1" customFormat="1" x14ac:dyDescent="0.2">
      <c r="P22598" s="95"/>
      <c r="R22598"/>
      <c r="S22598"/>
      <c r="T22598"/>
      <c r="U22598"/>
      <c r="V22598"/>
      <c r="W22598"/>
    </row>
    <row r="22599" spans="16:23" s="1" customFormat="1" x14ac:dyDescent="0.2">
      <c r="P22599" s="95"/>
      <c r="R22599"/>
      <c r="S22599"/>
      <c r="T22599"/>
      <c r="U22599"/>
      <c r="V22599"/>
      <c r="W22599"/>
    </row>
    <row r="22600" spans="16:23" s="1" customFormat="1" x14ac:dyDescent="0.2">
      <c r="P22600" s="95"/>
      <c r="R22600"/>
      <c r="S22600"/>
      <c r="T22600"/>
      <c r="U22600"/>
      <c r="V22600"/>
      <c r="W22600"/>
    </row>
    <row r="22601" spans="16:23" s="1" customFormat="1" x14ac:dyDescent="0.2">
      <c r="P22601" s="95"/>
      <c r="R22601"/>
      <c r="S22601"/>
      <c r="T22601"/>
      <c r="U22601"/>
      <c r="V22601"/>
      <c r="W22601"/>
    </row>
    <row r="22602" spans="16:23" s="1" customFormat="1" x14ac:dyDescent="0.2">
      <c r="P22602" s="95"/>
      <c r="R22602"/>
      <c r="S22602"/>
      <c r="T22602"/>
      <c r="U22602"/>
      <c r="V22602"/>
      <c r="W22602"/>
    </row>
    <row r="22603" spans="16:23" s="1" customFormat="1" x14ac:dyDescent="0.2">
      <c r="P22603" s="95"/>
      <c r="R22603"/>
      <c r="S22603"/>
      <c r="T22603"/>
      <c r="U22603"/>
      <c r="V22603"/>
      <c r="W22603"/>
    </row>
    <row r="22604" spans="16:23" s="1" customFormat="1" x14ac:dyDescent="0.2">
      <c r="P22604" s="95"/>
      <c r="R22604"/>
      <c r="S22604"/>
      <c r="T22604"/>
      <c r="U22604"/>
      <c r="V22604"/>
      <c r="W22604"/>
    </row>
    <row r="22605" spans="16:23" s="1" customFormat="1" x14ac:dyDescent="0.2">
      <c r="P22605" s="95"/>
      <c r="R22605"/>
      <c r="S22605"/>
      <c r="T22605"/>
      <c r="U22605"/>
      <c r="V22605"/>
      <c r="W22605"/>
    </row>
    <row r="22606" spans="16:23" s="1" customFormat="1" x14ac:dyDescent="0.2">
      <c r="P22606" s="95"/>
      <c r="R22606"/>
      <c r="S22606"/>
      <c r="T22606"/>
      <c r="U22606"/>
      <c r="V22606"/>
      <c r="W22606"/>
    </row>
    <row r="22607" spans="16:23" s="1" customFormat="1" x14ac:dyDescent="0.2">
      <c r="P22607" s="95"/>
      <c r="R22607"/>
      <c r="S22607"/>
      <c r="T22607"/>
      <c r="U22607"/>
      <c r="V22607"/>
      <c r="W22607"/>
    </row>
    <row r="22608" spans="16:23" s="1" customFormat="1" x14ac:dyDescent="0.2">
      <c r="P22608" s="95"/>
      <c r="R22608"/>
      <c r="S22608"/>
      <c r="T22608"/>
      <c r="U22608"/>
      <c r="V22608"/>
      <c r="W22608"/>
    </row>
    <row r="22609" spans="16:23" s="1" customFormat="1" x14ac:dyDescent="0.2">
      <c r="P22609" s="95"/>
      <c r="R22609"/>
      <c r="S22609"/>
      <c r="T22609"/>
      <c r="U22609"/>
      <c r="V22609"/>
      <c r="W22609"/>
    </row>
    <row r="22610" spans="16:23" s="1" customFormat="1" x14ac:dyDescent="0.2">
      <c r="P22610" s="95"/>
      <c r="R22610"/>
      <c r="S22610"/>
      <c r="T22610"/>
      <c r="U22610"/>
      <c r="V22610"/>
      <c r="W22610"/>
    </row>
    <row r="22611" spans="16:23" s="1" customFormat="1" x14ac:dyDescent="0.2">
      <c r="P22611" s="95"/>
      <c r="R22611"/>
      <c r="S22611"/>
      <c r="T22611"/>
      <c r="U22611"/>
      <c r="V22611"/>
      <c r="W22611"/>
    </row>
    <row r="22612" spans="16:23" s="1" customFormat="1" x14ac:dyDescent="0.2">
      <c r="P22612" s="95"/>
      <c r="R22612"/>
      <c r="S22612"/>
      <c r="T22612"/>
      <c r="U22612"/>
      <c r="V22612"/>
      <c r="W22612"/>
    </row>
    <row r="22613" spans="16:23" s="1" customFormat="1" x14ac:dyDescent="0.2">
      <c r="P22613" s="95"/>
      <c r="R22613"/>
      <c r="S22613"/>
      <c r="T22613"/>
      <c r="U22613"/>
      <c r="V22613"/>
      <c r="W22613"/>
    </row>
    <row r="22614" spans="16:23" s="1" customFormat="1" x14ac:dyDescent="0.2">
      <c r="P22614" s="95"/>
      <c r="R22614"/>
      <c r="S22614"/>
      <c r="T22614"/>
      <c r="U22614"/>
      <c r="V22614"/>
      <c r="W22614"/>
    </row>
    <row r="22615" spans="16:23" s="1" customFormat="1" x14ac:dyDescent="0.2">
      <c r="P22615" s="95"/>
      <c r="R22615"/>
      <c r="S22615"/>
      <c r="T22615"/>
      <c r="U22615"/>
      <c r="V22615"/>
      <c r="W22615"/>
    </row>
    <row r="22616" spans="16:23" s="1" customFormat="1" x14ac:dyDescent="0.2">
      <c r="P22616" s="95"/>
      <c r="R22616"/>
      <c r="S22616"/>
      <c r="T22616"/>
      <c r="U22616"/>
      <c r="V22616"/>
      <c r="W22616"/>
    </row>
    <row r="22617" spans="16:23" s="1" customFormat="1" x14ac:dyDescent="0.2">
      <c r="P22617" s="95"/>
      <c r="R22617"/>
      <c r="S22617"/>
      <c r="T22617"/>
      <c r="U22617"/>
      <c r="V22617"/>
      <c r="W22617"/>
    </row>
    <row r="22618" spans="16:23" s="1" customFormat="1" x14ac:dyDescent="0.2">
      <c r="P22618" s="95"/>
      <c r="R22618"/>
      <c r="S22618"/>
      <c r="T22618"/>
      <c r="U22618"/>
      <c r="V22618"/>
      <c r="W22618"/>
    </row>
    <row r="22619" spans="16:23" s="1" customFormat="1" x14ac:dyDescent="0.2">
      <c r="P22619" s="95"/>
      <c r="R22619"/>
      <c r="S22619"/>
      <c r="T22619"/>
      <c r="U22619"/>
      <c r="V22619"/>
      <c r="W22619"/>
    </row>
    <row r="22620" spans="16:23" s="1" customFormat="1" x14ac:dyDescent="0.2">
      <c r="P22620" s="95"/>
      <c r="R22620"/>
      <c r="S22620"/>
      <c r="T22620"/>
      <c r="U22620"/>
      <c r="V22620"/>
      <c r="W22620"/>
    </row>
    <row r="22621" spans="16:23" s="1" customFormat="1" x14ac:dyDescent="0.2">
      <c r="P22621" s="95"/>
      <c r="R22621"/>
      <c r="S22621"/>
      <c r="T22621"/>
      <c r="U22621"/>
      <c r="V22621"/>
      <c r="W22621"/>
    </row>
    <row r="22622" spans="16:23" s="1" customFormat="1" x14ac:dyDescent="0.2">
      <c r="P22622" s="95"/>
      <c r="R22622"/>
      <c r="S22622"/>
      <c r="T22622"/>
      <c r="U22622"/>
      <c r="V22622"/>
      <c r="W22622"/>
    </row>
    <row r="22623" spans="16:23" s="1" customFormat="1" x14ac:dyDescent="0.2">
      <c r="P22623" s="95"/>
      <c r="R22623"/>
      <c r="S22623"/>
      <c r="T22623"/>
      <c r="U22623"/>
      <c r="V22623"/>
      <c r="W22623"/>
    </row>
    <row r="22624" spans="16:23" s="1" customFormat="1" x14ac:dyDescent="0.2">
      <c r="P22624" s="95"/>
      <c r="R22624"/>
      <c r="S22624"/>
      <c r="T22624"/>
      <c r="U22624"/>
      <c r="V22624"/>
      <c r="W22624"/>
    </row>
    <row r="22625" spans="16:23" s="1" customFormat="1" x14ac:dyDescent="0.2">
      <c r="P22625" s="95"/>
      <c r="R22625"/>
      <c r="S22625"/>
      <c r="T22625"/>
      <c r="U22625"/>
      <c r="V22625"/>
      <c r="W22625"/>
    </row>
    <row r="22626" spans="16:23" s="1" customFormat="1" x14ac:dyDescent="0.2">
      <c r="P22626" s="95"/>
      <c r="R22626"/>
      <c r="S22626"/>
      <c r="T22626"/>
      <c r="U22626"/>
      <c r="V22626"/>
      <c r="W22626"/>
    </row>
    <row r="22627" spans="16:23" s="1" customFormat="1" x14ac:dyDescent="0.2">
      <c r="P22627" s="95"/>
      <c r="R22627"/>
      <c r="S22627"/>
      <c r="T22627"/>
      <c r="U22627"/>
      <c r="V22627"/>
      <c r="W22627"/>
    </row>
    <row r="22628" spans="16:23" s="1" customFormat="1" x14ac:dyDescent="0.2">
      <c r="P22628" s="95"/>
      <c r="R22628"/>
      <c r="S22628"/>
      <c r="T22628"/>
      <c r="U22628"/>
      <c r="V22628"/>
      <c r="W22628"/>
    </row>
    <row r="22629" spans="16:23" s="1" customFormat="1" x14ac:dyDescent="0.2">
      <c r="P22629" s="95"/>
      <c r="R22629"/>
      <c r="S22629"/>
      <c r="T22629"/>
      <c r="U22629"/>
      <c r="V22629"/>
      <c r="W22629"/>
    </row>
    <row r="22630" spans="16:23" s="1" customFormat="1" x14ac:dyDescent="0.2">
      <c r="P22630" s="95"/>
      <c r="R22630"/>
      <c r="S22630"/>
      <c r="T22630"/>
      <c r="U22630"/>
      <c r="V22630"/>
      <c r="W22630"/>
    </row>
    <row r="22631" spans="16:23" s="1" customFormat="1" x14ac:dyDescent="0.2">
      <c r="P22631" s="95"/>
      <c r="R22631"/>
      <c r="S22631"/>
      <c r="T22631"/>
      <c r="U22631"/>
      <c r="V22631"/>
      <c r="W22631"/>
    </row>
    <row r="22632" spans="16:23" s="1" customFormat="1" x14ac:dyDescent="0.2">
      <c r="P22632" s="95"/>
      <c r="R22632"/>
      <c r="S22632"/>
      <c r="T22632"/>
      <c r="U22632"/>
      <c r="V22632"/>
      <c r="W22632"/>
    </row>
    <row r="22633" spans="16:23" s="1" customFormat="1" x14ac:dyDescent="0.2">
      <c r="P22633" s="95"/>
      <c r="R22633"/>
      <c r="S22633"/>
      <c r="T22633"/>
      <c r="U22633"/>
      <c r="V22633"/>
      <c r="W22633"/>
    </row>
    <row r="22634" spans="16:23" s="1" customFormat="1" x14ac:dyDescent="0.2">
      <c r="P22634" s="95"/>
      <c r="R22634"/>
      <c r="S22634"/>
      <c r="T22634"/>
      <c r="U22634"/>
      <c r="V22634"/>
      <c r="W22634"/>
    </row>
    <row r="22635" spans="16:23" s="1" customFormat="1" x14ac:dyDescent="0.2">
      <c r="P22635" s="95"/>
      <c r="R22635"/>
      <c r="S22635"/>
      <c r="T22635"/>
      <c r="U22635"/>
      <c r="V22635"/>
      <c r="W22635"/>
    </row>
    <row r="22636" spans="16:23" s="1" customFormat="1" x14ac:dyDescent="0.2">
      <c r="P22636" s="95"/>
      <c r="R22636"/>
      <c r="S22636"/>
      <c r="T22636"/>
      <c r="U22636"/>
      <c r="V22636"/>
      <c r="W22636"/>
    </row>
    <row r="22637" spans="16:23" s="1" customFormat="1" x14ac:dyDescent="0.2">
      <c r="P22637" s="95"/>
      <c r="R22637"/>
      <c r="S22637"/>
      <c r="T22637"/>
      <c r="U22637"/>
      <c r="V22637"/>
      <c r="W22637"/>
    </row>
    <row r="22638" spans="16:23" s="1" customFormat="1" x14ac:dyDescent="0.2">
      <c r="P22638" s="95"/>
      <c r="R22638"/>
      <c r="S22638"/>
      <c r="T22638"/>
      <c r="U22638"/>
      <c r="V22638"/>
      <c r="W22638"/>
    </row>
    <row r="22639" spans="16:23" s="1" customFormat="1" x14ac:dyDescent="0.2">
      <c r="P22639" s="95"/>
      <c r="R22639"/>
      <c r="S22639"/>
      <c r="T22639"/>
      <c r="U22639"/>
      <c r="V22639"/>
      <c r="W22639"/>
    </row>
    <row r="22640" spans="16:23" s="1" customFormat="1" x14ac:dyDescent="0.2">
      <c r="P22640" s="95"/>
      <c r="R22640"/>
      <c r="S22640"/>
      <c r="T22640"/>
      <c r="U22640"/>
      <c r="V22640"/>
      <c r="W22640"/>
    </row>
    <row r="22641" spans="16:23" s="1" customFormat="1" x14ac:dyDescent="0.2">
      <c r="P22641" s="95"/>
      <c r="R22641"/>
      <c r="S22641"/>
      <c r="T22641"/>
      <c r="U22641"/>
      <c r="V22641"/>
      <c r="W22641"/>
    </row>
    <row r="22642" spans="16:23" s="1" customFormat="1" x14ac:dyDescent="0.2">
      <c r="P22642" s="95"/>
      <c r="R22642"/>
      <c r="S22642"/>
      <c r="T22642"/>
      <c r="U22642"/>
      <c r="V22642"/>
      <c r="W22642"/>
    </row>
    <row r="22643" spans="16:23" s="1" customFormat="1" x14ac:dyDescent="0.2">
      <c r="P22643" s="95"/>
      <c r="R22643"/>
      <c r="S22643"/>
      <c r="T22643"/>
      <c r="U22643"/>
      <c r="V22643"/>
      <c r="W22643"/>
    </row>
    <row r="22644" spans="16:23" s="1" customFormat="1" x14ac:dyDescent="0.2">
      <c r="P22644" s="95"/>
      <c r="R22644"/>
      <c r="S22644"/>
      <c r="T22644"/>
      <c r="U22644"/>
      <c r="V22644"/>
      <c r="W22644"/>
    </row>
    <row r="22645" spans="16:23" s="1" customFormat="1" x14ac:dyDescent="0.2">
      <c r="P22645" s="95"/>
      <c r="R22645"/>
      <c r="S22645"/>
      <c r="T22645"/>
      <c r="U22645"/>
      <c r="V22645"/>
      <c r="W22645"/>
    </row>
    <row r="22646" spans="16:23" s="1" customFormat="1" x14ac:dyDescent="0.2">
      <c r="P22646" s="95"/>
      <c r="R22646"/>
      <c r="S22646"/>
      <c r="T22646"/>
      <c r="U22646"/>
      <c r="V22646"/>
      <c r="W22646"/>
    </row>
    <row r="22647" spans="16:23" s="1" customFormat="1" x14ac:dyDescent="0.2">
      <c r="P22647" s="95"/>
      <c r="R22647"/>
      <c r="S22647"/>
      <c r="T22647"/>
      <c r="U22647"/>
      <c r="V22647"/>
      <c r="W22647"/>
    </row>
    <row r="22648" spans="16:23" s="1" customFormat="1" x14ac:dyDescent="0.2">
      <c r="P22648" s="95"/>
      <c r="R22648"/>
      <c r="S22648"/>
      <c r="T22648"/>
      <c r="U22648"/>
      <c r="V22648"/>
      <c r="W22648"/>
    </row>
    <row r="22649" spans="16:23" s="1" customFormat="1" x14ac:dyDescent="0.2">
      <c r="P22649" s="95"/>
      <c r="R22649"/>
      <c r="S22649"/>
      <c r="T22649"/>
      <c r="U22649"/>
      <c r="V22649"/>
      <c r="W22649"/>
    </row>
    <row r="22650" spans="16:23" s="1" customFormat="1" x14ac:dyDescent="0.2">
      <c r="P22650" s="95"/>
      <c r="R22650"/>
      <c r="S22650"/>
      <c r="T22650"/>
      <c r="U22650"/>
      <c r="V22650"/>
      <c r="W22650"/>
    </row>
    <row r="22651" spans="16:23" s="1" customFormat="1" x14ac:dyDescent="0.2">
      <c r="P22651" s="95"/>
      <c r="R22651"/>
      <c r="S22651"/>
      <c r="T22651"/>
      <c r="U22651"/>
      <c r="V22651"/>
      <c r="W22651"/>
    </row>
    <row r="22652" spans="16:23" s="1" customFormat="1" x14ac:dyDescent="0.2">
      <c r="P22652" s="95"/>
      <c r="R22652"/>
      <c r="S22652"/>
      <c r="T22652"/>
      <c r="U22652"/>
      <c r="V22652"/>
      <c r="W22652"/>
    </row>
    <row r="22653" spans="16:23" s="1" customFormat="1" x14ac:dyDescent="0.2">
      <c r="P22653" s="95"/>
      <c r="R22653"/>
      <c r="S22653"/>
      <c r="T22653"/>
      <c r="U22653"/>
      <c r="V22653"/>
      <c r="W22653"/>
    </row>
    <row r="22654" spans="16:23" s="1" customFormat="1" x14ac:dyDescent="0.2">
      <c r="P22654" s="95"/>
      <c r="R22654"/>
      <c r="S22654"/>
      <c r="T22654"/>
      <c r="U22654"/>
      <c r="V22654"/>
      <c r="W22654"/>
    </row>
    <row r="22655" spans="16:23" s="1" customFormat="1" x14ac:dyDescent="0.2">
      <c r="P22655" s="95"/>
      <c r="R22655"/>
      <c r="S22655"/>
      <c r="T22655"/>
      <c r="U22655"/>
      <c r="V22655"/>
      <c r="W22655"/>
    </row>
    <row r="22656" spans="16:23" s="1" customFormat="1" x14ac:dyDescent="0.2">
      <c r="P22656" s="95"/>
      <c r="R22656"/>
      <c r="S22656"/>
      <c r="T22656"/>
      <c r="U22656"/>
      <c r="V22656"/>
      <c r="W22656"/>
    </row>
    <row r="22657" spans="16:23" s="1" customFormat="1" x14ac:dyDescent="0.2">
      <c r="P22657" s="95"/>
      <c r="R22657"/>
      <c r="S22657"/>
      <c r="T22657"/>
      <c r="U22657"/>
      <c r="V22657"/>
      <c r="W22657"/>
    </row>
    <row r="22658" spans="16:23" s="1" customFormat="1" x14ac:dyDescent="0.2">
      <c r="P22658" s="95"/>
      <c r="R22658"/>
      <c r="S22658"/>
      <c r="T22658"/>
      <c r="U22658"/>
      <c r="V22658"/>
      <c r="W22658"/>
    </row>
    <row r="22659" spans="16:23" s="1" customFormat="1" x14ac:dyDescent="0.2">
      <c r="P22659" s="95"/>
      <c r="R22659"/>
      <c r="S22659"/>
      <c r="T22659"/>
      <c r="U22659"/>
      <c r="V22659"/>
      <c r="W22659"/>
    </row>
    <row r="22660" spans="16:23" s="1" customFormat="1" x14ac:dyDescent="0.2">
      <c r="P22660" s="95"/>
      <c r="R22660"/>
      <c r="S22660"/>
      <c r="T22660"/>
      <c r="U22660"/>
      <c r="V22660"/>
      <c r="W22660"/>
    </row>
    <row r="22661" spans="16:23" s="1" customFormat="1" x14ac:dyDescent="0.2">
      <c r="P22661" s="95"/>
      <c r="R22661"/>
      <c r="S22661"/>
      <c r="T22661"/>
      <c r="U22661"/>
      <c r="V22661"/>
      <c r="W22661"/>
    </row>
    <row r="22662" spans="16:23" s="1" customFormat="1" x14ac:dyDescent="0.2">
      <c r="P22662" s="95"/>
      <c r="R22662"/>
      <c r="S22662"/>
      <c r="T22662"/>
      <c r="U22662"/>
      <c r="V22662"/>
      <c r="W22662"/>
    </row>
    <row r="22663" spans="16:23" s="1" customFormat="1" x14ac:dyDescent="0.2">
      <c r="P22663" s="95"/>
      <c r="R22663"/>
      <c r="S22663"/>
      <c r="T22663"/>
      <c r="U22663"/>
      <c r="V22663"/>
      <c r="W22663"/>
    </row>
    <row r="22664" spans="16:23" s="1" customFormat="1" x14ac:dyDescent="0.2">
      <c r="P22664" s="95"/>
      <c r="R22664"/>
      <c r="S22664"/>
      <c r="T22664"/>
      <c r="U22664"/>
      <c r="V22664"/>
      <c r="W22664"/>
    </row>
    <row r="22665" spans="16:23" s="1" customFormat="1" x14ac:dyDescent="0.2">
      <c r="P22665" s="95"/>
      <c r="R22665"/>
      <c r="S22665"/>
      <c r="T22665"/>
      <c r="U22665"/>
      <c r="V22665"/>
      <c r="W22665"/>
    </row>
    <row r="22666" spans="16:23" s="1" customFormat="1" x14ac:dyDescent="0.2">
      <c r="P22666" s="95"/>
      <c r="R22666"/>
      <c r="S22666"/>
      <c r="T22666"/>
      <c r="U22666"/>
      <c r="V22666"/>
      <c r="W22666"/>
    </row>
    <row r="22667" spans="16:23" s="1" customFormat="1" x14ac:dyDescent="0.2">
      <c r="P22667" s="95"/>
      <c r="R22667"/>
      <c r="S22667"/>
      <c r="T22667"/>
      <c r="U22667"/>
      <c r="V22667"/>
      <c r="W22667"/>
    </row>
    <row r="22668" spans="16:23" s="1" customFormat="1" x14ac:dyDescent="0.2">
      <c r="P22668" s="95"/>
      <c r="R22668"/>
      <c r="S22668"/>
      <c r="T22668"/>
      <c r="U22668"/>
      <c r="V22668"/>
      <c r="W22668"/>
    </row>
    <row r="22669" spans="16:23" s="1" customFormat="1" x14ac:dyDescent="0.2">
      <c r="P22669" s="95"/>
      <c r="R22669"/>
      <c r="S22669"/>
      <c r="T22669"/>
      <c r="U22669"/>
      <c r="V22669"/>
      <c r="W22669"/>
    </row>
    <row r="22670" spans="16:23" s="1" customFormat="1" x14ac:dyDescent="0.2">
      <c r="P22670" s="95"/>
      <c r="R22670"/>
      <c r="S22670"/>
      <c r="T22670"/>
      <c r="U22670"/>
      <c r="V22670"/>
      <c r="W22670"/>
    </row>
    <row r="22671" spans="16:23" s="1" customFormat="1" x14ac:dyDescent="0.2">
      <c r="P22671" s="95"/>
      <c r="R22671"/>
      <c r="S22671"/>
      <c r="T22671"/>
      <c r="U22671"/>
      <c r="V22671"/>
      <c r="W22671"/>
    </row>
    <row r="22672" spans="16:23" s="1" customFormat="1" x14ac:dyDescent="0.2">
      <c r="P22672" s="95"/>
      <c r="R22672"/>
      <c r="S22672"/>
      <c r="T22672"/>
      <c r="U22672"/>
      <c r="V22672"/>
      <c r="W22672"/>
    </row>
    <row r="22673" spans="16:23" s="1" customFormat="1" x14ac:dyDescent="0.2">
      <c r="P22673" s="95"/>
      <c r="R22673"/>
      <c r="S22673"/>
      <c r="T22673"/>
      <c r="U22673"/>
      <c r="V22673"/>
      <c r="W22673"/>
    </row>
    <row r="22674" spans="16:23" s="1" customFormat="1" x14ac:dyDescent="0.2">
      <c r="P22674" s="95"/>
      <c r="R22674"/>
      <c r="S22674"/>
      <c r="T22674"/>
      <c r="U22674"/>
      <c r="V22674"/>
      <c r="W22674"/>
    </row>
    <row r="22675" spans="16:23" s="1" customFormat="1" x14ac:dyDescent="0.2">
      <c r="P22675" s="95"/>
      <c r="R22675"/>
      <c r="S22675"/>
      <c r="T22675"/>
      <c r="U22675"/>
      <c r="V22675"/>
      <c r="W22675"/>
    </row>
    <row r="22676" spans="16:23" s="1" customFormat="1" x14ac:dyDescent="0.2">
      <c r="P22676" s="95"/>
      <c r="R22676"/>
      <c r="S22676"/>
      <c r="T22676"/>
      <c r="U22676"/>
      <c r="V22676"/>
      <c r="W22676"/>
    </row>
    <row r="22677" spans="16:23" s="1" customFormat="1" x14ac:dyDescent="0.2">
      <c r="P22677" s="95"/>
      <c r="R22677"/>
      <c r="S22677"/>
      <c r="T22677"/>
      <c r="U22677"/>
      <c r="V22677"/>
      <c r="W22677"/>
    </row>
    <row r="22678" spans="16:23" s="1" customFormat="1" x14ac:dyDescent="0.2">
      <c r="P22678" s="95"/>
      <c r="R22678"/>
      <c r="S22678"/>
      <c r="T22678"/>
      <c r="U22678"/>
      <c r="V22678"/>
      <c r="W22678"/>
    </row>
    <row r="22679" spans="16:23" s="1" customFormat="1" x14ac:dyDescent="0.2">
      <c r="P22679" s="95"/>
      <c r="R22679"/>
      <c r="S22679"/>
      <c r="T22679"/>
      <c r="U22679"/>
      <c r="V22679"/>
      <c r="W22679"/>
    </row>
    <row r="22680" spans="16:23" s="1" customFormat="1" x14ac:dyDescent="0.2">
      <c r="P22680" s="95"/>
      <c r="R22680"/>
      <c r="S22680"/>
      <c r="T22680"/>
      <c r="U22680"/>
      <c r="V22680"/>
      <c r="W22680"/>
    </row>
    <row r="22681" spans="16:23" s="1" customFormat="1" x14ac:dyDescent="0.2">
      <c r="P22681" s="95"/>
      <c r="R22681"/>
      <c r="S22681"/>
      <c r="T22681"/>
      <c r="U22681"/>
      <c r="V22681"/>
      <c r="W22681"/>
    </row>
    <row r="22682" spans="16:23" s="1" customFormat="1" x14ac:dyDescent="0.2">
      <c r="P22682" s="95"/>
      <c r="R22682"/>
      <c r="S22682"/>
      <c r="T22682"/>
      <c r="U22682"/>
      <c r="V22682"/>
      <c r="W22682"/>
    </row>
    <row r="22683" spans="16:23" s="1" customFormat="1" x14ac:dyDescent="0.2">
      <c r="P22683" s="95"/>
      <c r="R22683"/>
      <c r="S22683"/>
      <c r="T22683"/>
      <c r="U22683"/>
      <c r="V22683"/>
      <c r="W22683"/>
    </row>
    <row r="22684" spans="16:23" s="1" customFormat="1" x14ac:dyDescent="0.2">
      <c r="P22684" s="95"/>
      <c r="R22684"/>
      <c r="S22684"/>
      <c r="T22684"/>
      <c r="U22684"/>
      <c r="V22684"/>
      <c r="W22684"/>
    </row>
    <row r="22685" spans="16:23" s="1" customFormat="1" x14ac:dyDescent="0.2">
      <c r="P22685" s="95"/>
      <c r="R22685"/>
      <c r="S22685"/>
      <c r="T22685"/>
      <c r="U22685"/>
      <c r="V22685"/>
      <c r="W22685"/>
    </row>
    <row r="22686" spans="16:23" s="1" customFormat="1" x14ac:dyDescent="0.2">
      <c r="P22686" s="95"/>
      <c r="R22686"/>
      <c r="S22686"/>
      <c r="T22686"/>
      <c r="U22686"/>
      <c r="V22686"/>
      <c r="W22686"/>
    </row>
    <row r="22687" spans="16:23" s="1" customFormat="1" x14ac:dyDescent="0.2">
      <c r="P22687" s="95"/>
      <c r="R22687"/>
      <c r="S22687"/>
      <c r="T22687"/>
      <c r="U22687"/>
      <c r="V22687"/>
      <c r="W22687"/>
    </row>
    <row r="22688" spans="16:23" s="1" customFormat="1" x14ac:dyDescent="0.2">
      <c r="P22688" s="95"/>
      <c r="R22688"/>
      <c r="S22688"/>
      <c r="T22688"/>
      <c r="U22688"/>
      <c r="V22688"/>
      <c r="W22688"/>
    </row>
    <row r="22689" spans="16:23" s="1" customFormat="1" x14ac:dyDescent="0.2">
      <c r="P22689" s="95"/>
      <c r="R22689"/>
      <c r="S22689"/>
      <c r="T22689"/>
      <c r="U22689"/>
      <c r="V22689"/>
      <c r="W22689"/>
    </row>
    <row r="22690" spans="16:23" s="1" customFormat="1" x14ac:dyDescent="0.2">
      <c r="P22690" s="95"/>
      <c r="R22690"/>
      <c r="S22690"/>
      <c r="T22690"/>
      <c r="U22690"/>
      <c r="V22690"/>
      <c r="W22690"/>
    </row>
    <row r="22691" spans="16:23" s="1" customFormat="1" x14ac:dyDescent="0.2">
      <c r="P22691" s="95"/>
      <c r="R22691"/>
      <c r="S22691"/>
      <c r="T22691"/>
      <c r="U22691"/>
      <c r="V22691"/>
      <c r="W22691"/>
    </row>
    <row r="22692" spans="16:23" s="1" customFormat="1" x14ac:dyDescent="0.2">
      <c r="P22692" s="95"/>
      <c r="R22692"/>
      <c r="S22692"/>
      <c r="T22692"/>
      <c r="U22692"/>
      <c r="V22692"/>
      <c r="W22692"/>
    </row>
    <row r="22693" spans="16:23" s="1" customFormat="1" x14ac:dyDescent="0.2">
      <c r="P22693" s="95"/>
      <c r="R22693"/>
      <c r="S22693"/>
      <c r="T22693"/>
      <c r="U22693"/>
      <c r="V22693"/>
      <c r="W22693"/>
    </row>
    <row r="22694" spans="16:23" s="1" customFormat="1" x14ac:dyDescent="0.2">
      <c r="P22694" s="95"/>
      <c r="R22694"/>
      <c r="S22694"/>
      <c r="T22694"/>
      <c r="U22694"/>
      <c r="V22694"/>
      <c r="W22694"/>
    </row>
    <row r="22695" spans="16:23" s="1" customFormat="1" x14ac:dyDescent="0.2">
      <c r="P22695" s="95"/>
      <c r="R22695"/>
      <c r="S22695"/>
      <c r="T22695"/>
      <c r="U22695"/>
      <c r="V22695"/>
      <c r="W22695"/>
    </row>
    <row r="22696" spans="16:23" s="1" customFormat="1" x14ac:dyDescent="0.2">
      <c r="P22696" s="95"/>
      <c r="R22696"/>
      <c r="S22696"/>
      <c r="T22696"/>
      <c r="U22696"/>
      <c r="V22696"/>
      <c r="W22696"/>
    </row>
    <row r="22697" spans="16:23" s="1" customFormat="1" x14ac:dyDescent="0.2">
      <c r="P22697" s="95"/>
      <c r="R22697"/>
      <c r="S22697"/>
      <c r="T22697"/>
      <c r="U22697"/>
      <c r="V22697"/>
      <c r="W22697"/>
    </row>
    <row r="22698" spans="16:23" s="1" customFormat="1" x14ac:dyDescent="0.2">
      <c r="P22698" s="95"/>
      <c r="R22698"/>
      <c r="S22698"/>
      <c r="T22698"/>
      <c r="U22698"/>
      <c r="V22698"/>
      <c r="W22698"/>
    </row>
    <row r="22699" spans="16:23" s="1" customFormat="1" x14ac:dyDescent="0.2">
      <c r="P22699" s="95"/>
      <c r="R22699"/>
      <c r="S22699"/>
      <c r="T22699"/>
      <c r="U22699"/>
      <c r="V22699"/>
      <c r="W22699"/>
    </row>
    <row r="22700" spans="16:23" s="1" customFormat="1" x14ac:dyDescent="0.2">
      <c r="P22700" s="95"/>
      <c r="R22700"/>
      <c r="S22700"/>
      <c r="T22700"/>
      <c r="U22700"/>
      <c r="V22700"/>
      <c r="W22700"/>
    </row>
    <row r="22701" spans="16:23" s="1" customFormat="1" x14ac:dyDescent="0.2">
      <c r="P22701" s="95"/>
      <c r="R22701"/>
      <c r="S22701"/>
      <c r="T22701"/>
      <c r="U22701"/>
      <c r="V22701"/>
      <c r="W22701"/>
    </row>
    <row r="22702" spans="16:23" s="1" customFormat="1" x14ac:dyDescent="0.2">
      <c r="P22702" s="95"/>
      <c r="R22702"/>
      <c r="S22702"/>
      <c r="T22702"/>
      <c r="U22702"/>
      <c r="V22702"/>
      <c r="W22702"/>
    </row>
    <row r="22703" spans="16:23" s="1" customFormat="1" x14ac:dyDescent="0.2">
      <c r="P22703" s="95"/>
      <c r="R22703"/>
      <c r="S22703"/>
      <c r="T22703"/>
      <c r="U22703"/>
      <c r="V22703"/>
      <c r="W22703"/>
    </row>
    <row r="22704" spans="16:23" s="1" customFormat="1" x14ac:dyDescent="0.2">
      <c r="P22704" s="95"/>
      <c r="R22704"/>
      <c r="S22704"/>
      <c r="T22704"/>
      <c r="U22704"/>
      <c r="V22704"/>
      <c r="W22704"/>
    </row>
    <row r="22705" spans="16:23" s="1" customFormat="1" x14ac:dyDescent="0.2">
      <c r="P22705" s="95"/>
      <c r="R22705"/>
      <c r="S22705"/>
      <c r="T22705"/>
      <c r="U22705"/>
      <c r="V22705"/>
      <c r="W22705"/>
    </row>
    <row r="22706" spans="16:23" s="1" customFormat="1" x14ac:dyDescent="0.2">
      <c r="P22706" s="95"/>
      <c r="R22706"/>
      <c r="S22706"/>
      <c r="T22706"/>
      <c r="U22706"/>
      <c r="V22706"/>
      <c r="W22706"/>
    </row>
    <row r="22707" spans="16:23" s="1" customFormat="1" x14ac:dyDescent="0.2">
      <c r="P22707" s="95"/>
      <c r="R22707"/>
      <c r="S22707"/>
      <c r="T22707"/>
      <c r="U22707"/>
      <c r="V22707"/>
      <c r="W22707"/>
    </row>
    <row r="22708" spans="16:23" s="1" customFormat="1" x14ac:dyDescent="0.2">
      <c r="P22708" s="95"/>
      <c r="R22708"/>
      <c r="S22708"/>
      <c r="T22708"/>
      <c r="U22708"/>
      <c r="V22708"/>
      <c r="W22708"/>
    </row>
    <row r="22709" spans="16:23" s="1" customFormat="1" x14ac:dyDescent="0.2">
      <c r="P22709" s="95"/>
      <c r="R22709"/>
      <c r="S22709"/>
      <c r="T22709"/>
      <c r="U22709"/>
      <c r="V22709"/>
      <c r="W22709"/>
    </row>
    <row r="22710" spans="16:23" s="1" customFormat="1" x14ac:dyDescent="0.2">
      <c r="P22710" s="95"/>
      <c r="R22710"/>
      <c r="S22710"/>
      <c r="T22710"/>
      <c r="U22710"/>
      <c r="V22710"/>
      <c r="W22710"/>
    </row>
    <row r="22711" spans="16:23" s="1" customFormat="1" x14ac:dyDescent="0.2">
      <c r="P22711" s="95"/>
      <c r="R22711"/>
      <c r="S22711"/>
      <c r="T22711"/>
      <c r="U22711"/>
      <c r="V22711"/>
      <c r="W22711"/>
    </row>
    <row r="22712" spans="16:23" s="1" customFormat="1" x14ac:dyDescent="0.2">
      <c r="P22712" s="95"/>
      <c r="R22712"/>
      <c r="S22712"/>
      <c r="T22712"/>
      <c r="U22712"/>
      <c r="V22712"/>
      <c r="W22712"/>
    </row>
    <row r="22713" spans="16:23" s="1" customFormat="1" x14ac:dyDescent="0.2">
      <c r="P22713" s="95"/>
      <c r="R22713"/>
      <c r="S22713"/>
      <c r="T22713"/>
      <c r="U22713"/>
      <c r="V22713"/>
      <c r="W22713"/>
    </row>
    <row r="22714" spans="16:23" s="1" customFormat="1" x14ac:dyDescent="0.2">
      <c r="P22714" s="95"/>
      <c r="R22714"/>
      <c r="S22714"/>
      <c r="T22714"/>
      <c r="U22714"/>
      <c r="V22714"/>
      <c r="W22714"/>
    </row>
    <row r="22715" spans="16:23" s="1" customFormat="1" x14ac:dyDescent="0.2">
      <c r="P22715" s="95"/>
      <c r="R22715"/>
      <c r="S22715"/>
      <c r="T22715"/>
      <c r="U22715"/>
      <c r="V22715"/>
      <c r="W22715"/>
    </row>
    <row r="22716" spans="16:23" s="1" customFormat="1" x14ac:dyDescent="0.2">
      <c r="P22716" s="95"/>
      <c r="R22716"/>
      <c r="S22716"/>
      <c r="T22716"/>
      <c r="U22716"/>
      <c r="V22716"/>
      <c r="W22716"/>
    </row>
    <row r="22717" spans="16:23" s="1" customFormat="1" x14ac:dyDescent="0.2">
      <c r="P22717" s="95"/>
      <c r="R22717"/>
      <c r="S22717"/>
      <c r="T22717"/>
      <c r="U22717"/>
      <c r="V22717"/>
      <c r="W22717"/>
    </row>
    <row r="22718" spans="16:23" s="1" customFormat="1" x14ac:dyDescent="0.2">
      <c r="P22718" s="95"/>
      <c r="R22718"/>
      <c r="S22718"/>
      <c r="T22718"/>
      <c r="U22718"/>
      <c r="V22718"/>
      <c r="W22718"/>
    </row>
    <row r="22719" spans="16:23" s="1" customFormat="1" x14ac:dyDescent="0.2">
      <c r="P22719" s="95"/>
      <c r="R22719"/>
      <c r="S22719"/>
      <c r="T22719"/>
      <c r="U22719"/>
      <c r="V22719"/>
      <c r="W22719"/>
    </row>
    <row r="22720" spans="16:23" s="1" customFormat="1" x14ac:dyDescent="0.2">
      <c r="P22720" s="95"/>
      <c r="R22720"/>
      <c r="S22720"/>
      <c r="T22720"/>
      <c r="U22720"/>
      <c r="V22720"/>
      <c r="W22720"/>
    </row>
    <row r="22721" spans="16:23" s="1" customFormat="1" x14ac:dyDescent="0.2">
      <c r="P22721" s="95"/>
      <c r="R22721"/>
      <c r="S22721"/>
      <c r="T22721"/>
      <c r="U22721"/>
      <c r="V22721"/>
      <c r="W22721"/>
    </row>
    <row r="22722" spans="16:23" s="1" customFormat="1" x14ac:dyDescent="0.2">
      <c r="P22722" s="95"/>
      <c r="R22722"/>
      <c r="S22722"/>
      <c r="T22722"/>
      <c r="U22722"/>
      <c r="V22722"/>
      <c r="W22722"/>
    </row>
    <row r="22723" spans="16:23" s="1" customFormat="1" x14ac:dyDescent="0.2">
      <c r="P22723" s="95"/>
      <c r="R22723"/>
      <c r="S22723"/>
      <c r="T22723"/>
      <c r="U22723"/>
      <c r="V22723"/>
      <c r="W22723"/>
    </row>
    <row r="22724" spans="16:23" s="1" customFormat="1" x14ac:dyDescent="0.2">
      <c r="P22724" s="95"/>
      <c r="R22724"/>
      <c r="S22724"/>
      <c r="T22724"/>
      <c r="U22724"/>
      <c r="V22724"/>
      <c r="W22724"/>
    </row>
    <row r="22725" spans="16:23" s="1" customFormat="1" x14ac:dyDescent="0.2">
      <c r="P22725" s="95"/>
      <c r="R22725"/>
      <c r="S22725"/>
      <c r="T22725"/>
      <c r="U22725"/>
      <c r="V22725"/>
      <c r="W22725"/>
    </row>
    <row r="22726" spans="16:23" s="1" customFormat="1" x14ac:dyDescent="0.2">
      <c r="P22726" s="95"/>
      <c r="R22726"/>
      <c r="S22726"/>
      <c r="T22726"/>
      <c r="U22726"/>
      <c r="V22726"/>
      <c r="W22726"/>
    </row>
    <row r="22727" spans="16:23" s="1" customFormat="1" x14ac:dyDescent="0.2">
      <c r="P22727" s="95"/>
      <c r="R22727"/>
      <c r="S22727"/>
      <c r="T22727"/>
      <c r="U22727"/>
      <c r="V22727"/>
      <c r="W22727"/>
    </row>
    <row r="22728" spans="16:23" s="1" customFormat="1" x14ac:dyDescent="0.2">
      <c r="P22728" s="95"/>
      <c r="R22728"/>
      <c r="S22728"/>
      <c r="T22728"/>
      <c r="U22728"/>
      <c r="V22728"/>
      <c r="W22728"/>
    </row>
    <row r="22729" spans="16:23" s="1" customFormat="1" x14ac:dyDescent="0.2">
      <c r="P22729" s="95"/>
      <c r="R22729"/>
      <c r="S22729"/>
      <c r="T22729"/>
      <c r="U22729"/>
      <c r="V22729"/>
      <c r="W22729"/>
    </row>
    <row r="22730" spans="16:23" s="1" customFormat="1" x14ac:dyDescent="0.2">
      <c r="P22730" s="95"/>
      <c r="R22730"/>
      <c r="S22730"/>
      <c r="T22730"/>
      <c r="U22730"/>
      <c r="V22730"/>
      <c r="W22730"/>
    </row>
    <row r="22731" spans="16:23" s="1" customFormat="1" x14ac:dyDescent="0.2">
      <c r="P22731" s="95"/>
      <c r="R22731"/>
      <c r="S22731"/>
      <c r="T22731"/>
      <c r="U22731"/>
      <c r="V22731"/>
      <c r="W22731"/>
    </row>
    <row r="22732" spans="16:23" s="1" customFormat="1" x14ac:dyDescent="0.2">
      <c r="P22732" s="95"/>
      <c r="R22732"/>
      <c r="S22732"/>
      <c r="T22732"/>
      <c r="U22732"/>
      <c r="V22732"/>
      <c r="W22732"/>
    </row>
    <row r="22733" spans="16:23" s="1" customFormat="1" x14ac:dyDescent="0.2">
      <c r="P22733" s="95"/>
      <c r="R22733"/>
      <c r="S22733"/>
      <c r="T22733"/>
      <c r="U22733"/>
      <c r="V22733"/>
      <c r="W22733"/>
    </row>
    <row r="22734" spans="16:23" s="1" customFormat="1" x14ac:dyDescent="0.2">
      <c r="P22734" s="95"/>
      <c r="R22734"/>
      <c r="S22734"/>
      <c r="T22734"/>
      <c r="U22734"/>
      <c r="V22734"/>
      <c r="W22734"/>
    </row>
    <row r="22735" spans="16:23" s="1" customFormat="1" x14ac:dyDescent="0.2">
      <c r="P22735" s="95"/>
      <c r="R22735"/>
      <c r="S22735"/>
      <c r="T22735"/>
      <c r="U22735"/>
      <c r="V22735"/>
      <c r="W22735"/>
    </row>
    <row r="22736" spans="16:23" s="1" customFormat="1" x14ac:dyDescent="0.2">
      <c r="P22736" s="95"/>
      <c r="R22736"/>
      <c r="S22736"/>
      <c r="T22736"/>
      <c r="U22736"/>
      <c r="V22736"/>
      <c r="W22736"/>
    </row>
    <row r="22737" spans="16:23" s="1" customFormat="1" x14ac:dyDescent="0.2">
      <c r="P22737" s="95"/>
      <c r="R22737"/>
      <c r="S22737"/>
      <c r="T22737"/>
      <c r="U22737"/>
      <c r="V22737"/>
      <c r="W22737"/>
    </row>
    <row r="22738" spans="16:23" s="1" customFormat="1" x14ac:dyDescent="0.2">
      <c r="P22738" s="95"/>
      <c r="R22738"/>
      <c r="S22738"/>
      <c r="T22738"/>
      <c r="U22738"/>
      <c r="V22738"/>
      <c r="W22738"/>
    </row>
    <row r="22739" spans="16:23" s="1" customFormat="1" x14ac:dyDescent="0.2">
      <c r="P22739" s="95"/>
      <c r="R22739"/>
      <c r="S22739"/>
      <c r="T22739"/>
      <c r="U22739"/>
      <c r="V22739"/>
      <c r="W22739"/>
    </row>
    <row r="22740" spans="16:23" s="1" customFormat="1" x14ac:dyDescent="0.2">
      <c r="P22740" s="95"/>
      <c r="R22740"/>
      <c r="S22740"/>
      <c r="T22740"/>
      <c r="U22740"/>
      <c r="V22740"/>
      <c r="W22740"/>
    </row>
    <row r="22741" spans="16:23" s="1" customFormat="1" x14ac:dyDescent="0.2">
      <c r="P22741" s="95"/>
      <c r="R22741"/>
      <c r="S22741"/>
      <c r="T22741"/>
      <c r="U22741"/>
      <c r="V22741"/>
      <c r="W22741"/>
    </row>
    <row r="22742" spans="16:23" s="1" customFormat="1" x14ac:dyDescent="0.2">
      <c r="P22742" s="95"/>
      <c r="R22742"/>
      <c r="S22742"/>
      <c r="T22742"/>
      <c r="U22742"/>
      <c r="V22742"/>
      <c r="W22742"/>
    </row>
    <row r="22743" spans="16:23" s="1" customFormat="1" x14ac:dyDescent="0.2">
      <c r="P22743" s="95"/>
      <c r="R22743"/>
      <c r="S22743"/>
      <c r="T22743"/>
      <c r="U22743"/>
      <c r="V22743"/>
      <c r="W22743"/>
    </row>
    <row r="22744" spans="16:23" s="1" customFormat="1" x14ac:dyDescent="0.2">
      <c r="P22744" s="95"/>
      <c r="R22744"/>
      <c r="S22744"/>
      <c r="T22744"/>
      <c r="U22744"/>
      <c r="V22744"/>
      <c r="W22744"/>
    </row>
    <row r="22745" spans="16:23" s="1" customFormat="1" x14ac:dyDescent="0.2">
      <c r="P22745" s="95"/>
      <c r="R22745"/>
      <c r="S22745"/>
      <c r="T22745"/>
      <c r="U22745"/>
      <c r="V22745"/>
      <c r="W22745"/>
    </row>
    <row r="22746" spans="16:23" s="1" customFormat="1" x14ac:dyDescent="0.2">
      <c r="P22746" s="95"/>
      <c r="R22746"/>
      <c r="S22746"/>
      <c r="T22746"/>
      <c r="U22746"/>
      <c r="V22746"/>
      <c r="W22746"/>
    </row>
    <row r="22747" spans="16:23" s="1" customFormat="1" x14ac:dyDescent="0.2">
      <c r="P22747" s="95"/>
      <c r="R22747"/>
      <c r="S22747"/>
      <c r="T22747"/>
      <c r="U22747"/>
      <c r="V22747"/>
      <c r="W22747"/>
    </row>
    <row r="22748" spans="16:23" s="1" customFormat="1" x14ac:dyDescent="0.2">
      <c r="P22748" s="95"/>
      <c r="R22748"/>
      <c r="S22748"/>
      <c r="T22748"/>
      <c r="U22748"/>
      <c r="V22748"/>
      <c r="W22748"/>
    </row>
    <row r="22749" spans="16:23" s="1" customFormat="1" x14ac:dyDescent="0.2">
      <c r="P22749" s="95"/>
      <c r="R22749"/>
      <c r="S22749"/>
      <c r="T22749"/>
      <c r="U22749"/>
      <c r="V22749"/>
      <c r="W22749"/>
    </row>
    <row r="22750" spans="16:23" s="1" customFormat="1" x14ac:dyDescent="0.2">
      <c r="P22750" s="95"/>
      <c r="R22750"/>
      <c r="S22750"/>
      <c r="T22750"/>
      <c r="U22750"/>
      <c r="V22750"/>
      <c r="W22750"/>
    </row>
    <row r="22751" spans="16:23" s="1" customFormat="1" x14ac:dyDescent="0.2">
      <c r="P22751" s="95"/>
      <c r="R22751"/>
      <c r="S22751"/>
      <c r="T22751"/>
      <c r="U22751"/>
      <c r="V22751"/>
      <c r="W22751"/>
    </row>
    <row r="22752" spans="16:23" s="1" customFormat="1" x14ac:dyDescent="0.2">
      <c r="P22752" s="95"/>
      <c r="R22752"/>
      <c r="S22752"/>
      <c r="T22752"/>
      <c r="U22752"/>
      <c r="V22752"/>
      <c r="W22752"/>
    </row>
    <row r="22753" spans="16:23" s="1" customFormat="1" x14ac:dyDescent="0.2">
      <c r="P22753" s="95"/>
      <c r="R22753"/>
      <c r="S22753"/>
      <c r="T22753"/>
      <c r="U22753"/>
      <c r="V22753"/>
      <c r="W22753"/>
    </row>
    <row r="22754" spans="16:23" s="1" customFormat="1" x14ac:dyDescent="0.2">
      <c r="P22754" s="95"/>
      <c r="R22754"/>
      <c r="S22754"/>
      <c r="T22754"/>
      <c r="U22754"/>
      <c r="V22754"/>
      <c r="W22754"/>
    </row>
    <row r="22755" spans="16:23" s="1" customFormat="1" x14ac:dyDescent="0.2">
      <c r="P22755" s="95"/>
      <c r="R22755"/>
      <c r="S22755"/>
      <c r="T22755"/>
      <c r="U22755"/>
      <c r="V22755"/>
      <c r="W22755"/>
    </row>
    <row r="22756" spans="16:23" s="1" customFormat="1" x14ac:dyDescent="0.2">
      <c r="P22756" s="95"/>
      <c r="R22756"/>
      <c r="S22756"/>
      <c r="T22756"/>
      <c r="U22756"/>
      <c r="V22756"/>
      <c r="W22756"/>
    </row>
    <row r="22757" spans="16:23" s="1" customFormat="1" x14ac:dyDescent="0.2">
      <c r="P22757" s="95"/>
      <c r="R22757"/>
      <c r="S22757"/>
      <c r="T22757"/>
      <c r="U22757"/>
      <c r="V22757"/>
      <c r="W22757"/>
    </row>
    <row r="22758" spans="16:23" s="1" customFormat="1" x14ac:dyDescent="0.2">
      <c r="P22758" s="95"/>
      <c r="R22758"/>
      <c r="S22758"/>
      <c r="T22758"/>
      <c r="U22758"/>
      <c r="V22758"/>
      <c r="W22758"/>
    </row>
    <row r="22759" spans="16:23" s="1" customFormat="1" x14ac:dyDescent="0.2">
      <c r="P22759" s="95"/>
      <c r="R22759"/>
      <c r="S22759"/>
      <c r="T22759"/>
      <c r="U22759"/>
      <c r="V22759"/>
      <c r="W22759"/>
    </row>
    <row r="22760" spans="16:23" s="1" customFormat="1" x14ac:dyDescent="0.2">
      <c r="P22760" s="95"/>
      <c r="R22760"/>
      <c r="S22760"/>
      <c r="T22760"/>
      <c r="U22760"/>
      <c r="V22760"/>
      <c r="W22760"/>
    </row>
    <row r="22761" spans="16:23" s="1" customFormat="1" x14ac:dyDescent="0.2">
      <c r="P22761" s="95"/>
      <c r="R22761"/>
      <c r="S22761"/>
      <c r="T22761"/>
      <c r="U22761"/>
      <c r="V22761"/>
      <c r="W22761"/>
    </row>
    <row r="22762" spans="16:23" s="1" customFormat="1" x14ac:dyDescent="0.2">
      <c r="P22762" s="95"/>
      <c r="R22762"/>
      <c r="S22762"/>
      <c r="T22762"/>
      <c r="U22762"/>
      <c r="V22762"/>
      <c r="W22762"/>
    </row>
    <row r="22763" spans="16:23" s="1" customFormat="1" x14ac:dyDescent="0.2">
      <c r="P22763" s="95"/>
      <c r="R22763"/>
      <c r="S22763"/>
      <c r="T22763"/>
      <c r="U22763"/>
      <c r="V22763"/>
      <c r="W22763"/>
    </row>
    <row r="22764" spans="16:23" s="1" customFormat="1" x14ac:dyDescent="0.2">
      <c r="P22764" s="95"/>
      <c r="R22764"/>
      <c r="S22764"/>
      <c r="T22764"/>
      <c r="U22764"/>
      <c r="V22764"/>
      <c r="W22764"/>
    </row>
    <row r="22765" spans="16:23" s="1" customFormat="1" x14ac:dyDescent="0.2">
      <c r="P22765" s="95"/>
      <c r="R22765"/>
      <c r="S22765"/>
      <c r="T22765"/>
      <c r="U22765"/>
      <c r="V22765"/>
      <c r="W22765"/>
    </row>
    <row r="22766" spans="16:23" s="1" customFormat="1" x14ac:dyDescent="0.2">
      <c r="P22766" s="95"/>
      <c r="R22766"/>
      <c r="S22766"/>
      <c r="T22766"/>
      <c r="U22766"/>
      <c r="V22766"/>
      <c r="W22766"/>
    </row>
    <row r="22767" spans="16:23" s="1" customFormat="1" x14ac:dyDescent="0.2">
      <c r="P22767" s="95"/>
      <c r="R22767"/>
      <c r="S22767"/>
      <c r="T22767"/>
      <c r="U22767"/>
      <c r="V22767"/>
      <c r="W22767"/>
    </row>
    <row r="22768" spans="16:23" s="1" customFormat="1" x14ac:dyDescent="0.2">
      <c r="P22768" s="95"/>
      <c r="R22768"/>
      <c r="S22768"/>
      <c r="T22768"/>
      <c r="U22768"/>
      <c r="V22768"/>
      <c r="W22768"/>
    </row>
    <row r="22769" spans="16:23" s="1" customFormat="1" x14ac:dyDescent="0.2">
      <c r="P22769" s="95"/>
      <c r="R22769"/>
      <c r="S22769"/>
      <c r="T22769"/>
      <c r="U22769"/>
      <c r="V22769"/>
      <c r="W22769"/>
    </row>
    <row r="22770" spans="16:23" s="1" customFormat="1" x14ac:dyDescent="0.2">
      <c r="P22770" s="95"/>
      <c r="R22770"/>
      <c r="S22770"/>
      <c r="T22770"/>
      <c r="U22770"/>
      <c r="V22770"/>
      <c r="W22770"/>
    </row>
    <row r="22771" spans="16:23" s="1" customFormat="1" x14ac:dyDescent="0.2">
      <c r="P22771" s="95"/>
      <c r="R22771"/>
      <c r="S22771"/>
      <c r="T22771"/>
      <c r="U22771"/>
      <c r="V22771"/>
      <c r="W22771"/>
    </row>
    <row r="22772" spans="16:23" s="1" customFormat="1" x14ac:dyDescent="0.2">
      <c r="P22772" s="95"/>
      <c r="R22772"/>
      <c r="S22772"/>
      <c r="T22772"/>
      <c r="U22772"/>
      <c r="V22772"/>
      <c r="W22772"/>
    </row>
    <row r="22773" spans="16:23" s="1" customFormat="1" x14ac:dyDescent="0.2">
      <c r="P22773" s="95"/>
      <c r="R22773"/>
      <c r="S22773"/>
      <c r="T22773"/>
      <c r="U22773"/>
      <c r="V22773"/>
      <c r="W22773"/>
    </row>
    <row r="22774" spans="16:23" s="1" customFormat="1" x14ac:dyDescent="0.2">
      <c r="P22774" s="95"/>
      <c r="R22774"/>
      <c r="S22774"/>
      <c r="T22774"/>
      <c r="U22774"/>
      <c r="V22774"/>
      <c r="W22774"/>
    </row>
    <row r="22775" spans="16:23" s="1" customFormat="1" x14ac:dyDescent="0.2">
      <c r="P22775" s="95"/>
      <c r="R22775"/>
      <c r="S22775"/>
      <c r="T22775"/>
      <c r="U22775"/>
      <c r="V22775"/>
      <c r="W22775"/>
    </row>
    <row r="22776" spans="16:23" s="1" customFormat="1" x14ac:dyDescent="0.2">
      <c r="P22776" s="95"/>
      <c r="R22776"/>
      <c r="S22776"/>
      <c r="T22776"/>
      <c r="U22776"/>
      <c r="V22776"/>
      <c r="W22776"/>
    </row>
    <row r="22777" spans="16:23" s="1" customFormat="1" x14ac:dyDescent="0.2">
      <c r="P22777" s="95"/>
      <c r="R22777"/>
      <c r="S22777"/>
      <c r="T22777"/>
      <c r="U22777"/>
      <c r="V22777"/>
      <c r="W22777"/>
    </row>
    <row r="22778" spans="16:23" s="1" customFormat="1" x14ac:dyDescent="0.2">
      <c r="P22778" s="95"/>
      <c r="R22778"/>
      <c r="S22778"/>
      <c r="T22778"/>
      <c r="U22778"/>
      <c r="V22778"/>
      <c r="W22778"/>
    </row>
    <row r="22779" spans="16:23" s="1" customFormat="1" x14ac:dyDescent="0.2">
      <c r="P22779" s="95"/>
      <c r="R22779"/>
      <c r="S22779"/>
      <c r="T22779"/>
      <c r="U22779"/>
      <c r="V22779"/>
      <c r="W22779"/>
    </row>
    <row r="22780" spans="16:23" s="1" customFormat="1" x14ac:dyDescent="0.2">
      <c r="P22780" s="95"/>
      <c r="R22780"/>
      <c r="S22780"/>
      <c r="T22780"/>
      <c r="U22780"/>
      <c r="V22780"/>
      <c r="W22780"/>
    </row>
    <row r="22781" spans="16:23" s="1" customFormat="1" x14ac:dyDescent="0.2">
      <c r="P22781" s="95"/>
      <c r="R22781"/>
      <c r="S22781"/>
      <c r="T22781"/>
      <c r="U22781"/>
      <c r="V22781"/>
      <c r="W22781"/>
    </row>
    <row r="22782" spans="16:23" s="1" customFormat="1" x14ac:dyDescent="0.2">
      <c r="P22782" s="95"/>
      <c r="R22782"/>
      <c r="S22782"/>
      <c r="T22782"/>
      <c r="U22782"/>
      <c r="V22782"/>
      <c r="W22782"/>
    </row>
    <row r="22783" spans="16:23" s="1" customFormat="1" x14ac:dyDescent="0.2">
      <c r="P22783" s="95"/>
      <c r="R22783"/>
      <c r="S22783"/>
      <c r="T22783"/>
      <c r="U22783"/>
      <c r="V22783"/>
      <c r="W22783"/>
    </row>
    <row r="22784" spans="16:23" s="1" customFormat="1" x14ac:dyDescent="0.2">
      <c r="P22784" s="95"/>
      <c r="R22784"/>
      <c r="S22784"/>
      <c r="T22784"/>
      <c r="U22784"/>
      <c r="V22784"/>
      <c r="W22784"/>
    </row>
    <row r="22785" spans="16:23" s="1" customFormat="1" x14ac:dyDescent="0.2">
      <c r="P22785" s="95"/>
      <c r="R22785"/>
      <c r="S22785"/>
      <c r="T22785"/>
      <c r="U22785"/>
      <c r="V22785"/>
      <c r="W22785"/>
    </row>
    <row r="22786" spans="16:23" s="1" customFormat="1" x14ac:dyDescent="0.2">
      <c r="P22786" s="95"/>
      <c r="R22786"/>
      <c r="S22786"/>
      <c r="T22786"/>
      <c r="U22786"/>
      <c r="V22786"/>
      <c r="W22786"/>
    </row>
    <row r="22787" spans="16:23" s="1" customFormat="1" x14ac:dyDescent="0.2">
      <c r="P22787" s="95"/>
      <c r="R22787"/>
      <c r="S22787"/>
      <c r="T22787"/>
      <c r="U22787"/>
      <c r="V22787"/>
      <c r="W22787"/>
    </row>
    <row r="22788" spans="16:23" s="1" customFormat="1" x14ac:dyDescent="0.2">
      <c r="P22788" s="95"/>
      <c r="R22788"/>
      <c r="S22788"/>
      <c r="T22788"/>
      <c r="U22788"/>
      <c r="V22788"/>
      <c r="W22788"/>
    </row>
    <row r="22789" spans="16:23" s="1" customFormat="1" x14ac:dyDescent="0.2">
      <c r="P22789" s="95"/>
      <c r="R22789"/>
      <c r="S22789"/>
      <c r="T22789"/>
      <c r="U22789"/>
      <c r="V22789"/>
      <c r="W22789"/>
    </row>
    <row r="22790" spans="16:23" s="1" customFormat="1" x14ac:dyDescent="0.2">
      <c r="P22790" s="95"/>
      <c r="R22790"/>
      <c r="S22790"/>
      <c r="T22790"/>
      <c r="U22790"/>
      <c r="V22790"/>
      <c r="W22790"/>
    </row>
    <row r="22791" spans="16:23" s="1" customFormat="1" x14ac:dyDescent="0.2">
      <c r="P22791" s="95"/>
      <c r="R22791"/>
      <c r="S22791"/>
      <c r="T22791"/>
      <c r="U22791"/>
      <c r="V22791"/>
      <c r="W22791"/>
    </row>
    <row r="22792" spans="16:23" s="1" customFormat="1" x14ac:dyDescent="0.2">
      <c r="P22792" s="95"/>
      <c r="R22792"/>
      <c r="S22792"/>
      <c r="T22792"/>
      <c r="U22792"/>
      <c r="V22792"/>
      <c r="W22792"/>
    </row>
    <row r="22793" spans="16:23" s="1" customFormat="1" x14ac:dyDescent="0.2">
      <c r="P22793" s="95"/>
      <c r="R22793"/>
      <c r="S22793"/>
      <c r="T22793"/>
      <c r="U22793"/>
      <c r="V22793"/>
      <c r="W22793"/>
    </row>
    <row r="22794" spans="16:23" s="1" customFormat="1" x14ac:dyDescent="0.2">
      <c r="P22794" s="95"/>
      <c r="R22794"/>
      <c r="S22794"/>
      <c r="T22794"/>
      <c r="U22794"/>
      <c r="V22794"/>
      <c r="W22794"/>
    </row>
    <row r="22795" spans="16:23" s="1" customFormat="1" x14ac:dyDescent="0.2">
      <c r="P22795" s="95"/>
      <c r="R22795"/>
      <c r="S22795"/>
      <c r="T22795"/>
      <c r="U22795"/>
      <c r="V22795"/>
      <c r="W22795"/>
    </row>
    <row r="22796" spans="16:23" s="1" customFormat="1" x14ac:dyDescent="0.2">
      <c r="P22796" s="95"/>
      <c r="R22796"/>
      <c r="S22796"/>
      <c r="T22796"/>
      <c r="U22796"/>
      <c r="V22796"/>
      <c r="W22796"/>
    </row>
    <row r="22797" spans="16:23" s="1" customFormat="1" x14ac:dyDescent="0.2">
      <c r="P22797" s="95"/>
      <c r="R22797"/>
      <c r="S22797"/>
      <c r="T22797"/>
      <c r="U22797"/>
      <c r="V22797"/>
      <c r="W22797"/>
    </row>
    <row r="22798" spans="16:23" s="1" customFormat="1" x14ac:dyDescent="0.2">
      <c r="P22798" s="95"/>
      <c r="R22798"/>
      <c r="S22798"/>
      <c r="T22798"/>
      <c r="U22798"/>
      <c r="V22798"/>
      <c r="W22798"/>
    </row>
    <row r="22799" spans="16:23" s="1" customFormat="1" x14ac:dyDescent="0.2">
      <c r="P22799" s="95"/>
      <c r="R22799"/>
      <c r="S22799"/>
      <c r="T22799"/>
      <c r="U22799"/>
      <c r="V22799"/>
      <c r="W22799"/>
    </row>
    <row r="22800" spans="16:23" s="1" customFormat="1" x14ac:dyDescent="0.2">
      <c r="P22800" s="95"/>
      <c r="R22800"/>
      <c r="S22800"/>
      <c r="T22800"/>
      <c r="U22800"/>
      <c r="V22800"/>
      <c r="W22800"/>
    </row>
    <row r="22801" spans="16:23" s="1" customFormat="1" x14ac:dyDescent="0.2">
      <c r="P22801" s="95"/>
      <c r="R22801"/>
      <c r="S22801"/>
      <c r="T22801"/>
      <c r="U22801"/>
      <c r="V22801"/>
      <c r="W22801"/>
    </row>
    <row r="22802" spans="16:23" s="1" customFormat="1" x14ac:dyDescent="0.2">
      <c r="P22802" s="95"/>
      <c r="R22802"/>
      <c r="S22802"/>
      <c r="T22802"/>
      <c r="U22802"/>
      <c r="V22802"/>
      <c r="W22802"/>
    </row>
    <row r="22803" spans="16:23" s="1" customFormat="1" x14ac:dyDescent="0.2">
      <c r="P22803" s="95"/>
      <c r="R22803"/>
      <c r="S22803"/>
      <c r="T22803"/>
      <c r="U22803"/>
      <c r="V22803"/>
      <c r="W22803"/>
    </row>
    <row r="22804" spans="16:23" s="1" customFormat="1" x14ac:dyDescent="0.2">
      <c r="P22804" s="95"/>
      <c r="R22804"/>
      <c r="S22804"/>
      <c r="T22804"/>
      <c r="U22804"/>
      <c r="V22804"/>
      <c r="W22804"/>
    </row>
    <row r="22805" spans="16:23" s="1" customFormat="1" x14ac:dyDescent="0.2">
      <c r="P22805" s="95"/>
      <c r="R22805"/>
      <c r="S22805"/>
      <c r="T22805"/>
      <c r="U22805"/>
      <c r="V22805"/>
      <c r="W22805"/>
    </row>
    <row r="22806" spans="16:23" s="1" customFormat="1" x14ac:dyDescent="0.2">
      <c r="P22806" s="95"/>
      <c r="R22806"/>
      <c r="S22806"/>
      <c r="T22806"/>
      <c r="U22806"/>
      <c r="V22806"/>
      <c r="W22806"/>
    </row>
    <row r="22807" spans="16:23" s="1" customFormat="1" x14ac:dyDescent="0.2">
      <c r="P22807" s="95"/>
      <c r="R22807"/>
      <c r="S22807"/>
      <c r="T22807"/>
      <c r="U22807"/>
      <c r="V22807"/>
      <c r="W22807"/>
    </row>
    <row r="22808" spans="16:23" s="1" customFormat="1" x14ac:dyDescent="0.2">
      <c r="P22808" s="95"/>
      <c r="R22808"/>
      <c r="S22808"/>
      <c r="T22808"/>
      <c r="U22808"/>
      <c r="V22808"/>
      <c r="W22808"/>
    </row>
    <row r="22809" spans="16:23" s="1" customFormat="1" x14ac:dyDescent="0.2">
      <c r="P22809" s="95"/>
      <c r="R22809"/>
      <c r="S22809"/>
      <c r="T22809"/>
      <c r="U22809"/>
      <c r="V22809"/>
      <c r="W22809"/>
    </row>
    <row r="22810" spans="16:23" s="1" customFormat="1" x14ac:dyDescent="0.2">
      <c r="P22810" s="95"/>
      <c r="R22810"/>
      <c r="S22810"/>
      <c r="T22810"/>
      <c r="U22810"/>
      <c r="V22810"/>
      <c r="W22810"/>
    </row>
    <row r="22811" spans="16:23" s="1" customFormat="1" x14ac:dyDescent="0.2">
      <c r="P22811" s="95"/>
      <c r="R22811"/>
      <c r="S22811"/>
      <c r="T22811"/>
      <c r="U22811"/>
      <c r="V22811"/>
      <c r="W22811"/>
    </row>
    <row r="22812" spans="16:23" s="1" customFormat="1" x14ac:dyDescent="0.2">
      <c r="P22812" s="95"/>
      <c r="R22812"/>
      <c r="S22812"/>
      <c r="T22812"/>
      <c r="U22812"/>
      <c r="V22812"/>
      <c r="W22812"/>
    </row>
    <row r="22813" spans="16:23" s="1" customFormat="1" x14ac:dyDescent="0.2">
      <c r="P22813" s="95"/>
      <c r="R22813"/>
      <c r="S22813"/>
      <c r="T22813"/>
      <c r="U22813"/>
      <c r="V22813"/>
      <c r="W22813"/>
    </row>
    <row r="22814" spans="16:23" s="1" customFormat="1" x14ac:dyDescent="0.2">
      <c r="P22814" s="95"/>
      <c r="R22814"/>
      <c r="S22814"/>
      <c r="T22814"/>
      <c r="U22814"/>
      <c r="V22814"/>
      <c r="W22814"/>
    </row>
    <row r="22815" spans="16:23" s="1" customFormat="1" x14ac:dyDescent="0.2">
      <c r="P22815" s="95"/>
      <c r="R22815"/>
      <c r="S22815"/>
      <c r="T22815"/>
      <c r="U22815"/>
      <c r="V22815"/>
      <c r="W22815"/>
    </row>
    <row r="22816" spans="16:23" s="1" customFormat="1" x14ac:dyDescent="0.2">
      <c r="P22816" s="95"/>
      <c r="R22816"/>
      <c r="S22816"/>
      <c r="T22816"/>
      <c r="U22816"/>
      <c r="V22816"/>
      <c r="W22816"/>
    </row>
    <row r="22817" spans="16:23" s="1" customFormat="1" x14ac:dyDescent="0.2">
      <c r="P22817" s="95"/>
      <c r="R22817"/>
      <c r="S22817"/>
      <c r="T22817"/>
      <c r="U22817"/>
      <c r="V22817"/>
      <c r="W22817"/>
    </row>
    <row r="22818" spans="16:23" s="1" customFormat="1" x14ac:dyDescent="0.2">
      <c r="P22818" s="95"/>
      <c r="R22818"/>
      <c r="S22818"/>
      <c r="T22818"/>
      <c r="U22818"/>
      <c r="V22818"/>
      <c r="W22818"/>
    </row>
    <row r="22819" spans="16:23" s="1" customFormat="1" x14ac:dyDescent="0.2">
      <c r="P22819" s="95"/>
      <c r="R22819"/>
      <c r="S22819"/>
      <c r="T22819"/>
      <c r="U22819"/>
      <c r="V22819"/>
      <c r="W22819"/>
    </row>
    <row r="22820" spans="16:23" s="1" customFormat="1" x14ac:dyDescent="0.2">
      <c r="P22820" s="95"/>
      <c r="R22820"/>
      <c r="S22820"/>
      <c r="T22820"/>
      <c r="U22820"/>
      <c r="V22820"/>
      <c r="W22820"/>
    </row>
    <row r="22821" spans="16:23" s="1" customFormat="1" x14ac:dyDescent="0.2">
      <c r="P22821" s="95"/>
      <c r="R22821"/>
      <c r="S22821"/>
      <c r="T22821"/>
      <c r="U22821"/>
      <c r="V22821"/>
      <c r="W22821"/>
    </row>
    <row r="22822" spans="16:23" s="1" customFormat="1" x14ac:dyDescent="0.2">
      <c r="P22822" s="95"/>
      <c r="R22822"/>
      <c r="S22822"/>
      <c r="T22822"/>
      <c r="U22822"/>
      <c r="V22822"/>
      <c r="W22822"/>
    </row>
    <row r="22823" spans="16:23" s="1" customFormat="1" x14ac:dyDescent="0.2">
      <c r="P22823" s="95"/>
      <c r="R22823"/>
      <c r="S22823"/>
      <c r="T22823"/>
      <c r="U22823"/>
      <c r="V22823"/>
      <c r="W22823"/>
    </row>
    <row r="22824" spans="16:23" s="1" customFormat="1" x14ac:dyDescent="0.2">
      <c r="P22824" s="95"/>
      <c r="R22824"/>
      <c r="S22824"/>
      <c r="T22824"/>
      <c r="U22824"/>
      <c r="V22824"/>
      <c r="W22824"/>
    </row>
    <row r="22825" spans="16:23" s="1" customFormat="1" x14ac:dyDescent="0.2">
      <c r="P22825" s="95"/>
      <c r="R22825"/>
      <c r="S22825"/>
      <c r="T22825"/>
      <c r="U22825"/>
      <c r="V22825"/>
      <c r="W22825"/>
    </row>
    <row r="22826" spans="16:23" s="1" customFormat="1" x14ac:dyDescent="0.2">
      <c r="P22826" s="95"/>
      <c r="R22826"/>
      <c r="S22826"/>
      <c r="T22826"/>
      <c r="U22826"/>
      <c r="V22826"/>
      <c r="W22826"/>
    </row>
    <row r="22827" spans="16:23" s="1" customFormat="1" x14ac:dyDescent="0.2">
      <c r="P22827" s="95"/>
      <c r="R22827"/>
      <c r="S22827"/>
      <c r="T22827"/>
      <c r="U22827"/>
      <c r="V22827"/>
      <c r="W22827"/>
    </row>
    <row r="22828" spans="16:23" s="1" customFormat="1" x14ac:dyDescent="0.2">
      <c r="P22828" s="95"/>
      <c r="R22828"/>
      <c r="S22828"/>
      <c r="T22828"/>
      <c r="U22828"/>
      <c r="V22828"/>
      <c r="W22828"/>
    </row>
    <row r="22829" spans="16:23" s="1" customFormat="1" x14ac:dyDescent="0.2">
      <c r="P22829" s="95"/>
      <c r="R22829"/>
      <c r="S22829"/>
      <c r="T22829"/>
      <c r="U22829"/>
      <c r="V22829"/>
      <c r="W22829"/>
    </row>
    <row r="22830" spans="16:23" s="1" customFormat="1" x14ac:dyDescent="0.2">
      <c r="P22830" s="95"/>
      <c r="R22830"/>
      <c r="S22830"/>
      <c r="T22830"/>
      <c r="U22830"/>
      <c r="V22830"/>
      <c r="W22830"/>
    </row>
    <row r="22831" spans="16:23" s="1" customFormat="1" x14ac:dyDescent="0.2">
      <c r="P22831" s="95"/>
      <c r="R22831"/>
      <c r="S22831"/>
      <c r="T22831"/>
      <c r="U22831"/>
      <c r="V22831"/>
      <c r="W22831"/>
    </row>
    <row r="22832" spans="16:23" s="1" customFormat="1" x14ac:dyDescent="0.2">
      <c r="P22832" s="95"/>
      <c r="R22832"/>
      <c r="S22832"/>
      <c r="T22832"/>
      <c r="U22832"/>
      <c r="V22832"/>
      <c r="W22832"/>
    </row>
    <row r="22833" spans="16:23" s="1" customFormat="1" x14ac:dyDescent="0.2">
      <c r="P22833" s="95"/>
      <c r="R22833"/>
      <c r="S22833"/>
      <c r="T22833"/>
      <c r="U22833"/>
      <c r="V22833"/>
      <c r="W22833"/>
    </row>
    <row r="22834" spans="16:23" s="1" customFormat="1" x14ac:dyDescent="0.2">
      <c r="P22834" s="95"/>
      <c r="R22834"/>
      <c r="S22834"/>
      <c r="T22834"/>
      <c r="U22834"/>
      <c r="V22834"/>
      <c r="W22834"/>
    </row>
    <row r="22835" spans="16:23" s="1" customFormat="1" x14ac:dyDescent="0.2">
      <c r="P22835" s="95"/>
      <c r="R22835"/>
      <c r="S22835"/>
      <c r="T22835"/>
      <c r="U22835"/>
      <c r="V22835"/>
      <c r="W22835"/>
    </row>
    <row r="22836" spans="16:23" s="1" customFormat="1" x14ac:dyDescent="0.2">
      <c r="P22836" s="95"/>
      <c r="R22836"/>
      <c r="S22836"/>
      <c r="T22836"/>
      <c r="U22836"/>
      <c r="V22836"/>
      <c r="W22836"/>
    </row>
    <row r="22837" spans="16:23" s="1" customFormat="1" x14ac:dyDescent="0.2">
      <c r="P22837" s="95"/>
      <c r="R22837"/>
      <c r="S22837"/>
      <c r="T22837"/>
      <c r="U22837"/>
      <c r="V22837"/>
      <c r="W22837"/>
    </row>
    <row r="22838" spans="16:23" s="1" customFormat="1" x14ac:dyDescent="0.2">
      <c r="P22838" s="95"/>
      <c r="R22838"/>
      <c r="S22838"/>
      <c r="T22838"/>
      <c r="U22838"/>
      <c r="V22838"/>
      <c r="W22838"/>
    </row>
    <row r="22839" spans="16:23" s="1" customFormat="1" x14ac:dyDescent="0.2">
      <c r="P22839" s="95"/>
      <c r="R22839"/>
      <c r="S22839"/>
      <c r="T22839"/>
      <c r="U22839"/>
      <c r="V22839"/>
      <c r="W22839"/>
    </row>
    <row r="22840" spans="16:23" s="1" customFormat="1" x14ac:dyDescent="0.2">
      <c r="P22840" s="95"/>
      <c r="R22840"/>
      <c r="S22840"/>
      <c r="T22840"/>
      <c r="U22840"/>
      <c r="V22840"/>
      <c r="W22840"/>
    </row>
    <row r="22841" spans="16:23" s="1" customFormat="1" x14ac:dyDescent="0.2">
      <c r="P22841" s="95"/>
      <c r="R22841"/>
      <c r="S22841"/>
      <c r="T22841"/>
      <c r="U22841"/>
      <c r="V22841"/>
      <c r="W22841"/>
    </row>
    <row r="22842" spans="16:23" s="1" customFormat="1" x14ac:dyDescent="0.2">
      <c r="P22842" s="95"/>
      <c r="R22842"/>
      <c r="S22842"/>
      <c r="T22842"/>
      <c r="U22842"/>
      <c r="V22842"/>
      <c r="W22842"/>
    </row>
    <row r="22843" spans="16:23" s="1" customFormat="1" x14ac:dyDescent="0.2">
      <c r="P22843" s="95"/>
      <c r="R22843"/>
      <c r="S22843"/>
      <c r="T22843"/>
      <c r="U22843"/>
      <c r="V22843"/>
      <c r="W22843"/>
    </row>
    <row r="22844" spans="16:23" s="1" customFormat="1" x14ac:dyDescent="0.2">
      <c r="P22844" s="95"/>
      <c r="R22844"/>
      <c r="S22844"/>
      <c r="T22844"/>
      <c r="U22844"/>
      <c r="V22844"/>
      <c r="W22844"/>
    </row>
    <row r="22845" spans="16:23" s="1" customFormat="1" x14ac:dyDescent="0.2">
      <c r="P22845" s="95"/>
      <c r="R22845"/>
      <c r="S22845"/>
      <c r="T22845"/>
      <c r="U22845"/>
      <c r="V22845"/>
      <c r="W22845"/>
    </row>
    <row r="22846" spans="16:23" s="1" customFormat="1" x14ac:dyDescent="0.2">
      <c r="P22846" s="95"/>
      <c r="R22846"/>
      <c r="S22846"/>
      <c r="T22846"/>
      <c r="U22846"/>
      <c r="V22846"/>
      <c r="W22846"/>
    </row>
    <row r="22847" spans="16:23" s="1" customFormat="1" x14ac:dyDescent="0.2">
      <c r="P22847" s="95"/>
      <c r="R22847"/>
      <c r="S22847"/>
      <c r="T22847"/>
      <c r="U22847"/>
      <c r="V22847"/>
      <c r="W22847"/>
    </row>
    <row r="22848" spans="16:23" s="1" customFormat="1" x14ac:dyDescent="0.2">
      <c r="P22848" s="95"/>
      <c r="R22848"/>
      <c r="S22848"/>
      <c r="T22848"/>
      <c r="U22848"/>
      <c r="V22848"/>
      <c r="W22848"/>
    </row>
    <row r="22849" spans="16:23" s="1" customFormat="1" x14ac:dyDescent="0.2">
      <c r="P22849" s="95"/>
      <c r="R22849"/>
      <c r="S22849"/>
      <c r="T22849"/>
      <c r="U22849"/>
      <c r="V22849"/>
      <c r="W22849"/>
    </row>
    <row r="22850" spans="16:23" s="1" customFormat="1" x14ac:dyDescent="0.2">
      <c r="P22850" s="95"/>
      <c r="R22850"/>
      <c r="S22850"/>
      <c r="T22850"/>
      <c r="U22850"/>
      <c r="V22850"/>
      <c r="W22850"/>
    </row>
    <row r="22851" spans="16:23" s="1" customFormat="1" x14ac:dyDescent="0.2">
      <c r="P22851" s="95"/>
      <c r="R22851"/>
      <c r="S22851"/>
      <c r="T22851"/>
      <c r="U22851"/>
      <c r="V22851"/>
      <c r="W22851"/>
    </row>
    <row r="22852" spans="16:23" s="1" customFormat="1" x14ac:dyDescent="0.2">
      <c r="P22852" s="95"/>
      <c r="R22852"/>
      <c r="S22852"/>
      <c r="T22852"/>
      <c r="U22852"/>
      <c r="V22852"/>
      <c r="W22852"/>
    </row>
    <row r="22853" spans="16:23" s="1" customFormat="1" x14ac:dyDescent="0.2">
      <c r="P22853" s="95"/>
      <c r="R22853"/>
      <c r="S22853"/>
      <c r="T22853"/>
      <c r="U22853"/>
      <c r="V22853"/>
      <c r="W22853"/>
    </row>
    <row r="22854" spans="16:23" s="1" customFormat="1" x14ac:dyDescent="0.2">
      <c r="P22854" s="95"/>
      <c r="R22854"/>
      <c r="S22854"/>
      <c r="T22854"/>
      <c r="U22854"/>
      <c r="V22854"/>
      <c r="W22854"/>
    </row>
    <row r="22855" spans="16:23" s="1" customFormat="1" x14ac:dyDescent="0.2">
      <c r="P22855" s="95"/>
      <c r="R22855"/>
      <c r="S22855"/>
      <c r="T22855"/>
      <c r="U22855"/>
      <c r="V22855"/>
      <c r="W22855"/>
    </row>
    <row r="22856" spans="16:23" s="1" customFormat="1" x14ac:dyDescent="0.2">
      <c r="P22856" s="95"/>
      <c r="R22856"/>
      <c r="S22856"/>
      <c r="T22856"/>
      <c r="U22856"/>
      <c r="V22856"/>
      <c r="W22856"/>
    </row>
    <row r="22857" spans="16:23" s="1" customFormat="1" x14ac:dyDescent="0.2">
      <c r="P22857" s="95"/>
      <c r="R22857"/>
      <c r="S22857"/>
      <c r="T22857"/>
      <c r="U22857"/>
      <c r="V22857"/>
      <c r="W22857"/>
    </row>
    <row r="22858" spans="16:23" s="1" customFormat="1" x14ac:dyDescent="0.2">
      <c r="P22858" s="95"/>
      <c r="R22858"/>
      <c r="S22858"/>
      <c r="T22858"/>
      <c r="U22858"/>
      <c r="V22858"/>
      <c r="W22858"/>
    </row>
    <row r="22859" spans="16:23" s="1" customFormat="1" x14ac:dyDescent="0.2">
      <c r="P22859" s="95"/>
      <c r="R22859"/>
      <c r="S22859"/>
      <c r="T22859"/>
      <c r="U22859"/>
      <c r="V22859"/>
      <c r="W22859"/>
    </row>
    <row r="22860" spans="16:23" s="1" customFormat="1" x14ac:dyDescent="0.2">
      <c r="P22860" s="95"/>
      <c r="R22860"/>
      <c r="S22860"/>
      <c r="T22860"/>
      <c r="U22860"/>
      <c r="V22860"/>
      <c r="W22860"/>
    </row>
    <row r="22861" spans="16:23" s="1" customFormat="1" x14ac:dyDescent="0.2">
      <c r="P22861" s="95"/>
      <c r="R22861"/>
      <c r="S22861"/>
      <c r="T22861"/>
      <c r="U22861"/>
      <c r="V22861"/>
      <c r="W22861"/>
    </row>
    <row r="22862" spans="16:23" s="1" customFormat="1" x14ac:dyDescent="0.2">
      <c r="P22862" s="95"/>
      <c r="R22862"/>
      <c r="S22862"/>
      <c r="T22862"/>
      <c r="U22862"/>
      <c r="V22862"/>
      <c r="W22862"/>
    </row>
    <row r="22863" spans="16:23" s="1" customFormat="1" x14ac:dyDescent="0.2">
      <c r="P22863" s="95"/>
      <c r="R22863"/>
      <c r="S22863"/>
      <c r="T22863"/>
      <c r="U22863"/>
      <c r="V22863"/>
      <c r="W22863"/>
    </row>
    <row r="22864" spans="16:23" s="1" customFormat="1" x14ac:dyDescent="0.2">
      <c r="P22864" s="95"/>
      <c r="R22864"/>
      <c r="S22864"/>
      <c r="T22864"/>
      <c r="U22864"/>
      <c r="V22864"/>
      <c r="W22864"/>
    </row>
    <row r="22865" spans="16:23" s="1" customFormat="1" x14ac:dyDescent="0.2">
      <c r="P22865" s="95"/>
      <c r="R22865"/>
      <c r="S22865"/>
      <c r="T22865"/>
      <c r="U22865"/>
      <c r="V22865"/>
      <c r="W22865"/>
    </row>
    <row r="22866" spans="16:23" s="1" customFormat="1" x14ac:dyDescent="0.2">
      <c r="P22866" s="95"/>
      <c r="R22866"/>
      <c r="S22866"/>
      <c r="T22866"/>
      <c r="U22866"/>
      <c r="V22866"/>
      <c r="W22866"/>
    </row>
    <row r="22867" spans="16:23" s="1" customFormat="1" x14ac:dyDescent="0.2">
      <c r="P22867" s="95"/>
      <c r="R22867"/>
      <c r="S22867"/>
      <c r="T22867"/>
      <c r="U22867"/>
      <c r="V22867"/>
      <c r="W22867"/>
    </row>
    <row r="22868" spans="16:23" s="1" customFormat="1" x14ac:dyDescent="0.2">
      <c r="P22868" s="95"/>
      <c r="R22868"/>
      <c r="S22868"/>
      <c r="T22868"/>
      <c r="U22868"/>
      <c r="V22868"/>
      <c r="W22868"/>
    </row>
    <row r="22869" spans="16:23" s="1" customFormat="1" x14ac:dyDescent="0.2">
      <c r="P22869" s="95"/>
      <c r="R22869"/>
      <c r="S22869"/>
      <c r="T22869"/>
      <c r="U22869"/>
      <c r="V22869"/>
      <c r="W22869"/>
    </row>
    <row r="22870" spans="16:23" s="1" customFormat="1" x14ac:dyDescent="0.2">
      <c r="P22870" s="95"/>
      <c r="R22870"/>
      <c r="S22870"/>
      <c r="T22870"/>
      <c r="U22870"/>
      <c r="V22870"/>
      <c r="W22870"/>
    </row>
    <row r="22871" spans="16:23" s="1" customFormat="1" x14ac:dyDescent="0.2">
      <c r="P22871" s="95"/>
      <c r="R22871"/>
      <c r="S22871"/>
      <c r="T22871"/>
      <c r="U22871"/>
      <c r="V22871"/>
      <c r="W22871"/>
    </row>
    <row r="22872" spans="16:23" s="1" customFormat="1" x14ac:dyDescent="0.2">
      <c r="P22872" s="95"/>
      <c r="R22872"/>
      <c r="S22872"/>
      <c r="T22872"/>
      <c r="U22872"/>
      <c r="V22872"/>
      <c r="W22872"/>
    </row>
    <row r="22873" spans="16:23" s="1" customFormat="1" x14ac:dyDescent="0.2">
      <c r="P22873" s="95"/>
      <c r="R22873"/>
      <c r="S22873"/>
      <c r="T22873"/>
      <c r="U22873"/>
      <c r="V22873"/>
      <c r="W22873"/>
    </row>
    <row r="22874" spans="16:23" s="1" customFormat="1" x14ac:dyDescent="0.2">
      <c r="P22874" s="95"/>
      <c r="R22874"/>
      <c r="S22874"/>
      <c r="T22874"/>
      <c r="U22874"/>
      <c r="V22874"/>
      <c r="W22874"/>
    </row>
    <row r="22875" spans="16:23" s="1" customFormat="1" x14ac:dyDescent="0.2">
      <c r="P22875" s="95"/>
      <c r="R22875"/>
      <c r="S22875"/>
      <c r="T22875"/>
      <c r="U22875"/>
      <c r="V22875"/>
      <c r="W22875"/>
    </row>
    <row r="22876" spans="16:23" s="1" customFormat="1" x14ac:dyDescent="0.2">
      <c r="P22876" s="95"/>
      <c r="R22876"/>
      <c r="S22876"/>
      <c r="T22876"/>
      <c r="U22876"/>
      <c r="V22876"/>
      <c r="W22876"/>
    </row>
    <row r="22877" spans="16:23" s="1" customFormat="1" x14ac:dyDescent="0.2">
      <c r="P22877" s="95"/>
      <c r="R22877"/>
      <c r="S22877"/>
      <c r="T22877"/>
      <c r="U22877"/>
      <c r="V22877"/>
      <c r="W22877"/>
    </row>
    <row r="22878" spans="16:23" s="1" customFormat="1" x14ac:dyDescent="0.2">
      <c r="P22878" s="95"/>
      <c r="R22878"/>
      <c r="S22878"/>
      <c r="T22878"/>
      <c r="U22878"/>
      <c r="V22878"/>
      <c r="W22878"/>
    </row>
    <row r="22879" spans="16:23" s="1" customFormat="1" x14ac:dyDescent="0.2">
      <c r="P22879" s="95"/>
      <c r="R22879"/>
      <c r="S22879"/>
      <c r="T22879"/>
      <c r="U22879"/>
      <c r="V22879"/>
      <c r="W22879"/>
    </row>
    <row r="22880" spans="16:23" s="1" customFormat="1" x14ac:dyDescent="0.2">
      <c r="P22880" s="95"/>
      <c r="R22880"/>
      <c r="S22880"/>
      <c r="T22880"/>
      <c r="U22880"/>
      <c r="V22880"/>
      <c r="W22880"/>
    </row>
    <row r="22881" spans="16:23" s="1" customFormat="1" x14ac:dyDescent="0.2">
      <c r="P22881" s="95"/>
      <c r="R22881"/>
      <c r="S22881"/>
      <c r="T22881"/>
      <c r="U22881"/>
      <c r="V22881"/>
      <c r="W22881"/>
    </row>
    <row r="22882" spans="16:23" s="1" customFormat="1" x14ac:dyDescent="0.2">
      <c r="P22882" s="95"/>
      <c r="R22882"/>
      <c r="S22882"/>
      <c r="T22882"/>
      <c r="U22882"/>
      <c r="V22882"/>
      <c r="W22882"/>
    </row>
    <row r="22883" spans="16:23" s="1" customFormat="1" x14ac:dyDescent="0.2">
      <c r="P22883" s="95"/>
      <c r="R22883"/>
      <c r="S22883"/>
      <c r="T22883"/>
      <c r="U22883"/>
      <c r="V22883"/>
      <c r="W22883"/>
    </row>
    <row r="22884" spans="16:23" s="1" customFormat="1" x14ac:dyDescent="0.2">
      <c r="P22884" s="95"/>
      <c r="R22884"/>
      <c r="S22884"/>
      <c r="T22884"/>
      <c r="U22884"/>
      <c r="V22884"/>
      <c r="W22884"/>
    </row>
    <row r="22885" spans="16:23" s="1" customFormat="1" x14ac:dyDescent="0.2">
      <c r="P22885" s="95"/>
      <c r="R22885"/>
      <c r="S22885"/>
      <c r="T22885"/>
      <c r="U22885"/>
      <c r="V22885"/>
      <c r="W22885"/>
    </row>
    <row r="22886" spans="16:23" s="1" customFormat="1" x14ac:dyDescent="0.2">
      <c r="P22886" s="95"/>
      <c r="R22886"/>
      <c r="S22886"/>
      <c r="T22886"/>
      <c r="U22886"/>
      <c r="V22886"/>
      <c r="W22886"/>
    </row>
    <row r="22887" spans="16:23" s="1" customFormat="1" x14ac:dyDescent="0.2">
      <c r="P22887" s="95"/>
      <c r="R22887"/>
      <c r="S22887"/>
      <c r="T22887"/>
      <c r="U22887"/>
      <c r="V22887"/>
      <c r="W22887"/>
    </row>
    <row r="22888" spans="16:23" s="1" customFormat="1" x14ac:dyDescent="0.2">
      <c r="P22888" s="95"/>
      <c r="R22888"/>
      <c r="S22888"/>
      <c r="T22888"/>
      <c r="U22888"/>
      <c r="V22888"/>
      <c r="W22888"/>
    </row>
    <row r="22889" spans="16:23" s="1" customFormat="1" x14ac:dyDescent="0.2">
      <c r="P22889" s="95"/>
      <c r="R22889"/>
      <c r="S22889"/>
      <c r="T22889"/>
      <c r="U22889"/>
      <c r="V22889"/>
      <c r="W22889"/>
    </row>
    <row r="22890" spans="16:23" s="1" customFormat="1" x14ac:dyDescent="0.2">
      <c r="P22890" s="95"/>
      <c r="R22890"/>
      <c r="S22890"/>
      <c r="T22890"/>
      <c r="U22890"/>
      <c r="V22890"/>
      <c r="W22890"/>
    </row>
    <row r="22891" spans="16:23" s="1" customFormat="1" x14ac:dyDescent="0.2">
      <c r="P22891" s="95"/>
      <c r="R22891"/>
      <c r="S22891"/>
      <c r="T22891"/>
      <c r="U22891"/>
      <c r="V22891"/>
      <c r="W22891"/>
    </row>
    <row r="22892" spans="16:23" s="1" customFormat="1" x14ac:dyDescent="0.2">
      <c r="P22892" s="95"/>
      <c r="R22892"/>
      <c r="S22892"/>
      <c r="T22892"/>
      <c r="U22892"/>
      <c r="V22892"/>
      <c r="W22892"/>
    </row>
    <row r="22893" spans="16:23" s="1" customFormat="1" x14ac:dyDescent="0.2">
      <c r="P22893" s="95"/>
      <c r="R22893"/>
      <c r="S22893"/>
      <c r="T22893"/>
      <c r="U22893"/>
      <c r="V22893"/>
      <c r="W22893"/>
    </row>
    <row r="22894" spans="16:23" s="1" customFormat="1" x14ac:dyDescent="0.2">
      <c r="P22894" s="95"/>
      <c r="R22894"/>
      <c r="S22894"/>
      <c r="T22894"/>
      <c r="U22894"/>
      <c r="V22894"/>
      <c r="W22894"/>
    </row>
    <row r="22895" spans="16:23" s="1" customFormat="1" x14ac:dyDescent="0.2">
      <c r="P22895" s="95"/>
      <c r="R22895"/>
      <c r="S22895"/>
      <c r="T22895"/>
      <c r="U22895"/>
      <c r="V22895"/>
      <c r="W22895"/>
    </row>
    <row r="22896" spans="16:23" s="1" customFormat="1" x14ac:dyDescent="0.2">
      <c r="P22896" s="95"/>
      <c r="R22896"/>
      <c r="S22896"/>
      <c r="T22896"/>
      <c r="U22896"/>
      <c r="V22896"/>
      <c r="W22896"/>
    </row>
    <row r="22897" spans="16:23" s="1" customFormat="1" x14ac:dyDescent="0.2">
      <c r="P22897" s="95"/>
      <c r="R22897"/>
      <c r="S22897"/>
      <c r="T22897"/>
      <c r="U22897"/>
      <c r="V22897"/>
      <c r="W22897"/>
    </row>
    <row r="22898" spans="16:23" s="1" customFormat="1" x14ac:dyDescent="0.2">
      <c r="P22898" s="95"/>
      <c r="R22898"/>
      <c r="S22898"/>
      <c r="T22898"/>
      <c r="U22898"/>
      <c r="V22898"/>
      <c r="W22898"/>
    </row>
    <row r="22899" spans="16:23" s="1" customFormat="1" x14ac:dyDescent="0.2">
      <c r="P22899" s="95"/>
      <c r="R22899"/>
      <c r="S22899"/>
      <c r="T22899"/>
      <c r="U22899"/>
      <c r="V22899"/>
      <c r="W22899"/>
    </row>
    <row r="22900" spans="16:23" s="1" customFormat="1" x14ac:dyDescent="0.2">
      <c r="P22900" s="95"/>
      <c r="R22900"/>
      <c r="S22900"/>
      <c r="T22900"/>
      <c r="U22900"/>
      <c r="V22900"/>
      <c r="W22900"/>
    </row>
    <row r="22901" spans="16:23" s="1" customFormat="1" x14ac:dyDescent="0.2">
      <c r="P22901" s="95"/>
      <c r="R22901"/>
      <c r="S22901"/>
      <c r="T22901"/>
      <c r="U22901"/>
      <c r="V22901"/>
      <c r="W22901"/>
    </row>
    <row r="22902" spans="16:23" s="1" customFormat="1" x14ac:dyDescent="0.2">
      <c r="P22902" s="95"/>
      <c r="R22902"/>
      <c r="S22902"/>
      <c r="T22902"/>
      <c r="U22902"/>
      <c r="V22902"/>
      <c r="W22902"/>
    </row>
    <row r="22903" spans="16:23" s="1" customFormat="1" x14ac:dyDescent="0.2">
      <c r="P22903" s="95"/>
      <c r="R22903"/>
      <c r="S22903"/>
      <c r="T22903"/>
      <c r="U22903"/>
      <c r="V22903"/>
      <c r="W22903"/>
    </row>
    <row r="22904" spans="16:23" s="1" customFormat="1" x14ac:dyDescent="0.2">
      <c r="P22904" s="95"/>
      <c r="R22904"/>
      <c r="S22904"/>
      <c r="T22904"/>
      <c r="U22904"/>
      <c r="V22904"/>
      <c r="W22904"/>
    </row>
    <row r="22905" spans="16:23" s="1" customFormat="1" x14ac:dyDescent="0.2">
      <c r="P22905" s="95"/>
      <c r="R22905"/>
      <c r="S22905"/>
      <c r="T22905"/>
      <c r="U22905"/>
      <c r="V22905"/>
      <c r="W22905"/>
    </row>
    <row r="22906" spans="16:23" s="1" customFormat="1" x14ac:dyDescent="0.2">
      <c r="P22906" s="95"/>
      <c r="R22906"/>
      <c r="S22906"/>
      <c r="T22906"/>
      <c r="U22906"/>
      <c r="V22906"/>
      <c r="W22906"/>
    </row>
    <row r="22907" spans="16:23" s="1" customFormat="1" x14ac:dyDescent="0.2">
      <c r="P22907" s="95"/>
      <c r="R22907"/>
      <c r="S22907"/>
      <c r="T22907"/>
      <c r="U22907"/>
      <c r="V22907"/>
      <c r="W22907"/>
    </row>
    <row r="22908" spans="16:23" s="1" customFormat="1" x14ac:dyDescent="0.2">
      <c r="P22908" s="95"/>
      <c r="R22908"/>
      <c r="S22908"/>
      <c r="T22908"/>
      <c r="U22908"/>
      <c r="V22908"/>
      <c r="W22908"/>
    </row>
    <row r="22909" spans="16:23" s="1" customFormat="1" x14ac:dyDescent="0.2">
      <c r="P22909" s="95"/>
      <c r="R22909"/>
      <c r="S22909"/>
      <c r="T22909"/>
      <c r="U22909"/>
      <c r="V22909"/>
      <c r="W22909"/>
    </row>
    <row r="22910" spans="16:23" s="1" customFormat="1" x14ac:dyDescent="0.2">
      <c r="P22910" s="95"/>
      <c r="R22910"/>
      <c r="S22910"/>
      <c r="T22910"/>
      <c r="U22910"/>
      <c r="V22910"/>
      <c r="W22910"/>
    </row>
    <row r="22911" spans="16:23" s="1" customFormat="1" x14ac:dyDescent="0.2">
      <c r="P22911" s="95"/>
      <c r="R22911"/>
      <c r="S22911"/>
      <c r="T22911"/>
      <c r="U22911"/>
      <c r="V22911"/>
      <c r="W22911"/>
    </row>
    <row r="22912" spans="16:23" s="1" customFormat="1" x14ac:dyDescent="0.2">
      <c r="P22912" s="95"/>
      <c r="R22912"/>
      <c r="S22912"/>
      <c r="T22912"/>
      <c r="U22912"/>
      <c r="V22912"/>
      <c r="W22912"/>
    </row>
    <row r="22913" spans="16:23" s="1" customFormat="1" x14ac:dyDescent="0.2">
      <c r="P22913" s="95"/>
      <c r="R22913"/>
      <c r="S22913"/>
      <c r="T22913"/>
      <c r="U22913"/>
      <c r="V22913"/>
      <c r="W22913"/>
    </row>
    <row r="22914" spans="16:23" s="1" customFormat="1" x14ac:dyDescent="0.2">
      <c r="P22914" s="95"/>
      <c r="R22914"/>
      <c r="S22914"/>
      <c r="T22914"/>
      <c r="U22914"/>
      <c r="V22914"/>
      <c r="W22914"/>
    </row>
    <row r="22915" spans="16:23" s="1" customFormat="1" x14ac:dyDescent="0.2">
      <c r="P22915" s="95"/>
      <c r="R22915"/>
      <c r="S22915"/>
      <c r="T22915"/>
      <c r="U22915"/>
      <c r="V22915"/>
      <c r="W22915"/>
    </row>
    <row r="22916" spans="16:23" s="1" customFormat="1" x14ac:dyDescent="0.2">
      <c r="P22916" s="95"/>
      <c r="R22916"/>
      <c r="S22916"/>
      <c r="T22916"/>
      <c r="U22916"/>
      <c r="V22916"/>
      <c r="W22916"/>
    </row>
    <row r="22917" spans="16:23" s="1" customFormat="1" x14ac:dyDescent="0.2">
      <c r="P22917" s="95"/>
      <c r="R22917"/>
      <c r="S22917"/>
      <c r="T22917"/>
      <c r="U22917"/>
      <c r="V22917"/>
      <c r="W22917"/>
    </row>
    <row r="22918" spans="16:23" s="1" customFormat="1" x14ac:dyDescent="0.2">
      <c r="P22918" s="95"/>
      <c r="R22918"/>
      <c r="S22918"/>
      <c r="T22918"/>
      <c r="U22918"/>
      <c r="V22918"/>
      <c r="W22918"/>
    </row>
    <row r="22919" spans="16:23" s="1" customFormat="1" x14ac:dyDescent="0.2">
      <c r="P22919" s="95"/>
      <c r="R22919"/>
      <c r="S22919"/>
      <c r="T22919"/>
      <c r="U22919"/>
      <c r="V22919"/>
      <c r="W22919"/>
    </row>
    <row r="22920" spans="16:23" s="1" customFormat="1" x14ac:dyDescent="0.2">
      <c r="P22920" s="95"/>
      <c r="R22920"/>
      <c r="S22920"/>
      <c r="T22920"/>
      <c r="U22920"/>
      <c r="V22920"/>
      <c r="W22920"/>
    </row>
    <row r="22921" spans="16:23" s="1" customFormat="1" x14ac:dyDescent="0.2">
      <c r="P22921" s="95"/>
      <c r="R22921"/>
      <c r="S22921"/>
      <c r="T22921"/>
      <c r="U22921"/>
      <c r="V22921"/>
      <c r="W22921"/>
    </row>
    <row r="22922" spans="16:23" s="1" customFormat="1" x14ac:dyDescent="0.2">
      <c r="P22922" s="95"/>
      <c r="R22922"/>
      <c r="S22922"/>
      <c r="T22922"/>
      <c r="U22922"/>
      <c r="V22922"/>
      <c r="W22922"/>
    </row>
    <row r="22923" spans="16:23" s="1" customFormat="1" x14ac:dyDescent="0.2">
      <c r="P22923" s="95"/>
      <c r="R22923"/>
      <c r="S22923"/>
      <c r="T22923"/>
      <c r="U22923"/>
      <c r="V22923"/>
      <c r="W22923"/>
    </row>
    <row r="22924" spans="16:23" s="1" customFormat="1" x14ac:dyDescent="0.2">
      <c r="P22924" s="95"/>
      <c r="R22924"/>
      <c r="S22924"/>
      <c r="T22924"/>
      <c r="U22924"/>
      <c r="V22924"/>
      <c r="W22924"/>
    </row>
    <row r="22925" spans="16:23" s="1" customFormat="1" x14ac:dyDescent="0.2">
      <c r="P22925" s="95"/>
      <c r="R22925"/>
      <c r="S22925"/>
      <c r="T22925"/>
      <c r="U22925"/>
      <c r="V22925"/>
      <c r="W22925"/>
    </row>
    <row r="22926" spans="16:23" s="1" customFormat="1" x14ac:dyDescent="0.2">
      <c r="P22926" s="95"/>
      <c r="R22926"/>
      <c r="S22926"/>
      <c r="T22926"/>
      <c r="U22926"/>
      <c r="V22926"/>
      <c r="W22926"/>
    </row>
    <row r="22927" spans="16:23" s="1" customFormat="1" x14ac:dyDescent="0.2">
      <c r="P22927" s="95"/>
      <c r="R22927"/>
      <c r="S22927"/>
      <c r="T22927"/>
      <c r="U22927"/>
      <c r="V22927"/>
      <c r="W22927"/>
    </row>
    <row r="22928" spans="16:23" s="1" customFormat="1" x14ac:dyDescent="0.2">
      <c r="P22928" s="95"/>
      <c r="R22928"/>
      <c r="S22928"/>
      <c r="T22928"/>
      <c r="U22928"/>
      <c r="V22928"/>
      <c r="W22928"/>
    </row>
    <row r="22929" spans="16:23" s="1" customFormat="1" x14ac:dyDescent="0.2">
      <c r="P22929" s="95"/>
      <c r="R22929"/>
      <c r="S22929"/>
      <c r="T22929"/>
      <c r="U22929"/>
      <c r="V22929"/>
      <c r="W22929"/>
    </row>
    <row r="22930" spans="16:23" s="1" customFormat="1" x14ac:dyDescent="0.2">
      <c r="P22930" s="95"/>
      <c r="R22930"/>
      <c r="S22930"/>
      <c r="T22930"/>
      <c r="U22930"/>
      <c r="V22930"/>
      <c r="W22930"/>
    </row>
    <row r="22931" spans="16:23" s="1" customFormat="1" x14ac:dyDescent="0.2">
      <c r="P22931" s="95"/>
      <c r="R22931"/>
      <c r="S22931"/>
      <c r="T22931"/>
      <c r="U22931"/>
      <c r="V22931"/>
      <c r="W22931"/>
    </row>
    <row r="22932" spans="16:23" s="1" customFormat="1" x14ac:dyDescent="0.2">
      <c r="P22932" s="95"/>
      <c r="R22932"/>
      <c r="S22932"/>
      <c r="T22932"/>
      <c r="U22932"/>
      <c r="V22932"/>
      <c r="W22932"/>
    </row>
    <row r="22933" spans="16:23" s="1" customFormat="1" x14ac:dyDescent="0.2">
      <c r="P22933" s="95"/>
      <c r="R22933"/>
      <c r="S22933"/>
      <c r="T22933"/>
      <c r="U22933"/>
      <c r="V22933"/>
      <c r="W22933"/>
    </row>
    <row r="22934" spans="16:23" s="1" customFormat="1" x14ac:dyDescent="0.2">
      <c r="P22934" s="95"/>
      <c r="R22934"/>
      <c r="S22934"/>
      <c r="T22934"/>
      <c r="U22934"/>
      <c r="V22934"/>
      <c r="W22934"/>
    </row>
    <row r="22935" spans="16:23" s="1" customFormat="1" x14ac:dyDescent="0.2">
      <c r="P22935" s="95"/>
      <c r="R22935"/>
      <c r="S22935"/>
      <c r="T22935"/>
      <c r="U22935"/>
      <c r="V22935"/>
      <c r="W22935"/>
    </row>
    <row r="22936" spans="16:23" s="1" customFormat="1" x14ac:dyDescent="0.2">
      <c r="P22936" s="95"/>
      <c r="R22936"/>
      <c r="S22936"/>
      <c r="T22936"/>
      <c r="U22936"/>
      <c r="V22936"/>
      <c r="W22936"/>
    </row>
    <row r="22937" spans="16:23" s="1" customFormat="1" x14ac:dyDescent="0.2">
      <c r="P22937" s="95"/>
      <c r="R22937"/>
      <c r="S22937"/>
      <c r="T22937"/>
      <c r="U22937"/>
      <c r="V22937"/>
      <c r="W22937"/>
    </row>
    <row r="22938" spans="16:23" s="1" customFormat="1" x14ac:dyDescent="0.2">
      <c r="P22938" s="95"/>
      <c r="R22938"/>
      <c r="S22938"/>
      <c r="T22938"/>
      <c r="U22938"/>
      <c r="V22938"/>
      <c r="W22938"/>
    </row>
    <row r="22939" spans="16:23" s="1" customFormat="1" x14ac:dyDescent="0.2">
      <c r="P22939" s="95"/>
      <c r="R22939"/>
      <c r="S22939"/>
      <c r="T22939"/>
      <c r="U22939"/>
      <c r="V22939"/>
      <c r="W22939"/>
    </row>
    <row r="22940" spans="16:23" s="1" customFormat="1" x14ac:dyDescent="0.2">
      <c r="P22940" s="95"/>
      <c r="R22940"/>
      <c r="S22940"/>
      <c r="T22940"/>
      <c r="U22940"/>
      <c r="V22940"/>
      <c r="W22940"/>
    </row>
    <row r="22941" spans="16:23" s="1" customFormat="1" x14ac:dyDescent="0.2">
      <c r="P22941" s="95"/>
      <c r="R22941"/>
      <c r="S22941"/>
      <c r="T22941"/>
      <c r="U22941"/>
      <c r="V22941"/>
      <c r="W22941"/>
    </row>
    <row r="22942" spans="16:23" s="1" customFormat="1" x14ac:dyDescent="0.2">
      <c r="P22942" s="95"/>
      <c r="R22942"/>
      <c r="S22942"/>
      <c r="T22942"/>
      <c r="U22942"/>
      <c r="V22942"/>
      <c r="W22942"/>
    </row>
    <row r="22943" spans="16:23" s="1" customFormat="1" x14ac:dyDescent="0.2">
      <c r="P22943" s="95"/>
      <c r="R22943"/>
      <c r="S22943"/>
      <c r="T22943"/>
      <c r="U22943"/>
      <c r="V22943"/>
      <c r="W22943"/>
    </row>
    <row r="22944" spans="16:23" s="1" customFormat="1" x14ac:dyDescent="0.2">
      <c r="P22944" s="95"/>
      <c r="R22944"/>
      <c r="S22944"/>
      <c r="T22944"/>
      <c r="U22944"/>
      <c r="V22944"/>
      <c r="W22944"/>
    </row>
    <row r="22945" spans="16:23" s="1" customFormat="1" x14ac:dyDescent="0.2">
      <c r="P22945" s="95"/>
      <c r="R22945"/>
      <c r="S22945"/>
      <c r="T22945"/>
      <c r="U22945"/>
      <c r="V22945"/>
      <c r="W22945"/>
    </row>
    <row r="22946" spans="16:23" s="1" customFormat="1" x14ac:dyDescent="0.2">
      <c r="P22946" s="95"/>
      <c r="R22946"/>
      <c r="S22946"/>
      <c r="T22946"/>
      <c r="U22946"/>
      <c r="V22946"/>
      <c r="W22946"/>
    </row>
    <row r="22947" spans="16:23" s="1" customFormat="1" x14ac:dyDescent="0.2">
      <c r="P22947" s="95"/>
      <c r="R22947"/>
      <c r="S22947"/>
      <c r="T22947"/>
      <c r="U22947"/>
      <c r="V22947"/>
      <c r="W22947"/>
    </row>
    <row r="22948" spans="16:23" s="1" customFormat="1" x14ac:dyDescent="0.2">
      <c r="P22948" s="95"/>
      <c r="R22948"/>
      <c r="S22948"/>
      <c r="T22948"/>
      <c r="U22948"/>
      <c r="V22948"/>
      <c r="W22948"/>
    </row>
    <row r="22949" spans="16:23" s="1" customFormat="1" x14ac:dyDescent="0.2">
      <c r="P22949" s="95"/>
      <c r="R22949"/>
      <c r="S22949"/>
      <c r="T22949"/>
      <c r="U22949"/>
      <c r="V22949"/>
      <c r="W22949"/>
    </row>
    <row r="22950" spans="16:23" s="1" customFormat="1" x14ac:dyDescent="0.2">
      <c r="P22950" s="95"/>
      <c r="R22950"/>
      <c r="S22950"/>
      <c r="T22950"/>
      <c r="U22950"/>
      <c r="V22950"/>
      <c r="W22950"/>
    </row>
    <row r="22951" spans="16:23" s="1" customFormat="1" x14ac:dyDescent="0.2">
      <c r="P22951" s="95"/>
      <c r="R22951"/>
      <c r="S22951"/>
      <c r="T22951"/>
      <c r="U22951"/>
      <c r="V22951"/>
      <c r="W22951"/>
    </row>
    <row r="22952" spans="16:23" s="1" customFormat="1" x14ac:dyDescent="0.2">
      <c r="P22952" s="95"/>
      <c r="R22952"/>
      <c r="S22952"/>
      <c r="T22952"/>
      <c r="U22952"/>
      <c r="V22952"/>
      <c r="W22952"/>
    </row>
    <row r="22953" spans="16:23" s="1" customFormat="1" x14ac:dyDescent="0.2">
      <c r="P22953" s="95"/>
      <c r="R22953"/>
      <c r="S22953"/>
      <c r="T22953"/>
      <c r="U22953"/>
      <c r="V22953"/>
      <c r="W22953"/>
    </row>
    <row r="22954" spans="16:23" s="1" customFormat="1" x14ac:dyDescent="0.2">
      <c r="P22954" s="95"/>
      <c r="R22954"/>
      <c r="S22954"/>
      <c r="T22954"/>
      <c r="U22954"/>
      <c r="V22954"/>
      <c r="W22954"/>
    </row>
    <row r="22955" spans="16:23" s="1" customFormat="1" x14ac:dyDescent="0.2">
      <c r="P22955" s="95"/>
      <c r="R22955"/>
      <c r="S22955"/>
      <c r="T22955"/>
      <c r="U22955"/>
      <c r="V22955"/>
      <c r="W22955"/>
    </row>
    <row r="22956" spans="16:23" s="1" customFormat="1" x14ac:dyDescent="0.2">
      <c r="P22956" s="95"/>
      <c r="R22956"/>
      <c r="S22956"/>
      <c r="T22956"/>
      <c r="U22956"/>
      <c r="V22956"/>
      <c r="W22956"/>
    </row>
    <row r="22957" spans="16:23" s="1" customFormat="1" x14ac:dyDescent="0.2">
      <c r="P22957" s="95"/>
      <c r="R22957"/>
      <c r="S22957"/>
      <c r="T22957"/>
      <c r="U22957"/>
      <c r="V22957"/>
      <c r="W22957"/>
    </row>
    <row r="22958" spans="16:23" s="1" customFormat="1" x14ac:dyDescent="0.2">
      <c r="P22958" s="95"/>
      <c r="R22958"/>
      <c r="S22958"/>
      <c r="T22958"/>
      <c r="U22958"/>
      <c r="V22958"/>
      <c r="W22958"/>
    </row>
    <row r="22959" spans="16:23" s="1" customFormat="1" x14ac:dyDescent="0.2">
      <c r="P22959" s="95"/>
      <c r="R22959"/>
      <c r="S22959"/>
      <c r="T22959"/>
      <c r="U22959"/>
      <c r="V22959"/>
      <c r="W22959"/>
    </row>
    <row r="22960" spans="16:23" s="1" customFormat="1" x14ac:dyDescent="0.2">
      <c r="P22960" s="95"/>
      <c r="R22960"/>
      <c r="S22960"/>
      <c r="T22960"/>
      <c r="U22960"/>
      <c r="V22960"/>
      <c r="W22960"/>
    </row>
    <row r="22961" spans="16:23" s="1" customFormat="1" x14ac:dyDescent="0.2">
      <c r="P22961" s="95"/>
      <c r="R22961"/>
      <c r="S22961"/>
      <c r="T22961"/>
      <c r="U22961"/>
      <c r="V22961"/>
      <c r="W22961"/>
    </row>
    <row r="22962" spans="16:23" s="1" customFormat="1" x14ac:dyDescent="0.2">
      <c r="P22962" s="95"/>
      <c r="R22962"/>
      <c r="S22962"/>
      <c r="T22962"/>
      <c r="U22962"/>
      <c r="V22962"/>
      <c r="W22962"/>
    </row>
    <row r="22963" spans="16:23" s="1" customFormat="1" x14ac:dyDescent="0.2">
      <c r="P22963" s="95"/>
      <c r="R22963"/>
      <c r="S22963"/>
      <c r="T22963"/>
      <c r="U22963"/>
      <c r="V22963"/>
      <c r="W22963"/>
    </row>
    <row r="22964" spans="16:23" s="1" customFormat="1" x14ac:dyDescent="0.2">
      <c r="P22964" s="95"/>
      <c r="R22964"/>
      <c r="S22964"/>
      <c r="T22964"/>
      <c r="U22964"/>
      <c r="V22964"/>
      <c r="W22964"/>
    </row>
    <row r="22965" spans="16:23" s="1" customFormat="1" x14ac:dyDescent="0.2">
      <c r="P22965" s="95"/>
      <c r="R22965"/>
      <c r="S22965"/>
      <c r="T22965"/>
      <c r="U22965"/>
      <c r="V22965"/>
      <c r="W22965"/>
    </row>
    <row r="22966" spans="16:23" s="1" customFormat="1" x14ac:dyDescent="0.2">
      <c r="P22966" s="95"/>
      <c r="R22966"/>
      <c r="S22966"/>
      <c r="T22966"/>
      <c r="U22966"/>
      <c r="V22966"/>
      <c r="W22966"/>
    </row>
    <row r="22967" spans="16:23" s="1" customFormat="1" x14ac:dyDescent="0.2">
      <c r="P22967" s="95"/>
      <c r="R22967"/>
      <c r="S22967"/>
      <c r="T22967"/>
      <c r="U22967"/>
      <c r="V22967"/>
      <c r="W22967"/>
    </row>
    <row r="22968" spans="16:23" s="1" customFormat="1" x14ac:dyDescent="0.2">
      <c r="P22968" s="95"/>
      <c r="R22968"/>
      <c r="S22968"/>
      <c r="T22968"/>
      <c r="U22968"/>
      <c r="V22968"/>
      <c r="W22968"/>
    </row>
    <row r="22969" spans="16:23" s="1" customFormat="1" x14ac:dyDescent="0.2">
      <c r="P22969" s="95"/>
      <c r="R22969"/>
      <c r="S22969"/>
      <c r="T22969"/>
      <c r="U22969"/>
      <c r="V22969"/>
      <c r="W22969"/>
    </row>
    <row r="22970" spans="16:23" s="1" customFormat="1" x14ac:dyDescent="0.2">
      <c r="P22970" s="95"/>
      <c r="R22970"/>
      <c r="S22970"/>
      <c r="T22970"/>
      <c r="U22970"/>
      <c r="V22970"/>
      <c r="W22970"/>
    </row>
    <row r="22971" spans="16:23" s="1" customFormat="1" x14ac:dyDescent="0.2">
      <c r="P22971" s="95"/>
      <c r="R22971"/>
      <c r="S22971"/>
      <c r="T22971"/>
      <c r="U22971"/>
      <c r="V22971"/>
      <c r="W22971"/>
    </row>
    <row r="22972" spans="16:23" s="1" customFormat="1" x14ac:dyDescent="0.2">
      <c r="P22972" s="95"/>
      <c r="R22972"/>
      <c r="S22972"/>
      <c r="T22972"/>
      <c r="U22972"/>
      <c r="V22972"/>
      <c r="W22972"/>
    </row>
    <row r="22973" spans="16:23" s="1" customFormat="1" x14ac:dyDescent="0.2">
      <c r="P22973" s="95"/>
      <c r="R22973"/>
      <c r="S22973"/>
      <c r="T22973"/>
      <c r="U22973"/>
      <c r="V22973"/>
      <c r="W22973"/>
    </row>
    <row r="22974" spans="16:23" s="1" customFormat="1" x14ac:dyDescent="0.2">
      <c r="P22974" s="95"/>
      <c r="R22974"/>
      <c r="S22974"/>
      <c r="T22974"/>
      <c r="U22974"/>
      <c r="V22974"/>
      <c r="W22974"/>
    </row>
    <row r="22975" spans="16:23" s="1" customFormat="1" x14ac:dyDescent="0.2">
      <c r="P22975" s="95"/>
      <c r="R22975"/>
      <c r="S22975"/>
      <c r="T22975"/>
      <c r="U22975"/>
      <c r="V22975"/>
      <c r="W22975"/>
    </row>
    <row r="22976" spans="16:23" s="1" customFormat="1" x14ac:dyDescent="0.2">
      <c r="P22976" s="95"/>
      <c r="R22976"/>
      <c r="S22976"/>
      <c r="T22976"/>
      <c r="U22976"/>
      <c r="V22976"/>
      <c r="W22976"/>
    </row>
    <row r="22977" spans="16:23" s="1" customFormat="1" x14ac:dyDescent="0.2">
      <c r="P22977" s="95"/>
      <c r="R22977"/>
      <c r="S22977"/>
      <c r="T22977"/>
      <c r="U22977"/>
      <c r="V22977"/>
      <c r="W22977"/>
    </row>
    <row r="22978" spans="16:23" s="1" customFormat="1" x14ac:dyDescent="0.2">
      <c r="P22978" s="95"/>
      <c r="R22978"/>
      <c r="S22978"/>
      <c r="T22978"/>
      <c r="U22978"/>
      <c r="V22978"/>
      <c r="W22978"/>
    </row>
    <row r="22979" spans="16:23" s="1" customFormat="1" x14ac:dyDescent="0.2">
      <c r="P22979" s="95"/>
      <c r="R22979"/>
      <c r="S22979"/>
      <c r="T22979"/>
      <c r="U22979"/>
      <c r="V22979"/>
      <c r="W22979"/>
    </row>
    <row r="22980" spans="16:23" s="1" customFormat="1" x14ac:dyDescent="0.2">
      <c r="P22980" s="95"/>
      <c r="R22980"/>
      <c r="S22980"/>
      <c r="T22980"/>
      <c r="U22980"/>
      <c r="V22980"/>
      <c r="W22980"/>
    </row>
    <row r="22981" spans="16:23" s="1" customFormat="1" x14ac:dyDescent="0.2">
      <c r="P22981" s="95"/>
      <c r="R22981"/>
      <c r="S22981"/>
      <c r="T22981"/>
      <c r="U22981"/>
      <c r="V22981"/>
      <c r="W22981"/>
    </row>
    <row r="22982" spans="16:23" s="1" customFormat="1" x14ac:dyDescent="0.2">
      <c r="P22982" s="95"/>
      <c r="R22982"/>
      <c r="S22982"/>
      <c r="T22982"/>
      <c r="U22982"/>
      <c r="V22982"/>
      <c r="W22982"/>
    </row>
    <row r="22983" spans="16:23" s="1" customFormat="1" x14ac:dyDescent="0.2">
      <c r="P22983" s="95"/>
      <c r="R22983"/>
      <c r="S22983"/>
      <c r="T22983"/>
      <c r="U22983"/>
      <c r="V22983"/>
      <c r="W22983"/>
    </row>
    <row r="22984" spans="16:23" s="1" customFormat="1" x14ac:dyDescent="0.2">
      <c r="P22984" s="95"/>
      <c r="R22984"/>
      <c r="S22984"/>
      <c r="T22984"/>
      <c r="U22984"/>
      <c r="V22984"/>
      <c r="W22984"/>
    </row>
    <row r="22985" spans="16:23" s="1" customFormat="1" x14ac:dyDescent="0.2">
      <c r="P22985" s="95"/>
      <c r="R22985"/>
      <c r="S22985"/>
      <c r="T22985"/>
      <c r="U22985"/>
      <c r="V22985"/>
      <c r="W22985"/>
    </row>
    <row r="22986" spans="16:23" s="1" customFormat="1" x14ac:dyDescent="0.2">
      <c r="P22986" s="95"/>
      <c r="R22986"/>
      <c r="S22986"/>
      <c r="T22986"/>
      <c r="U22986"/>
      <c r="V22986"/>
      <c r="W22986"/>
    </row>
    <row r="22987" spans="16:23" s="1" customFormat="1" x14ac:dyDescent="0.2">
      <c r="P22987" s="95"/>
      <c r="R22987"/>
      <c r="S22987"/>
      <c r="T22987"/>
      <c r="U22987"/>
      <c r="V22987"/>
      <c r="W22987"/>
    </row>
    <row r="22988" spans="16:23" s="1" customFormat="1" x14ac:dyDescent="0.2">
      <c r="P22988" s="95"/>
      <c r="R22988"/>
      <c r="S22988"/>
      <c r="T22988"/>
      <c r="U22988"/>
      <c r="V22988"/>
      <c r="W22988"/>
    </row>
    <row r="22989" spans="16:23" s="1" customFormat="1" x14ac:dyDescent="0.2">
      <c r="P22989" s="95"/>
      <c r="R22989"/>
      <c r="S22989"/>
      <c r="T22989"/>
      <c r="U22989"/>
      <c r="V22989"/>
      <c r="W22989"/>
    </row>
    <row r="22990" spans="16:23" s="1" customFormat="1" x14ac:dyDescent="0.2">
      <c r="P22990" s="95"/>
      <c r="R22990"/>
      <c r="S22990"/>
      <c r="T22990"/>
      <c r="U22990"/>
      <c r="V22990"/>
      <c r="W22990"/>
    </row>
    <row r="22991" spans="16:23" s="1" customFormat="1" x14ac:dyDescent="0.2">
      <c r="P22991" s="95"/>
      <c r="R22991"/>
      <c r="S22991"/>
      <c r="T22991"/>
      <c r="U22991"/>
      <c r="V22991"/>
      <c r="W22991"/>
    </row>
    <row r="22992" spans="16:23" s="1" customFormat="1" x14ac:dyDescent="0.2">
      <c r="P22992" s="95"/>
      <c r="R22992"/>
      <c r="S22992"/>
      <c r="T22992"/>
      <c r="U22992"/>
      <c r="V22992"/>
      <c r="W22992"/>
    </row>
    <row r="22993" spans="16:23" s="1" customFormat="1" x14ac:dyDescent="0.2">
      <c r="P22993" s="95"/>
      <c r="R22993"/>
      <c r="S22993"/>
      <c r="T22993"/>
      <c r="U22993"/>
      <c r="V22993"/>
      <c r="W22993"/>
    </row>
    <row r="22994" spans="16:23" s="1" customFormat="1" x14ac:dyDescent="0.2">
      <c r="P22994" s="95"/>
      <c r="R22994"/>
      <c r="S22994"/>
      <c r="T22994"/>
      <c r="U22994"/>
      <c r="V22994"/>
      <c r="W22994"/>
    </row>
    <row r="22995" spans="16:23" s="1" customFormat="1" x14ac:dyDescent="0.2">
      <c r="P22995" s="95"/>
      <c r="R22995"/>
      <c r="S22995"/>
      <c r="T22995"/>
      <c r="U22995"/>
      <c r="V22995"/>
      <c r="W22995"/>
    </row>
    <row r="22996" spans="16:23" s="1" customFormat="1" x14ac:dyDescent="0.2">
      <c r="P22996" s="95"/>
      <c r="R22996"/>
      <c r="S22996"/>
      <c r="T22996"/>
      <c r="U22996"/>
      <c r="V22996"/>
      <c r="W22996"/>
    </row>
    <row r="22997" spans="16:23" s="1" customFormat="1" x14ac:dyDescent="0.2">
      <c r="P22997" s="95"/>
      <c r="R22997"/>
      <c r="S22997"/>
      <c r="T22997"/>
      <c r="U22997"/>
      <c r="V22997"/>
      <c r="W22997"/>
    </row>
    <row r="22998" spans="16:23" s="1" customFormat="1" x14ac:dyDescent="0.2">
      <c r="P22998" s="95"/>
      <c r="R22998"/>
      <c r="S22998"/>
      <c r="T22998"/>
      <c r="U22998"/>
      <c r="V22998"/>
      <c r="W22998"/>
    </row>
    <row r="22999" spans="16:23" s="1" customFormat="1" x14ac:dyDescent="0.2">
      <c r="P22999" s="95"/>
      <c r="R22999"/>
      <c r="S22999"/>
      <c r="T22999"/>
      <c r="U22999"/>
      <c r="V22999"/>
      <c r="W22999"/>
    </row>
    <row r="23000" spans="16:23" s="1" customFormat="1" x14ac:dyDescent="0.2">
      <c r="P23000" s="95"/>
      <c r="R23000"/>
      <c r="S23000"/>
      <c r="T23000"/>
      <c r="U23000"/>
      <c r="V23000"/>
      <c r="W23000"/>
    </row>
    <row r="23001" spans="16:23" s="1" customFormat="1" x14ac:dyDescent="0.2">
      <c r="P23001" s="95"/>
      <c r="R23001"/>
      <c r="S23001"/>
      <c r="T23001"/>
      <c r="U23001"/>
      <c r="V23001"/>
      <c r="W23001"/>
    </row>
    <row r="23002" spans="16:23" s="1" customFormat="1" x14ac:dyDescent="0.2">
      <c r="P23002" s="95"/>
      <c r="R23002"/>
      <c r="S23002"/>
      <c r="T23002"/>
      <c r="U23002"/>
      <c r="V23002"/>
      <c r="W23002"/>
    </row>
    <row r="23003" spans="16:23" s="1" customFormat="1" x14ac:dyDescent="0.2">
      <c r="P23003" s="95"/>
      <c r="R23003"/>
      <c r="S23003"/>
      <c r="T23003"/>
      <c r="U23003"/>
      <c r="V23003"/>
      <c r="W23003"/>
    </row>
    <row r="23004" spans="16:23" s="1" customFormat="1" x14ac:dyDescent="0.2">
      <c r="P23004" s="95"/>
      <c r="R23004"/>
      <c r="S23004"/>
      <c r="T23004"/>
      <c r="U23004"/>
      <c r="V23004"/>
      <c r="W23004"/>
    </row>
    <row r="23005" spans="16:23" s="1" customFormat="1" x14ac:dyDescent="0.2">
      <c r="P23005" s="95"/>
      <c r="R23005"/>
      <c r="S23005"/>
      <c r="T23005"/>
      <c r="U23005"/>
      <c r="V23005"/>
      <c r="W23005"/>
    </row>
    <row r="23006" spans="16:23" s="1" customFormat="1" x14ac:dyDescent="0.2">
      <c r="P23006" s="95"/>
      <c r="R23006"/>
      <c r="S23006"/>
      <c r="T23006"/>
      <c r="U23006"/>
      <c r="V23006"/>
      <c r="W23006"/>
    </row>
    <row r="23007" spans="16:23" s="1" customFormat="1" x14ac:dyDescent="0.2">
      <c r="P23007" s="95"/>
      <c r="R23007"/>
      <c r="S23007"/>
      <c r="T23007"/>
      <c r="U23007"/>
      <c r="V23007"/>
      <c r="W23007"/>
    </row>
    <row r="23008" spans="16:23" s="1" customFormat="1" x14ac:dyDescent="0.2">
      <c r="P23008" s="95"/>
      <c r="R23008"/>
      <c r="S23008"/>
      <c r="T23008"/>
      <c r="U23008"/>
      <c r="V23008"/>
      <c r="W23008"/>
    </row>
    <row r="23009" spans="16:23" s="1" customFormat="1" x14ac:dyDescent="0.2">
      <c r="P23009" s="95"/>
      <c r="R23009"/>
      <c r="S23009"/>
      <c r="T23009"/>
      <c r="U23009"/>
      <c r="V23009"/>
      <c r="W23009"/>
    </row>
    <row r="23010" spans="16:23" s="1" customFormat="1" x14ac:dyDescent="0.2">
      <c r="P23010" s="95"/>
      <c r="R23010"/>
      <c r="S23010"/>
      <c r="T23010"/>
      <c r="U23010"/>
      <c r="V23010"/>
      <c r="W23010"/>
    </row>
    <row r="23011" spans="16:23" s="1" customFormat="1" x14ac:dyDescent="0.2">
      <c r="P23011" s="95"/>
      <c r="R23011"/>
      <c r="S23011"/>
      <c r="T23011"/>
      <c r="U23011"/>
      <c r="V23011"/>
      <c r="W23011"/>
    </row>
    <row r="23012" spans="16:23" s="1" customFormat="1" x14ac:dyDescent="0.2">
      <c r="P23012" s="95"/>
      <c r="R23012"/>
      <c r="S23012"/>
      <c r="T23012"/>
      <c r="U23012"/>
      <c r="V23012"/>
      <c r="W23012"/>
    </row>
    <row r="23013" spans="16:23" s="1" customFormat="1" x14ac:dyDescent="0.2">
      <c r="P23013" s="95"/>
      <c r="R23013"/>
      <c r="S23013"/>
      <c r="T23013"/>
      <c r="U23013"/>
      <c r="V23013"/>
      <c r="W23013"/>
    </row>
    <row r="23014" spans="16:23" s="1" customFormat="1" x14ac:dyDescent="0.2">
      <c r="P23014" s="95"/>
      <c r="R23014"/>
      <c r="S23014"/>
      <c r="T23014"/>
      <c r="U23014"/>
      <c r="V23014"/>
      <c r="W23014"/>
    </row>
    <row r="23015" spans="16:23" s="1" customFormat="1" x14ac:dyDescent="0.2">
      <c r="P23015" s="95"/>
      <c r="R23015"/>
      <c r="S23015"/>
      <c r="T23015"/>
      <c r="U23015"/>
      <c r="V23015"/>
      <c r="W23015"/>
    </row>
    <row r="23016" spans="16:23" s="1" customFormat="1" x14ac:dyDescent="0.2">
      <c r="P23016" s="95"/>
      <c r="R23016"/>
      <c r="S23016"/>
      <c r="T23016"/>
      <c r="U23016"/>
      <c r="V23016"/>
      <c r="W23016"/>
    </row>
    <row r="23017" spans="16:23" s="1" customFormat="1" x14ac:dyDescent="0.2">
      <c r="P23017" s="95"/>
      <c r="R23017"/>
      <c r="S23017"/>
      <c r="T23017"/>
      <c r="U23017"/>
      <c r="V23017"/>
      <c r="W23017"/>
    </row>
    <row r="23018" spans="16:23" s="1" customFormat="1" x14ac:dyDescent="0.2">
      <c r="P23018" s="95"/>
      <c r="R23018"/>
      <c r="S23018"/>
      <c r="T23018"/>
      <c r="U23018"/>
      <c r="V23018"/>
      <c r="W23018"/>
    </row>
    <row r="23019" spans="16:23" s="1" customFormat="1" x14ac:dyDescent="0.2">
      <c r="P23019" s="95"/>
      <c r="R23019"/>
      <c r="S23019"/>
      <c r="T23019"/>
      <c r="U23019"/>
      <c r="V23019"/>
      <c r="W23019"/>
    </row>
    <row r="23020" spans="16:23" s="1" customFormat="1" x14ac:dyDescent="0.2">
      <c r="P23020" s="95"/>
      <c r="R23020"/>
      <c r="S23020"/>
      <c r="T23020"/>
      <c r="U23020"/>
      <c r="V23020"/>
      <c r="W23020"/>
    </row>
    <row r="23021" spans="16:23" s="1" customFormat="1" x14ac:dyDescent="0.2">
      <c r="P23021" s="95"/>
      <c r="R23021"/>
      <c r="S23021"/>
      <c r="T23021"/>
      <c r="U23021"/>
      <c r="V23021"/>
      <c r="W23021"/>
    </row>
    <row r="23022" spans="16:23" s="1" customFormat="1" x14ac:dyDescent="0.2">
      <c r="P23022" s="95"/>
      <c r="R23022"/>
      <c r="S23022"/>
      <c r="T23022"/>
      <c r="U23022"/>
      <c r="V23022"/>
      <c r="W23022"/>
    </row>
    <row r="23023" spans="16:23" s="1" customFormat="1" x14ac:dyDescent="0.2">
      <c r="P23023" s="95"/>
      <c r="R23023"/>
      <c r="S23023"/>
      <c r="T23023"/>
      <c r="U23023"/>
      <c r="V23023"/>
      <c r="W23023"/>
    </row>
    <row r="23024" spans="16:23" s="1" customFormat="1" x14ac:dyDescent="0.2">
      <c r="P23024" s="95"/>
      <c r="R23024"/>
      <c r="S23024"/>
      <c r="T23024"/>
      <c r="U23024"/>
      <c r="V23024"/>
      <c r="W23024"/>
    </row>
    <row r="23025" spans="16:23" s="1" customFormat="1" x14ac:dyDescent="0.2">
      <c r="P23025" s="95"/>
      <c r="R23025"/>
      <c r="S23025"/>
      <c r="T23025"/>
      <c r="U23025"/>
      <c r="V23025"/>
      <c r="W23025"/>
    </row>
    <row r="23026" spans="16:23" s="1" customFormat="1" x14ac:dyDescent="0.2">
      <c r="P23026" s="95"/>
      <c r="R23026"/>
      <c r="S23026"/>
      <c r="T23026"/>
      <c r="U23026"/>
      <c r="V23026"/>
      <c r="W23026"/>
    </row>
    <row r="23027" spans="16:23" s="1" customFormat="1" x14ac:dyDescent="0.2">
      <c r="P23027" s="95"/>
      <c r="R23027"/>
      <c r="S23027"/>
      <c r="T23027"/>
      <c r="U23027"/>
      <c r="V23027"/>
      <c r="W23027"/>
    </row>
    <row r="23028" spans="16:23" s="1" customFormat="1" x14ac:dyDescent="0.2">
      <c r="P23028" s="95"/>
      <c r="R23028"/>
      <c r="S23028"/>
      <c r="T23028"/>
      <c r="U23028"/>
      <c r="V23028"/>
      <c r="W23028"/>
    </row>
    <row r="23029" spans="16:23" s="1" customFormat="1" x14ac:dyDescent="0.2">
      <c r="P23029" s="95"/>
      <c r="R23029"/>
      <c r="S23029"/>
      <c r="T23029"/>
      <c r="U23029"/>
      <c r="V23029"/>
      <c r="W23029"/>
    </row>
    <row r="23030" spans="16:23" s="1" customFormat="1" x14ac:dyDescent="0.2">
      <c r="P23030" s="95"/>
      <c r="R23030"/>
      <c r="S23030"/>
      <c r="T23030"/>
      <c r="U23030"/>
      <c r="V23030"/>
      <c r="W23030"/>
    </row>
    <row r="23031" spans="16:23" s="1" customFormat="1" x14ac:dyDescent="0.2">
      <c r="P23031" s="95"/>
      <c r="R23031"/>
      <c r="S23031"/>
      <c r="T23031"/>
      <c r="U23031"/>
      <c r="V23031"/>
      <c r="W23031"/>
    </row>
    <row r="23032" spans="16:23" s="1" customFormat="1" x14ac:dyDescent="0.2">
      <c r="P23032" s="95"/>
      <c r="R23032"/>
      <c r="S23032"/>
      <c r="T23032"/>
      <c r="U23032"/>
      <c r="V23032"/>
      <c r="W23032"/>
    </row>
    <row r="23033" spans="16:23" s="1" customFormat="1" x14ac:dyDescent="0.2">
      <c r="P23033" s="95"/>
      <c r="R23033"/>
      <c r="S23033"/>
      <c r="T23033"/>
      <c r="U23033"/>
      <c r="V23033"/>
      <c r="W23033"/>
    </row>
    <row r="23034" spans="16:23" s="1" customFormat="1" x14ac:dyDescent="0.2">
      <c r="P23034" s="95"/>
      <c r="R23034"/>
      <c r="S23034"/>
      <c r="T23034"/>
      <c r="U23034"/>
      <c r="V23034"/>
      <c r="W23034"/>
    </row>
    <row r="23035" spans="16:23" s="1" customFormat="1" x14ac:dyDescent="0.2">
      <c r="P23035" s="95"/>
      <c r="R23035"/>
      <c r="S23035"/>
      <c r="T23035"/>
      <c r="U23035"/>
      <c r="V23035"/>
      <c r="W23035"/>
    </row>
    <row r="23036" spans="16:23" s="1" customFormat="1" x14ac:dyDescent="0.2">
      <c r="P23036" s="95"/>
      <c r="R23036"/>
      <c r="S23036"/>
      <c r="T23036"/>
      <c r="U23036"/>
      <c r="V23036"/>
      <c r="W23036"/>
    </row>
    <row r="23037" spans="16:23" s="1" customFormat="1" x14ac:dyDescent="0.2">
      <c r="P23037" s="95"/>
      <c r="R23037"/>
      <c r="S23037"/>
      <c r="T23037"/>
      <c r="U23037"/>
      <c r="V23037"/>
      <c r="W23037"/>
    </row>
    <row r="23038" spans="16:23" s="1" customFormat="1" x14ac:dyDescent="0.2">
      <c r="P23038" s="95"/>
      <c r="R23038"/>
      <c r="S23038"/>
      <c r="T23038"/>
      <c r="U23038"/>
      <c r="V23038"/>
      <c r="W23038"/>
    </row>
    <row r="23039" spans="16:23" s="1" customFormat="1" x14ac:dyDescent="0.2">
      <c r="P23039" s="95"/>
      <c r="R23039"/>
      <c r="S23039"/>
      <c r="T23039"/>
      <c r="U23039"/>
      <c r="V23039"/>
      <c r="W23039"/>
    </row>
    <row r="23040" spans="16:23" s="1" customFormat="1" x14ac:dyDescent="0.2">
      <c r="P23040" s="95"/>
      <c r="R23040"/>
      <c r="S23040"/>
      <c r="T23040"/>
      <c r="U23040"/>
      <c r="V23040"/>
      <c r="W23040"/>
    </row>
    <row r="23041" spans="16:23" s="1" customFormat="1" x14ac:dyDescent="0.2">
      <c r="P23041" s="95"/>
      <c r="R23041"/>
      <c r="S23041"/>
      <c r="T23041"/>
      <c r="U23041"/>
      <c r="V23041"/>
      <c r="W23041"/>
    </row>
    <row r="23042" spans="16:23" s="1" customFormat="1" x14ac:dyDescent="0.2">
      <c r="P23042" s="95"/>
      <c r="R23042"/>
      <c r="S23042"/>
      <c r="T23042"/>
      <c r="U23042"/>
      <c r="V23042"/>
      <c r="W23042"/>
    </row>
    <row r="23043" spans="16:23" s="1" customFormat="1" x14ac:dyDescent="0.2">
      <c r="P23043" s="95"/>
      <c r="R23043"/>
      <c r="S23043"/>
      <c r="T23043"/>
      <c r="U23043"/>
      <c r="V23043"/>
      <c r="W23043"/>
    </row>
    <row r="23044" spans="16:23" s="1" customFormat="1" x14ac:dyDescent="0.2">
      <c r="P23044" s="95"/>
      <c r="R23044"/>
      <c r="S23044"/>
      <c r="T23044"/>
      <c r="U23044"/>
      <c r="V23044"/>
      <c r="W23044"/>
    </row>
    <row r="23045" spans="16:23" s="1" customFormat="1" x14ac:dyDescent="0.2">
      <c r="P23045" s="95"/>
      <c r="R23045"/>
      <c r="S23045"/>
      <c r="T23045"/>
      <c r="U23045"/>
      <c r="V23045"/>
      <c r="W23045"/>
    </row>
    <row r="23046" spans="16:23" s="1" customFormat="1" x14ac:dyDescent="0.2">
      <c r="P23046" s="95"/>
      <c r="R23046"/>
      <c r="S23046"/>
      <c r="T23046"/>
      <c r="U23046"/>
      <c r="V23046"/>
      <c r="W23046"/>
    </row>
    <row r="23047" spans="16:23" s="1" customFormat="1" x14ac:dyDescent="0.2">
      <c r="P23047" s="95"/>
      <c r="R23047"/>
      <c r="S23047"/>
      <c r="T23047"/>
      <c r="U23047"/>
      <c r="V23047"/>
      <c r="W23047"/>
    </row>
    <row r="23048" spans="16:23" s="1" customFormat="1" x14ac:dyDescent="0.2">
      <c r="P23048" s="95"/>
      <c r="R23048"/>
      <c r="S23048"/>
      <c r="T23048"/>
      <c r="U23048"/>
      <c r="V23048"/>
      <c r="W23048"/>
    </row>
    <row r="23049" spans="16:23" s="1" customFormat="1" x14ac:dyDescent="0.2">
      <c r="P23049" s="95"/>
      <c r="R23049"/>
      <c r="S23049"/>
      <c r="T23049"/>
      <c r="U23049"/>
      <c r="V23049"/>
      <c r="W23049"/>
    </row>
    <row r="23050" spans="16:23" s="1" customFormat="1" x14ac:dyDescent="0.2">
      <c r="P23050" s="95"/>
      <c r="R23050"/>
      <c r="S23050"/>
      <c r="T23050"/>
      <c r="U23050"/>
      <c r="V23050"/>
      <c r="W23050"/>
    </row>
    <row r="23051" spans="16:23" s="1" customFormat="1" x14ac:dyDescent="0.2">
      <c r="P23051" s="95"/>
      <c r="R23051"/>
      <c r="S23051"/>
      <c r="T23051"/>
      <c r="U23051"/>
      <c r="V23051"/>
      <c r="W23051"/>
    </row>
    <row r="23052" spans="16:23" s="1" customFormat="1" x14ac:dyDescent="0.2">
      <c r="P23052" s="95"/>
      <c r="R23052"/>
      <c r="S23052"/>
      <c r="T23052"/>
      <c r="U23052"/>
      <c r="V23052"/>
      <c r="W23052"/>
    </row>
    <row r="23053" spans="16:23" s="1" customFormat="1" x14ac:dyDescent="0.2">
      <c r="P23053" s="95"/>
      <c r="R23053"/>
      <c r="S23053"/>
      <c r="T23053"/>
      <c r="U23053"/>
      <c r="V23053"/>
      <c r="W23053"/>
    </row>
    <row r="23054" spans="16:23" s="1" customFormat="1" x14ac:dyDescent="0.2">
      <c r="P23054" s="95"/>
      <c r="R23054"/>
      <c r="S23054"/>
      <c r="T23054"/>
      <c r="U23054"/>
      <c r="V23054"/>
      <c r="W23054"/>
    </row>
    <row r="23055" spans="16:23" s="1" customFormat="1" x14ac:dyDescent="0.2">
      <c r="P23055" s="95"/>
      <c r="R23055"/>
      <c r="S23055"/>
      <c r="T23055"/>
      <c r="U23055"/>
      <c r="V23055"/>
      <c r="W23055"/>
    </row>
    <row r="23056" spans="16:23" s="1" customFormat="1" x14ac:dyDescent="0.2">
      <c r="P23056" s="95"/>
      <c r="R23056"/>
      <c r="S23056"/>
      <c r="T23056"/>
      <c r="U23056"/>
      <c r="V23056"/>
      <c r="W23056"/>
    </row>
    <row r="23057" spans="16:23" s="1" customFormat="1" x14ac:dyDescent="0.2">
      <c r="P23057" s="95"/>
      <c r="R23057"/>
      <c r="S23057"/>
      <c r="T23057"/>
      <c r="U23057"/>
      <c r="V23057"/>
      <c r="W23057"/>
    </row>
    <row r="23058" spans="16:23" s="1" customFormat="1" x14ac:dyDescent="0.2">
      <c r="P23058" s="95"/>
      <c r="R23058"/>
      <c r="S23058"/>
      <c r="T23058"/>
      <c r="U23058"/>
      <c r="V23058"/>
      <c r="W23058"/>
    </row>
    <row r="23059" spans="16:23" s="1" customFormat="1" x14ac:dyDescent="0.2">
      <c r="P23059" s="95"/>
      <c r="R23059"/>
      <c r="S23059"/>
      <c r="T23059"/>
      <c r="U23059"/>
      <c r="V23059"/>
      <c r="W23059"/>
    </row>
    <row r="23060" spans="16:23" s="1" customFormat="1" x14ac:dyDescent="0.2">
      <c r="P23060" s="95"/>
      <c r="R23060"/>
      <c r="S23060"/>
      <c r="T23060"/>
      <c r="U23060"/>
      <c r="V23060"/>
      <c r="W23060"/>
    </row>
    <row r="23061" spans="16:23" s="1" customFormat="1" x14ac:dyDescent="0.2">
      <c r="P23061" s="95"/>
      <c r="R23061"/>
      <c r="S23061"/>
      <c r="T23061"/>
      <c r="U23061"/>
      <c r="V23061"/>
      <c r="W23061"/>
    </row>
    <row r="23062" spans="16:23" s="1" customFormat="1" x14ac:dyDescent="0.2">
      <c r="P23062" s="95"/>
      <c r="R23062"/>
      <c r="S23062"/>
      <c r="T23062"/>
      <c r="U23062"/>
      <c r="V23062"/>
      <c r="W23062"/>
    </row>
    <row r="23063" spans="16:23" s="1" customFormat="1" x14ac:dyDescent="0.2">
      <c r="P23063" s="95"/>
      <c r="R23063"/>
      <c r="S23063"/>
      <c r="T23063"/>
      <c r="U23063"/>
      <c r="V23063"/>
      <c r="W23063"/>
    </row>
    <row r="23064" spans="16:23" s="1" customFormat="1" x14ac:dyDescent="0.2">
      <c r="P23064" s="95"/>
      <c r="R23064"/>
      <c r="S23064"/>
      <c r="T23064"/>
      <c r="U23064"/>
      <c r="V23064"/>
      <c r="W23064"/>
    </row>
    <row r="23065" spans="16:23" s="1" customFormat="1" x14ac:dyDescent="0.2">
      <c r="P23065" s="95"/>
      <c r="R23065"/>
      <c r="S23065"/>
      <c r="T23065"/>
      <c r="U23065"/>
      <c r="V23065"/>
      <c r="W23065"/>
    </row>
    <row r="23066" spans="16:23" s="1" customFormat="1" x14ac:dyDescent="0.2">
      <c r="P23066" s="95"/>
      <c r="R23066"/>
      <c r="S23066"/>
      <c r="T23066"/>
      <c r="U23066"/>
      <c r="V23066"/>
      <c r="W23066"/>
    </row>
    <row r="23067" spans="16:23" s="1" customFormat="1" x14ac:dyDescent="0.2">
      <c r="P23067" s="95"/>
      <c r="R23067"/>
      <c r="S23067"/>
      <c r="T23067"/>
      <c r="U23067"/>
      <c r="V23067"/>
      <c r="W23067"/>
    </row>
    <row r="23068" spans="16:23" s="1" customFormat="1" x14ac:dyDescent="0.2">
      <c r="P23068" s="95"/>
      <c r="R23068"/>
      <c r="S23068"/>
      <c r="T23068"/>
      <c r="U23068"/>
      <c r="V23068"/>
      <c r="W23068"/>
    </row>
    <row r="23069" spans="16:23" s="1" customFormat="1" x14ac:dyDescent="0.2">
      <c r="P23069" s="95"/>
      <c r="R23069"/>
      <c r="S23069"/>
      <c r="T23069"/>
      <c r="U23069"/>
      <c r="V23069"/>
      <c r="W23069"/>
    </row>
    <row r="23070" spans="16:23" s="1" customFormat="1" x14ac:dyDescent="0.2">
      <c r="P23070" s="95"/>
      <c r="R23070"/>
      <c r="S23070"/>
      <c r="T23070"/>
      <c r="U23070"/>
      <c r="V23070"/>
      <c r="W23070"/>
    </row>
    <row r="23071" spans="16:23" s="1" customFormat="1" x14ac:dyDescent="0.2">
      <c r="P23071" s="95"/>
      <c r="R23071"/>
      <c r="S23071"/>
      <c r="T23071"/>
      <c r="U23071"/>
      <c r="V23071"/>
      <c r="W23071"/>
    </row>
    <row r="23072" spans="16:23" s="1" customFormat="1" x14ac:dyDescent="0.2">
      <c r="P23072" s="95"/>
      <c r="R23072"/>
      <c r="S23072"/>
      <c r="T23072"/>
      <c r="U23072"/>
      <c r="V23072"/>
      <c r="W23072"/>
    </row>
    <row r="23073" spans="16:23" s="1" customFormat="1" x14ac:dyDescent="0.2">
      <c r="P23073" s="95"/>
      <c r="R23073"/>
      <c r="S23073"/>
      <c r="T23073"/>
      <c r="U23073"/>
      <c r="V23073"/>
      <c r="W23073"/>
    </row>
    <row r="23074" spans="16:23" s="1" customFormat="1" x14ac:dyDescent="0.2">
      <c r="P23074" s="95"/>
      <c r="R23074"/>
      <c r="S23074"/>
      <c r="T23074"/>
      <c r="U23074"/>
      <c r="V23074"/>
      <c r="W23074"/>
    </row>
    <row r="23075" spans="16:23" s="1" customFormat="1" x14ac:dyDescent="0.2">
      <c r="P23075" s="95"/>
      <c r="R23075"/>
      <c r="S23075"/>
      <c r="T23075"/>
      <c r="U23075"/>
      <c r="V23075"/>
      <c r="W23075"/>
    </row>
    <row r="23076" spans="16:23" s="1" customFormat="1" x14ac:dyDescent="0.2">
      <c r="P23076" s="95"/>
      <c r="R23076"/>
      <c r="S23076"/>
      <c r="T23076"/>
      <c r="U23076"/>
      <c r="V23076"/>
      <c r="W23076"/>
    </row>
    <row r="23077" spans="16:23" s="1" customFormat="1" x14ac:dyDescent="0.2">
      <c r="P23077" s="95"/>
      <c r="R23077"/>
      <c r="S23077"/>
      <c r="T23077"/>
      <c r="U23077"/>
      <c r="V23077"/>
      <c r="W23077"/>
    </row>
    <row r="23078" spans="16:23" s="1" customFormat="1" x14ac:dyDescent="0.2">
      <c r="P23078" s="95"/>
      <c r="R23078"/>
      <c r="S23078"/>
      <c r="T23078"/>
      <c r="U23078"/>
      <c r="V23078"/>
      <c r="W23078"/>
    </row>
    <row r="23079" spans="16:23" s="1" customFormat="1" x14ac:dyDescent="0.2">
      <c r="P23079" s="95"/>
      <c r="R23079"/>
      <c r="S23079"/>
      <c r="T23079"/>
      <c r="U23079"/>
      <c r="V23079"/>
      <c r="W23079"/>
    </row>
    <row r="23080" spans="16:23" s="1" customFormat="1" x14ac:dyDescent="0.2">
      <c r="P23080" s="95"/>
      <c r="R23080"/>
      <c r="S23080"/>
      <c r="T23080"/>
      <c r="U23080"/>
      <c r="V23080"/>
      <c r="W23080"/>
    </row>
    <row r="23081" spans="16:23" s="1" customFormat="1" x14ac:dyDescent="0.2">
      <c r="P23081" s="95"/>
      <c r="R23081"/>
      <c r="S23081"/>
      <c r="T23081"/>
      <c r="U23081"/>
      <c r="V23081"/>
      <c r="W23081"/>
    </row>
    <row r="23082" spans="16:23" s="1" customFormat="1" x14ac:dyDescent="0.2">
      <c r="P23082" s="95"/>
      <c r="R23082"/>
      <c r="S23082"/>
      <c r="T23082"/>
      <c r="U23082"/>
      <c r="V23082"/>
      <c r="W23082"/>
    </row>
    <row r="23083" spans="16:23" s="1" customFormat="1" x14ac:dyDescent="0.2">
      <c r="P23083" s="95"/>
      <c r="R23083"/>
      <c r="S23083"/>
      <c r="T23083"/>
      <c r="U23083"/>
      <c r="V23083"/>
      <c r="W23083"/>
    </row>
    <row r="23084" spans="16:23" s="1" customFormat="1" x14ac:dyDescent="0.2">
      <c r="P23084" s="95"/>
      <c r="R23084"/>
      <c r="S23084"/>
      <c r="T23084"/>
      <c r="U23084"/>
      <c r="V23084"/>
      <c r="W23084"/>
    </row>
    <row r="23085" spans="16:23" s="1" customFormat="1" x14ac:dyDescent="0.2">
      <c r="P23085" s="95"/>
      <c r="R23085"/>
      <c r="S23085"/>
      <c r="T23085"/>
      <c r="U23085"/>
      <c r="V23085"/>
      <c r="W23085"/>
    </row>
    <row r="23086" spans="16:23" s="1" customFormat="1" x14ac:dyDescent="0.2">
      <c r="P23086" s="95"/>
      <c r="R23086"/>
      <c r="S23086"/>
      <c r="T23086"/>
      <c r="U23086"/>
      <c r="V23086"/>
      <c r="W23086"/>
    </row>
    <row r="23087" spans="16:23" s="1" customFormat="1" x14ac:dyDescent="0.2">
      <c r="P23087" s="95"/>
      <c r="R23087"/>
      <c r="S23087"/>
      <c r="T23087"/>
      <c r="U23087"/>
      <c r="V23087"/>
      <c r="W23087"/>
    </row>
    <row r="23088" spans="16:23" s="1" customFormat="1" x14ac:dyDescent="0.2">
      <c r="P23088" s="95"/>
      <c r="R23088"/>
      <c r="S23088"/>
      <c r="T23088"/>
      <c r="U23088"/>
      <c r="V23088"/>
      <c r="W23088"/>
    </row>
    <row r="23089" spans="16:23" s="1" customFormat="1" x14ac:dyDescent="0.2">
      <c r="P23089" s="95"/>
      <c r="R23089"/>
      <c r="S23089"/>
      <c r="T23089"/>
      <c r="U23089"/>
      <c r="V23089"/>
      <c r="W23089"/>
    </row>
    <row r="23090" spans="16:23" s="1" customFormat="1" x14ac:dyDescent="0.2">
      <c r="P23090" s="95"/>
      <c r="R23090"/>
      <c r="S23090"/>
      <c r="T23090"/>
      <c r="U23090"/>
      <c r="V23090"/>
      <c r="W23090"/>
    </row>
    <row r="23091" spans="16:23" s="1" customFormat="1" x14ac:dyDescent="0.2">
      <c r="P23091" s="95"/>
      <c r="R23091"/>
      <c r="S23091"/>
      <c r="T23091"/>
      <c r="U23091"/>
      <c r="V23091"/>
      <c r="W23091"/>
    </row>
    <row r="23092" spans="16:23" s="1" customFormat="1" x14ac:dyDescent="0.2">
      <c r="P23092" s="95"/>
      <c r="R23092"/>
      <c r="S23092"/>
      <c r="T23092"/>
      <c r="U23092"/>
      <c r="V23092"/>
      <c r="W23092"/>
    </row>
    <row r="23093" spans="16:23" s="1" customFormat="1" x14ac:dyDescent="0.2">
      <c r="P23093" s="95"/>
      <c r="R23093"/>
      <c r="S23093"/>
      <c r="T23093"/>
      <c r="U23093"/>
      <c r="V23093"/>
      <c r="W23093"/>
    </row>
    <row r="23094" spans="16:23" s="1" customFormat="1" x14ac:dyDescent="0.2">
      <c r="P23094" s="95"/>
      <c r="R23094"/>
      <c r="S23094"/>
      <c r="T23094"/>
      <c r="U23094"/>
      <c r="V23094"/>
      <c r="W23094"/>
    </row>
    <row r="23095" spans="16:23" s="1" customFormat="1" x14ac:dyDescent="0.2">
      <c r="P23095" s="95"/>
      <c r="R23095"/>
      <c r="S23095"/>
      <c r="T23095"/>
      <c r="U23095"/>
      <c r="V23095"/>
      <c r="W23095"/>
    </row>
    <row r="23096" spans="16:23" s="1" customFormat="1" x14ac:dyDescent="0.2">
      <c r="P23096" s="95"/>
      <c r="R23096"/>
      <c r="S23096"/>
      <c r="T23096"/>
      <c r="U23096"/>
      <c r="V23096"/>
      <c r="W23096"/>
    </row>
    <row r="23097" spans="16:23" s="1" customFormat="1" x14ac:dyDescent="0.2">
      <c r="P23097" s="95"/>
      <c r="R23097"/>
      <c r="S23097"/>
      <c r="T23097"/>
      <c r="U23097"/>
      <c r="V23097"/>
      <c r="W23097"/>
    </row>
    <row r="23098" spans="16:23" s="1" customFormat="1" x14ac:dyDescent="0.2">
      <c r="P23098" s="95"/>
      <c r="R23098"/>
      <c r="S23098"/>
      <c r="T23098"/>
      <c r="U23098"/>
      <c r="V23098"/>
      <c r="W23098"/>
    </row>
    <row r="23099" spans="16:23" s="1" customFormat="1" x14ac:dyDescent="0.2">
      <c r="P23099" s="95"/>
      <c r="R23099"/>
      <c r="S23099"/>
      <c r="T23099"/>
      <c r="U23099"/>
      <c r="V23099"/>
      <c r="W23099"/>
    </row>
    <row r="23100" spans="16:23" s="1" customFormat="1" x14ac:dyDescent="0.2">
      <c r="P23100" s="95"/>
      <c r="R23100"/>
      <c r="S23100"/>
      <c r="T23100"/>
      <c r="U23100"/>
      <c r="V23100"/>
      <c r="W23100"/>
    </row>
    <row r="23101" spans="16:23" s="1" customFormat="1" x14ac:dyDescent="0.2">
      <c r="P23101" s="95"/>
      <c r="R23101"/>
      <c r="S23101"/>
      <c r="T23101"/>
      <c r="U23101"/>
      <c r="V23101"/>
      <c r="W23101"/>
    </row>
    <row r="23102" spans="16:23" s="1" customFormat="1" x14ac:dyDescent="0.2">
      <c r="P23102" s="95"/>
      <c r="R23102"/>
      <c r="S23102"/>
      <c r="T23102"/>
      <c r="U23102"/>
      <c r="V23102"/>
      <c r="W23102"/>
    </row>
    <row r="23103" spans="16:23" s="1" customFormat="1" x14ac:dyDescent="0.2">
      <c r="P23103" s="95"/>
      <c r="R23103"/>
      <c r="S23103"/>
      <c r="T23103"/>
      <c r="U23103"/>
      <c r="V23103"/>
      <c r="W23103"/>
    </row>
    <row r="23104" spans="16:23" s="1" customFormat="1" x14ac:dyDescent="0.2">
      <c r="P23104" s="95"/>
      <c r="R23104"/>
      <c r="S23104"/>
      <c r="T23104"/>
      <c r="U23104"/>
      <c r="V23104"/>
      <c r="W23104"/>
    </row>
    <row r="23105" spans="16:23" s="1" customFormat="1" x14ac:dyDescent="0.2">
      <c r="P23105" s="95"/>
      <c r="R23105"/>
      <c r="S23105"/>
      <c r="T23105"/>
      <c r="U23105"/>
      <c r="V23105"/>
      <c r="W23105"/>
    </row>
    <row r="23106" spans="16:23" s="1" customFormat="1" x14ac:dyDescent="0.2">
      <c r="P23106" s="95"/>
      <c r="R23106"/>
      <c r="S23106"/>
      <c r="T23106"/>
      <c r="U23106"/>
      <c r="V23106"/>
      <c r="W23106"/>
    </row>
    <row r="23107" spans="16:23" s="1" customFormat="1" x14ac:dyDescent="0.2">
      <c r="P23107" s="95"/>
      <c r="R23107"/>
      <c r="S23107"/>
      <c r="T23107"/>
      <c r="U23107"/>
      <c r="V23107"/>
      <c r="W23107"/>
    </row>
    <row r="23108" spans="16:23" s="1" customFormat="1" x14ac:dyDescent="0.2">
      <c r="P23108" s="95"/>
      <c r="R23108"/>
      <c r="S23108"/>
      <c r="T23108"/>
      <c r="U23108"/>
      <c r="V23108"/>
      <c r="W23108"/>
    </row>
    <row r="23109" spans="16:23" s="1" customFormat="1" x14ac:dyDescent="0.2">
      <c r="P23109" s="95"/>
      <c r="R23109"/>
      <c r="S23109"/>
      <c r="T23109"/>
      <c r="U23109"/>
      <c r="V23109"/>
      <c r="W23109"/>
    </row>
    <row r="23110" spans="16:23" s="1" customFormat="1" x14ac:dyDescent="0.2">
      <c r="P23110" s="95"/>
      <c r="R23110"/>
      <c r="S23110"/>
      <c r="T23110"/>
      <c r="U23110"/>
      <c r="V23110"/>
      <c r="W23110"/>
    </row>
    <row r="23111" spans="16:23" s="1" customFormat="1" x14ac:dyDescent="0.2">
      <c r="P23111" s="95"/>
      <c r="R23111"/>
      <c r="S23111"/>
      <c r="T23111"/>
      <c r="U23111"/>
      <c r="V23111"/>
      <c r="W23111"/>
    </row>
    <row r="23112" spans="16:23" s="1" customFormat="1" x14ac:dyDescent="0.2">
      <c r="P23112" s="95"/>
      <c r="R23112"/>
      <c r="S23112"/>
      <c r="T23112"/>
      <c r="U23112"/>
      <c r="V23112"/>
      <c r="W23112"/>
    </row>
    <row r="23113" spans="16:23" s="1" customFormat="1" x14ac:dyDescent="0.2">
      <c r="P23113" s="95"/>
      <c r="R23113"/>
      <c r="S23113"/>
      <c r="T23113"/>
      <c r="U23113"/>
      <c r="V23113"/>
      <c r="W23113"/>
    </row>
    <row r="23114" spans="16:23" s="1" customFormat="1" x14ac:dyDescent="0.2">
      <c r="P23114" s="95"/>
      <c r="R23114"/>
      <c r="S23114"/>
      <c r="T23114"/>
      <c r="U23114"/>
      <c r="V23114"/>
      <c r="W23114"/>
    </row>
    <row r="23115" spans="16:23" s="1" customFormat="1" x14ac:dyDescent="0.2">
      <c r="P23115" s="95"/>
      <c r="R23115"/>
      <c r="S23115"/>
      <c r="T23115"/>
      <c r="U23115"/>
      <c r="V23115"/>
      <c r="W23115"/>
    </row>
    <row r="23116" spans="16:23" s="1" customFormat="1" x14ac:dyDescent="0.2">
      <c r="P23116" s="95"/>
      <c r="R23116"/>
      <c r="S23116"/>
      <c r="T23116"/>
      <c r="U23116"/>
      <c r="V23116"/>
      <c r="W23116"/>
    </row>
    <row r="23117" spans="16:23" s="1" customFormat="1" x14ac:dyDescent="0.2">
      <c r="P23117" s="95"/>
      <c r="R23117"/>
      <c r="S23117"/>
      <c r="T23117"/>
      <c r="U23117"/>
      <c r="V23117"/>
      <c r="W23117"/>
    </row>
    <row r="23118" spans="16:23" s="1" customFormat="1" x14ac:dyDescent="0.2">
      <c r="P23118" s="95"/>
      <c r="R23118"/>
      <c r="S23118"/>
      <c r="T23118"/>
      <c r="U23118"/>
      <c r="V23118"/>
      <c r="W23118"/>
    </row>
    <row r="23119" spans="16:23" s="1" customFormat="1" x14ac:dyDescent="0.2">
      <c r="P23119" s="95"/>
      <c r="R23119"/>
      <c r="S23119"/>
      <c r="T23119"/>
      <c r="U23119"/>
      <c r="V23119"/>
      <c r="W23119"/>
    </row>
    <row r="23120" spans="16:23" s="1" customFormat="1" x14ac:dyDescent="0.2">
      <c r="P23120" s="95"/>
      <c r="R23120"/>
      <c r="S23120"/>
      <c r="T23120"/>
      <c r="U23120"/>
      <c r="V23120"/>
      <c r="W23120"/>
    </row>
    <row r="23121" spans="16:23" s="1" customFormat="1" x14ac:dyDescent="0.2">
      <c r="P23121" s="95"/>
      <c r="R23121"/>
      <c r="S23121"/>
      <c r="T23121"/>
      <c r="U23121"/>
      <c r="V23121"/>
      <c r="W23121"/>
    </row>
    <row r="23122" spans="16:23" s="1" customFormat="1" x14ac:dyDescent="0.2">
      <c r="P23122" s="95"/>
      <c r="R23122"/>
      <c r="S23122"/>
      <c r="T23122"/>
      <c r="U23122"/>
      <c r="V23122"/>
      <c r="W23122"/>
    </row>
    <row r="23123" spans="16:23" s="1" customFormat="1" x14ac:dyDescent="0.2">
      <c r="P23123" s="95"/>
      <c r="R23123"/>
      <c r="S23123"/>
      <c r="T23123"/>
      <c r="U23123"/>
      <c r="V23123"/>
      <c r="W23123"/>
    </row>
    <row r="23124" spans="16:23" s="1" customFormat="1" x14ac:dyDescent="0.2">
      <c r="P23124" s="95"/>
      <c r="R23124"/>
      <c r="S23124"/>
      <c r="T23124"/>
      <c r="U23124"/>
      <c r="V23124"/>
      <c r="W23124"/>
    </row>
    <row r="23125" spans="16:23" s="1" customFormat="1" x14ac:dyDescent="0.2">
      <c r="P23125" s="95"/>
      <c r="R23125"/>
      <c r="S23125"/>
      <c r="T23125"/>
      <c r="U23125"/>
      <c r="V23125"/>
      <c r="W23125"/>
    </row>
    <row r="23126" spans="16:23" s="1" customFormat="1" x14ac:dyDescent="0.2">
      <c r="P23126" s="95"/>
      <c r="R23126"/>
      <c r="S23126"/>
      <c r="T23126"/>
      <c r="U23126"/>
      <c r="V23126"/>
      <c r="W23126"/>
    </row>
    <row r="23127" spans="16:23" s="1" customFormat="1" x14ac:dyDescent="0.2">
      <c r="P23127" s="95"/>
      <c r="R23127"/>
      <c r="S23127"/>
      <c r="T23127"/>
      <c r="U23127"/>
      <c r="V23127"/>
      <c r="W23127"/>
    </row>
    <row r="23128" spans="16:23" s="1" customFormat="1" x14ac:dyDescent="0.2">
      <c r="P23128" s="95"/>
      <c r="R23128"/>
      <c r="S23128"/>
      <c r="T23128"/>
      <c r="U23128"/>
      <c r="V23128"/>
      <c r="W23128"/>
    </row>
    <row r="23129" spans="16:23" s="1" customFormat="1" x14ac:dyDescent="0.2">
      <c r="P23129" s="95"/>
      <c r="R23129"/>
      <c r="S23129"/>
      <c r="T23129"/>
      <c r="U23129"/>
      <c r="V23129"/>
      <c r="W23129"/>
    </row>
    <row r="23130" spans="16:23" s="1" customFormat="1" x14ac:dyDescent="0.2">
      <c r="P23130" s="95"/>
      <c r="R23130"/>
      <c r="S23130"/>
      <c r="T23130"/>
      <c r="U23130"/>
      <c r="V23130"/>
      <c r="W23130"/>
    </row>
    <row r="23131" spans="16:23" s="1" customFormat="1" x14ac:dyDescent="0.2">
      <c r="P23131" s="95"/>
      <c r="R23131"/>
      <c r="S23131"/>
      <c r="T23131"/>
      <c r="U23131"/>
      <c r="V23131"/>
      <c r="W23131"/>
    </row>
    <row r="23132" spans="16:23" s="1" customFormat="1" x14ac:dyDescent="0.2">
      <c r="P23132" s="95"/>
      <c r="R23132"/>
      <c r="S23132"/>
      <c r="T23132"/>
      <c r="U23132"/>
      <c r="V23132"/>
      <c r="W23132"/>
    </row>
    <row r="23133" spans="16:23" s="1" customFormat="1" x14ac:dyDescent="0.2">
      <c r="P23133" s="95"/>
      <c r="R23133"/>
      <c r="S23133"/>
      <c r="T23133"/>
      <c r="U23133"/>
      <c r="V23133"/>
      <c r="W23133"/>
    </row>
    <row r="23134" spans="16:23" s="1" customFormat="1" x14ac:dyDescent="0.2">
      <c r="P23134" s="95"/>
      <c r="R23134"/>
      <c r="S23134"/>
      <c r="T23134"/>
      <c r="U23134"/>
      <c r="V23134"/>
      <c r="W23134"/>
    </row>
    <row r="23135" spans="16:23" s="1" customFormat="1" x14ac:dyDescent="0.2">
      <c r="P23135" s="95"/>
      <c r="R23135"/>
      <c r="S23135"/>
      <c r="T23135"/>
      <c r="U23135"/>
      <c r="V23135"/>
      <c r="W23135"/>
    </row>
    <row r="23136" spans="16:23" s="1" customFormat="1" x14ac:dyDescent="0.2">
      <c r="P23136" s="95"/>
      <c r="R23136"/>
      <c r="S23136"/>
      <c r="T23136"/>
      <c r="U23136"/>
      <c r="V23136"/>
      <c r="W23136"/>
    </row>
    <row r="23137" spans="16:23" s="1" customFormat="1" x14ac:dyDescent="0.2">
      <c r="P23137" s="95"/>
      <c r="R23137"/>
      <c r="S23137"/>
      <c r="T23137"/>
      <c r="U23137"/>
      <c r="V23137"/>
      <c r="W23137"/>
    </row>
    <row r="23138" spans="16:23" s="1" customFormat="1" x14ac:dyDescent="0.2">
      <c r="P23138" s="95"/>
      <c r="R23138"/>
      <c r="S23138"/>
      <c r="T23138"/>
      <c r="U23138"/>
      <c r="V23138"/>
      <c r="W23138"/>
    </row>
    <row r="23139" spans="16:23" s="1" customFormat="1" x14ac:dyDescent="0.2">
      <c r="P23139" s="95"/>
      <c r="R23139"/>
      <c r="S23139"/>
      <c r="T23139"/>
      <c r="U23139"/>
      <c r="V23139"/>
      <c r="W23139"/>
    </row>
    <row r="23140" spans="16:23" s="1" customFormat="1" x14ac:dyDescent="0.2">
      <c r="P23140" s="95"/>
      <c r="R23140"/>
      <c r="S23140"/>
      <c r="T23140"/>
      <c r="U23140"/>
      <c r="V23140"/>
      <c r="W23140"/>
    </row>
    <row r="23141" spans="16:23" s="1" customFormat="1" x14ac:dyDescent="0.2">
      <c r="P23141" s="95"/>
      <c r="R23141"/>
      <c r="S23141"/>
      <c r="T23141"/>
      <c r="U23141"/>
      <c r="V23141"/>
      <c r="W23141"/>
    </row>
    <row r="23142" spans="16:23" s="1" customFormat="1" x14ac:dyDescent="0.2">
      <c r="P23142" s="95"/>
      <c r="R23142"/>
      <c r="S23142"/>
      <c r="T23142"/>
      <c r="U23142"/>
      <c r="V23142"/>
      <c r="W23142"/>
    </row>
    <row r="23143" spans="16:23" s="1" customFormat="1" x14ac:dyDescent="0.2">
      <c r="P23143" s="95"/>
      <c r="R23143"/>
      <c r="S23143"/>
      <c r="T23143"/>
      <c r="U23143"/>
      <c r="V23143"/>
      <c r="W23143"/>
    </row>
    <row r="23144" spans="16:23" s="1" customFormat="1" x14ac:dyDescent="0.2">
      <c r="P23144" s="95"/>
      <c r="R23144"/>
      <c r="S23144"/>
      <c r="T23144"/>
      <c r="U23144"/>
      <c r="V23144"/>
      <c r="W23144"/>
    </row>
    <row r="23145" spans="16:23" s="1" customFormat="1" x14ac:dyDescent="0.2">
      <c r="P23145" s="95"/>
      <c r="R23145"/>
      <c r="S23145"/>
      <c r="T23145"/>
      <c r="U23145"/>
      <c r="V23145"/>
      <c r="W23145"/>
    </row>
    <row r="23146" spans="16:23" s="1" customFormat="1" x14ac:dyDescent="0.2">
      <c r="P23146" s="95"/>
      <c r="R23146"/>
      <c r="S23146"/>
      <c r="T23146"/>
      <c r="U23146"/>
      <c r="V23146"/>
      <c r="W23146"/>
    </row>
    <row r="23147" spans="16:23" s="1" customFormat="1" x14ac:dyDescent="0.2">
      <c r="P23147" s="95"/>
      <c r="R23147"/>
      <c r="S23147"/>
      <c r="T23147"/>
      <c r="U23147"/>
      <c r="V23147"/>
      <c r="W23147"/>
    </row>
    <row r="23148" spans="16:23" s="1" customFormat="1" x14ac:dyDescent="0.2">
      <c r="P23148" s="95"/>
      <c r="R23148"/>
      <c r="S23148"/>
      <c r="T23148"/>
      <c r="U23148"/>
      <c r="V23148"/>
      <c r="W23148"/>
    </row>
    <row r="23149" spans="16:23" s="1" customFormat="1" x14ac:dyDescent="0.2">
      <c r="P23149" s="95"/>
      <c r="R23149"/>
      <c r="S23149"/>
      <c r="T23149"/>
      <c r="U23149"/>
      <c r="V23149"/>
      <c r="W23149"/>
    </row>
    <row r="23150" spans="16:23" s="1" customFormat="1" x14ac:dyDescent="0.2">
      <c r="P23150" s="95"/>
      <c r="R23150"/>
      <c r="S23150"/>
      <c r="T23150"/>
      <c r="U23150"/>
      <c r="V23150"/>
      <c r="W23150"/>
    </row>
    <row r="23151" spans="16:23" s="1" customFormat="1" x14ac:dyDescent="0.2">
      <c r="P23151" s="95"/>
      <c r="R23151"/>
      <c r="S23151"/>
      <c r="T23151"/>
      <c r="U23151"/>
      <c r="V23151"/>
      <c r="W23151"/>
    </row>
    <row r="23152" spans="16:23" s="1" customFormat="1" x14ac:dyDescent="0.2">
      <c r="P23152" s="95"/>
      <c r="R23152"/>
      <c r="S23152"/>
      <c r="T23152"/>
      <c r="U23152"/>
      <c r="V23152"/>
      <c r="W23152"/>
    </row>
    <row r="23153" spans="16:23" s="1" customFormat="1" x14ac:dyDescent="0.2">
      <c r="P23153" s="95"/>
      <c r="R23153"/>
      <c r="S23153"/>
      <c r="T23153"/>
      <c r="U23153"/>
      <c r="V23153"/>
      <c r="W23153"/>
    </row>
    <row r="23154" spans="16:23" s="1" customFormat="1" x14ac:dyDescent="0.2">
      <c r="P23154" s="95"/>
      <c r="R23154"/>
      <c r="S23154"/>
      <c r="T23154"/>
      <c r="U23154"/>
      <c r="V23154"/>
      <c r="W23154"/>
    </row>
    <row r="23155" spans="16:23" s="1" customFormat="1" x14ac:dyDescent="0.2">
      <c r="P23155" s="95"/>
      <c r="R23155"/>
      <c r="S23155"/>
      <c r="T23155"/>
      <c r="U23155"/>
      <c r="V23155"/>
      <c r="W23155"/>
    </row>
    <row r="23156" spans="16:23" s="1" customFormat="1" x14ac:dyDescent="0.2">
      <c r="P23156" s="95"/>
      <c r="R23156"/>
      <c r="S23156"/>
      <c r="T23156"/>
      <c r="U23156"/>
      <c r="V23156"/>
      <c r="W23156"/>
    </row>
    <row r="23157" spans="16:23" s="1" customFormat="1" x14ac:dyDescent="0.2">
      <c r="P23157" s="95"/>
      <c r="R23157"/>
      <c r="S23157"/>
      <c r="T23157"/>
      <c r="U23157"/>
      <c r="V23157"/>
      <c r="W23157"/>
    </row>
    <row r="23158" spans="16:23" s="1" customFormat="1" x14ac:dyDescent="0.2">
      <c r="P23158" s="95"/>
      <c r="R23158"/>
      <c r="S23158"/>
      <c r="T23158"/>
      <c r="U23158"/>
      <c r="V23158"/>
      <c r="W23158"/>
    </row>
    <row r="23159" spans="16:23" s="1" customFormat="1" x14ac:dyDescent="0.2">
      <c r="P23159" s="95"/>
      <c r="R23159"/>
      <c r="S23159"/>
      <c r="T23159"/>
      <c r="U23159"/>
      <c r="V23159"/>
      <c r="W23159"/>
    </row>
    <row r="23160" spans="16:23" s="1" customFormat="1" x14ac:dyDescent="0.2">
      <c r="P23160" s="95"/>
      <c r="R23160"/>
      <c r="S23160"/>
      <c r="T23160"/>
      <c r="U23160"/>
      <c r="V23160"/>
      <c r="W23160"/>
    </row>
    <row r="23161" spans="16:23" s="1" customFormat="1" x14ac:dyDescent="0.2">
      <c r="P23161" s="95"/>
      <c r="R23161"/>
      <c r="S23161"/>
      <c r="T23161"/>
      <c r="U23161"/>
      <c r="V23161"/>
      <c r="W23161"/>
    </row>
    <row r="23162" spans="16:23" s="1" customFormat="1" x14ac:dyDescent="0.2">
      <c r="P23162" s="95"/>
      <c r="R23162"/>
      <c r="S23162"/>
      <c r="T23162"/>
      <c r="U23162"/>
      <c r="V23162"/>
      <c r="W23162"/>
    </row>
    <row r="23163" spans="16:23" s="1" customFormat="1" x14ac:dyDescent="0.2">
      <c r="P23163" s="95"/>
      <c r="R23163"/>
      <c r="S23163"/>
      <c r="T23163"/>
      <c r="U23163"/>
      <c r="V23163"/>
      <c r="W23163"/>
    </row>
    <row r="23164" spans="16:23" s="1" customFormat="1" x14ac:dyDescent="0.2">
      <c r="P23164" s="95"/>
      <c r="R23164"/>
      <c r="S23164"/>
      <c r="T23164"/>
      <c r="U23164"/>
      <c r="V23164"/>
      <c r="W23164"/>
    </row>
    <row r="23165" spans="16:23" s="1" customFormat="1" x14ac:dyDescent="0.2">
      <c r="P23165" s="95"/>
      <c r="R23165"/>
      <c r="S23165"/>
      <c r="T23165"/>
      <c r="U23165"/>
      <c r="V23165"/>
      <c r="W23165"/>
    </row>
    <row r="23166" spans="16:23" s="1" customFormat="1" x14ac:dyDescent="0.2">
      <c r="P23166" s="95"/>
      <c r="R23166"/>
      <c r="S23166"/>
      <c r="T23166"/>
      <c r="U23166"/>
      <c r="V23166"/>
      <c r="W23166"/>
    </row>
    <row r="23167" spans="16:23" s="1" customFormat="1" x14ac:dyDescent="0.2">
      <c r="P23167" s="95"/>
      <c r="R23167"/>
      <c r="S23167"/>
      <c r="T23167"/>
      <c r="U23167"/>
      <c r="V23167"/>
      <c r="W23167"/>
    </row>
    <row r="23168" spans="16:23" s="1" customFormat="1" x14ac:dyDescent="0.2">
      <c r="P23168" s="95"/>
      <c r="R23168"/>
      <c r="S23168"/>
      <c r="T23168"/>
      <c r="U23168"/>
      <c r="V23168"/>
      <c r="W23168"/>
    </row>
    <row r="23169" spans="16:23" s="1" customFormat="1" x14ac:dyDescent="0.2">
      <c r="P23169" s="95"/>
      <c r="R23169"/>
      <c r="S23169"/>
      <c r="T23169"/>
      <c r="U23169"/>
      <c r="V23169"/>
      <c r="W23169"/>
    </row>
    <row r="23170" spans="16:23" s="1" customFormat="1" x14ac:dyDescent="0.2">
      <c r="P23170" s="95"/>
      <c r="R23170"/>
      <c r="S23170"/>
      <c r="T23170"/>
      <c r="U23170"/>
      <c r="V23170"/>
      <c r="W23170"/>
    </row>
    <row r="23171" spans="16:23" s="1" customFormat="1" x14ac:dyDescent="0.2">
      <c r="P23171" s="95"/>
      <c r="R23171"/>
      <c r="S23171"/>
      <c r="T23171"/>
      <c r="U23171"/>
      <c r="V23171"/>
      <c r="W23171"/>
    </row>
    <row r="23172" spans="16:23" s="1" customFormat="1" x14ac:dyDescent="0.2">
      <c r="P23172" s="95"/>
      <c r="R23172"/>
      <c r="S23172"/>
      <c r="T23172"/>
      <c r="U23172"/>
      <c r="V23172"/>
      <c r="W23172"/>
    </row>
    <row r="23173" spans="16:23" s="1" customFormat="1" x14ac:dyDescent="0.2">
      <c r="P23173" s="95"/>
      <c r="R23173"/>
      <c r="S23173"/>
      <c r="T23173"/>
      <c r="U23173"/>
      <c r="V23173"/>
      <c r="W23173"/>
    </row>
    <row r="23174" spans="16:23" s="1" customFormat="1" x14ac:dyDescent="0.2">
      <c r="P23174" s="95"/>
      <c r="R23174"/>
      <c r="S23174"/>
      <c r="T23174"/>
      <c r="U23174"/>
      <c r="V23174"/>
      <c r="W23174"/>
    </row>
    <row r="23175" spans="16:23" s="1" customFormat="1" x14ac:dyDescent="0.2">
      <c r="P23175" s="95"/>
      <c r="R23175"/>
      <c r="S23175"/>
      <c r="T23175"/>
      <c r="U23175"/>
      <c r="V23175"/>
      <c r="W23175"/>
    </row>
    <row r="23176" spans="16:23" s="1" customFormat="1" x14ac:dyDescent="0.2">
      <c r="P23176" s="95"/>
      <c r="R23176"/>
      <c r="S23176"/>
      <c r="T23176"/>
      <c r="U23176"/>
      <c r="V23176"/>
      <c r="W23176"/>
    </row>
    <row r="23177" spans="16:23" s="1" customFormat="1" x14ac:dyDescent="0.2">
      <c r="P23177" s="95"/>
      <c r="R23177"/>
      <c r="S23177"/>
      <c r="T23177"/>
      <c r="U23177"/>
      <c r="V23177"/>
      <c r="W23177"/>
    </row>
    <row r="23178" spans="16:23" s="1" customFormat="1" x14ac:dyDescent="0.2">
      <c r="P23178" s="95"/>
      <c r="R23178"/>
      <c r="S23178"/>
      <c r="T23178"/>
      <c r="U23178"/>
      <c r="V23178"/>
      <c r="W23178"/>
    </row>
    <row r="23179" spans="16:23" s="1" customFormat="1" x14ac:dyDescent="0.2">
      <c r="P23179" s="95"/>
      <c r="R23179"/>
      <c r="S23179"/>
      <c r="T23179"/>
      <c r="U23179"/>
      <c r="V23179"/>
      <c r="W23179"/>
    </row>
    <row r="23180" spans="16:23" s="1" customFormat="1" x14ac:dyDescent="0.2">
      <c r="P23180" s="95"/>
      <c r="R23180"/>
      <c r="S23180"/>
      <c r="T23180"/>
      <c r="U23180"/>
      <c r="V23180"/>
      <c r="W23180"/>
    </row>
    <row r="23181" spans="16:23" s="1" customFormat="1" x14ac:dyDescent="0.2">
      <c r="P23181" s="95"/>
      <c r="R23181"/>
      <c r="S23181"/>
      <c r="T23181"/>
      <c r="U23181"/>
      <c r="V23181"/>
      <c r="W23181"/>
    </row>
    <row r="23182" spans="16:23" s="1" customFormat="1" x14ac:dyDescent="0.2">
      <c r="P23182" s="95"/>
      <c r="R23182"/>
      <c r="S23182"/>
      <c r="T23182"/>
      <c r="U23182"/>
      <c r="V23182"/>
      <c r="W23182"/>
    </row>
    <row r="23183" spans="16:23" s="1" customFormat="1" x14ac:dyDescent="0.2">
      <c r="P23183" s="95"/>
      <c r="R23183"/>
      <c r="S23183"/>
      <c r="T23183"/>
      <c r="U23183"/>
      <c r="V23183"/>
      <c r="W23183"/>
    </row>
    <row r="23184" spans="16:23" s="1" customFormat="1" x14ac:dyDescent="0.2">
      <c r="P23184" s="95"/>
      <c r="R23184"/>
      <c r="S23184"/>
      <c r="T23184"/>
      <c r="U23184"/>
      <c r="V23184"/>
      <c r="W23184"/>
    </row>
    <row r="23185" spans="16:23" s="1" customFormat="1" x14ac:dyDescent="0.2">
      <c r="P23185" s="95"/>
      <c r="R23185"/>
      <c r="S23185"/>
      <c r="T23185"/>
      <c r="U23185"/>
      <c r="V23185"/>
      <c r="W23185"/>
    </row>
    <row r="23186" spans="16:23" s="1" customFormat="1" x14ac:dyDescent="0.2">
      <c r="P23186" s="95"/>
      <c r="R23186"/>
      <c r="S23186"/>
      <c r="T23186"/>
      <c r="U23186"/>
      <c r="V23186"/>
      <c r="W23186"/>
    </row>
    <row r="23187" spans="16:23" s="1" customFormat="1" x14ac:dyDescent="0.2">
      <c r="P23187" s="95"/>
      <c r="R23187"/>
      <c r="S23187"/>
      <c r="T23187"/>
      <c r="U23187"/>
      <c r="V23187"/>
      <c r="W23187"/>
    </row>
    <row r="23188" spans="16:23" s="1" customFormat="1" x14ac:dyDescent="0.2">
      <c r="P23188" s="95"/>
      <c r="R23188"/>
      <c r="S23188"/>
      <c r="T23188"/>
      <c r="U23188"/>
      <c r="V23188"/>
      <c r="W23188"/>
    </row>
    <row r="23189" spans="16:23" s="1" customFormat="1" x14ac:dyDescent="0.2">
      <c r="P23189" s="95"/>
      <c r="R23189"/>
      <c r="S23189"/>
      <c r="T23189"/>
      <c r="U23189"/>
      <c r="V23189"/>
      <c r="W23189"/>
    </row>
    <row r="23190" spans="16:23" s="1" customFormat="1" x14ac:dyDescent="0.2">
      <c r="P23190" s="95"/>
      <c r="R23190"/>
      <c r="S23190"/>
      <c r="T23190"/>
      <c r="U23190"/>
      <c r="V23190"/>
      <c r="W23190"/>
    </row>
    <row r="23191" spans="16:23" s="1" customFormat="1" x14ac:dyDescent="0.2">
      <c r="P23191" s="95"/>
      <c r="R23191"/>
      <c r="S23191"/>
      <c r="T23191"/>
      <c r="U23191"/>
      <c r="V23191"/>
      <c r="W23191"/>
    </row>
    <row r="23192" spans="16:23" s="1" customFormat="1" x14ac:dyDescent="0.2">
      <c r="P23192" s="95"/>
      <c r="R23192"/>
      <c r="S23192"/>
      <c r="T23192"/>
      <c r="U23192"/>
      <c r="V23192"/>
      <c r="W23192"/>
    </row>
    <row r="23193" spans="16:23" s="1" customFormat="1" x14ac:dyDescent="0.2">
      <c r="P23193" s="95"/>
      <c r="R23193"/>
      <c r="S23193"/>
      <c r="T23193"/>
      <c r="U23193"/>
      <c r="V23193"/>
      <c r="W23193"/>
    </row>
    <row r="23194" spans="16:23" s="1" customFormat="1" x14ac:dyDescent="0.2">
      <c r="P23194" s="95"/>
      <c r="R23194"/>
      <c r="S23194"/>
      <c r="T23194"/>
      <c r="U23194"/>
      <c r="V23194"/>
      <c r="W23194"/>
    </row>
    <row r="23195" spans="16:23" s="1" customFormat="1" x14ac:dyDescent="0.2">
      <c r="P23195" s="95"/>
      <c r="R23195"/>
      <c r="S23195"/>
      <c r="T23195"/>
      <c r="U23195"/>
      <c r="V23195"/>
      <c r="W23195"/>
    </row>
    <row r="23196" spans="16:23" s="1" customFormat="1" x14ac:dyDescent="0.2">
      <c r="P23196" s="95"/>
      <c r="R23196"/>
      <c r="S23196"/>
      <c r="T23196"/>
      <c r="U23196"/>
      <c r="V23196"/>
      <c r="W23196"/>
    </row>
    <row r="23197" spans="16:23" s="1" customFormat="1" x14ac:dyDescent="0.2">
      <c r="P23197" s="95"/>
      <c r="R23197"/>
      <c r="S23197"/>
      <c r="T23197"/>
      <c r="U23197"/>
      <c r="V23197"/>
      <c r="W23197"/>
    </row>
    <row r="23198" spans="16:23" s="1" customFormat="1" x14ac:dyDescent="0.2">
      <c r="P23198" s="95"/>
      <c r="R23198"/>
      <c r="S23198"/>
      <c r="T23198"/>
      <c r="U23198"/>
      <c r="V23198"/>
      <c r="W23198"/>
    </row>
    <row r="23199" spans="16:23" s="1" customFormat="1" x14ac:dyDescent="0.2">
      <c r="P23199" s="95"/>
      <c r="R23199"/>
      <c r="S23199"/>
      <c r="T23199"/>
      <c r="U23199"/>
      <c r="V23199"/>
      <c r="W23199"/>
    </row>
    <row r="23200" spans="16:23" s="1" customFormat="1" x14ac:dyDescent="0.2">
      <c r="P23200" s="95"/>
      <c r="R23200"/>
      <c r="S23200"/>
      <c r="T23200"/>
      <c r="U23200"/>
      <c r="V23200"/>
      <c r="W23200"/>
    </row>
    <row r="23201" spans="16:23" s="1" customFormat="1" x14ac:dyDescent="0.2">
      <c r="P23201" s="95"/>
      <c r="R23201"/>
      <c r="S23201"/>
      <c r="T23201"/>
      <c r="U23201"/>
      <c r="V23201"/>
      <c r="W23201"/>
    </row>
    <row r="23202" spans="16:23" s="1" customFormat="1" x14ac:dyDescent="0.2">
      <c r="P23202" s="95"/>
      <c r="R23202"/>
      <c r="S23202"/>
      <c r="T23202"/>
      <c r="U23202"/>
      <c r="V23202"/>
      <c r="W23202"/>
    </row>
    <row r="23203" spans="16:23" s="1" customFormat="1" x14ac:dyDescent="0.2">
      <c r="P23203" s="95"/>
      <c r="R23203"/>
      <c r="S23203"/>
      <c r="T23203"/>
      <c r="U23203"/>
      <c r="V23203"/>
      <c r="W23203"/>
    </row>
    <row r="23204" spans="16:23" s="1" customFormat="1" x14ac:dyDescent="0.2">
      <c r="P23204" s="95"/>
      <c r="R23204"/>
      <c r="S23204"/>
      <c r="T23204"/>
      <c r="U23204"/>
      <c r="V23204"/>
      <c r="W23204"/>
    </row>
    <row r="23205" spans="16:23" s="1" customFormat="1" x14ac:dyDescent="0.2">
      <c r="P23205" s="95"/>
      <c r="R23205"/>
      <c r="S23205"/>
      <c r="T23205"/>
      <c r="U23205"/>
      <c r="V23205"/>
      <c r="W23205"/>
    </row>
    <row r="23206" spans="16:23" s="1" customFormat="1" x14ac:dyDescent="0.2">
      <c r="P23206" s="95"/>
      <c r="R23206"/>
      <c r="S23206"/>
      <c r="T23206"/>
      <c r="U23206"/>
      <c r="V23206"/>
      <c r="W23206"/>
    </row>
    <row r="23207" spans="16:23" s="1" customFormat="1" x14ac:dyDescent="0.2">
      <c r="P23207" s="95"/>
      <c r="R23207"/>
      <c r="S23207"/>
      <c r="T23207"/>
      <c r="U23207"/>
      <c r="V23207"/>
      <c r="W23207"/>
    </row>
    <row r="23208" spans="16:23" s="1" customFormat="1" x14ac:dyDescent="0.2">
      <c r="P23208" s="95"/>
      <c r="R23208"/>
      <c r="S23208"/>
      <c r="T23208"/>
      <c r="U23208"/>
      <c r="V23208"/>
      <c r="W23208"/>
    </row>
    <row r="23209" spans="16:23" s="1" customFormat="1" x14ac:dyDescent="0.2">
      <c r="P23209" s="95"/>
      <c r="R23209"/>
      <c r="S23209"/>
      <c r="T23209"/>
      <c r="U23209"/>
      <c r="V23209"/>
      <c r="W23209"/>
    </row>
    <row r="23210" spans="16:23" s="1" customFormat="1" x14ac:dyDescent="0.2">
      <c r="P23210" s="95"/>
      <c r="R23210"/>
      <c r="S23210"/>
      <c r="T23210"/>
      <c r="U23210"/>
      <c r="V23210"/>
      <c r="W23210"/>
    </row>
    <row r="23211" spans="16:23" s="1" customFormat="1" x14ac:dyDescent="0.2">
      <c r="P23211" s="95"/>
      <c r="R23211"/>
      <c r="S23211"/>
      <c r="T23211"/>
      <c r="U23211"/>
      <c r="V23211"/>
      <c r="W23211"/>
    </row>
    <row r="23212" spans="16:23" s="1" customFormat="1" x14ac:dyDescent="0.2">
      <c r="P23212" s="95"/>
      <c r="R23212"/>
      <c r="S23212"/>
      <c r="T23212"/>
      <c r="U23212"/>
      <c r="V23212"/>
      <c r="W23212"/>
    </row>
    <row r="23213" spans="16:23" s="1" customFormat="1" x14ac:dyDescent="0.2">
      <c r="P23213" s="95"/>
      <c r="R23213"/>
      <c r="S23213"/>
      <c r="T23213"/>
      <c r="U23213"/>
      <c r="V23213"/>
      <c r="W23213"/>
    </row>
    <row r="23214" spans="16:23" s="1" customFormat="1" x14ac:dyDescent="0.2">
      <c r="P23214" s="95"/>
      <c r="R23214"/>
      <c r="S23214"/>
      <c r="T23214"/>
      <c r="U23214"/>
      <c r="V23214"/>
      <c r="W23214"/>
    </row>
    <row r="23215" spans="16:23" s="1" customFormat="1" x14ac:dyDescent="0.2">
      <c r="P23215" s="95"/>
      <c r="R23215"/>
      <c r="S23215"/>
      <c r="T23215"/>
      <c r="U23215"/>
      <c r="V23215"/>
      <c r="W23215"/>
    </row>
    <row r="23216" spans="16:23" s="1" customFormat="1" x14ac:dyDescent="0.2">
      <c r="P23216" s="95"/>
      <c r="R23216"/>
      <c r="S23216"/>
      <c r="T23216"/>
      <c r="U23216"/>
      <c r="V23216"/>
      <c r="W23216"/>
    </row>
    <row r="23217" spans="16:23" s="1" customFormat="1" x14ac:dyDescent="0.2">
      <c r="P23217" s="95"/>
      <c r="R23217"/>
      <c r="S23217"/>
      <c r="T23217"/>
      <c r="U23217"/>
      <c r="V23217"/>
      <c r="W23217"/>
    </row>
    <row r="23218" spans="16:23" s="1" customFormat="1" x14ac:dyDescent="0.2">
      <c r="P23218" s="95"/>
      <c r="R23218"/>
      <c r="S23218"/>
      <c r="T23218"/>
      <c r="U23218"/>
      <c r="V23218"/>
      <c r="W23218"/>
    </row>
    <row r="23219" spans="16:23" s="1" customFormat="1" x14ac:dyDescent="0.2">
      <c r="P23219" s="95"/>
      <c r="R23219"/>
      <c r="S23219"/>
      <c r="T23219"/>
      <c r="U23219"/>
      <c r="V23219"/>
      <c r="W23219"/>
    </row>
    <row r="23220" spans="16:23" s="1" customFormat="1" x14ac:dyDescent="0.2">
      <c r="P23220" s="95"/>
      <c r="R23220"/>
      <c r="S23220"/>
      <c r="T23220"/>
      <c r="U23220"/>
      <c r="V23220"/>
      <c r="W23220"/>
    </row>
    <row r="23221" spans="16:23" s="1" customFormat="1" x14ac:dyDescent="0.2">
      <c r="P23221" s="95"/>
      <c r="R23221"/>
      <c r="S23221"/>
      <c r="T23221"/>
      <c r="U23221"/>
      <c r="V23221"/>
      <c r="W23221"/>
    </row>
    <row r="23222" spans="16:23" s="1" customFormat="1" x14ac:dyDescent="0.2">
      <c r="P23222" s="95"/>
      <c r="R23222"/>
      <c r="S23222"/>
      <c r="T23222"/>
      <c r="U23222"/>
      <c r="V23222"/>
      <c r="W23222"/>
    </row>
    <row r="23223" spans="16:23" s="1" customFormat="1" x14ac:dyDescent="0.2">
      <c r="P23223" s="95"/>
      <c r="R23223"/>
      <c r="S23223"/>
      <c r="T23223"/>
      <c r="U23223"/>
      <c r="V23223"/>
      <c r="W23223"/>
    </row>
    <row r="23224" spans="16:23" s="1" customFormat="1" x14ac:dyDescent="0.2">
      <c r="P23224" s="95"/>
      <c r="R23224"/>
      <c r="S23224"/>
      <c r="T23224"/>
      <c r="U23224"/>
      <c r="V23224"/>
      <c r="W23224"/>
    </row>
    <row r="23225" spans="16:23" s="1" customFormat="1" x14ac:dyDescent="0.2">
      <c r="P23225" s="95"/>
      <c r="R23225"/>
      <c r="S23225"/>
      <c r="T23225"/>
      <c r="U23225"/>
      <c r="V23225"/>
      <c r="W23225"/>
    </row>
    <row r="23226" spans="16:23" s="1" customFormat="1" x14ac:dyDescent="0.2">
      <c r="P23226" s="95"/>
      <c r="R23226"/>
      <c r="S23226"/>
      <c r="T23226"/>
      <c r="U23226"/>
      <c r="V23226"/>
      <c r="W23226"/>
    </row>
    <row r="23227" spans="16:23" s="1" customFormat="1" x14ac:dyDescent="0.2">
      <c r="P23227" s="95"/>
      <c r="R23227"/>
      <c r="S23227"/>
      <c r="T23227"/>
      <c r="U23227"/>
      <c r="V23227"/>
      <c r="W23227"/>
    </row>
    <row r="23228" spans="16:23" s="1" customFormat="1" x14ac:dyDescent="0.2">
      <c r="P23228" s="95"/>
      <c r="R23228"/>
      <c r="S23228"/>
      <c r="T23228"/>
      <c r="U23228"/>
      <c r="V23228"/>
      <c r="W23228"/>
    </row>
    <row r="23229" spans="16:23" s="1" customFormat="1" x14ac:dyDescent="0.2">
      <c r="P23229" s="95"/>
      <c r="R23229"/>
      <c r="S23229"/>
      <c r="T23229"/>
      <c r="U23229"/>
      <c r="V23229"/>
      <c r="W23229"/>
    </row>
    <row r="23230" spans="16:23" s="1" customFormat="1" x14ac:dyDescent="0.2">
      <c r="P23230" s="95"/>
      <c r="R23230"/>
      <c r="S23230"/>
      <c r="T23230"/>
      <c r="U23230"/>
      <c r="V23230"/>
      <c r="W23230"/>
    </row>
    <row r="23231" spans="16:23" s="1" customFormat="1" x14ac:dyDescent="0.2">
      <c r="P23231" s="95"/>
      <c r="R23231"/>
      <c r="S23231"/>
      <c r="T23231"/>
      <c r="U23231"/>
      <c r="V23231"/>
      <c r="W23231"/>
    </row>
    <row r="23232" spans="16:23" s="1" customFormat="1" x14ac:dyDescent="0.2">
      <c r="P23232" s="95"/>
      <c r="R23232"/>
      <c r="S23232"/>
      <c r="T23232"/>
      <c r="U23232"/>
      <c r="V23232"/>
      <c r="W23232"/>
    </row>
    <row r="23233" spans="16:23" s="1" customFormat="1" x14ac:dyDescent="0.2">
      <c r="P23233" s="95"/>
      <c r="R23233"/>
      <c r="S23233"/>
      <c r="T23233"/>
      <c r="U23233"/>
      <c r="V23233"/>
      <c r="W23233"/>
    </row>
    <row r="23234" spans="16:23" s="1" customFormat="1" x14ac:dyDescent="0.2">
      <c r="P23234" s="95"/>
      <c r="R23234"/>
      <c r="S23234"/>
      <c r="T23234"/>
      <c r="U23234"/>
      <c r="V23234"/>
      <c r="W23234"/>
    </row>
    <row r="23235" spans="16:23" s="1" customFormat="1" x14ac:dyDescent="0.2">
      <c r="P23235" s="95"/>
      <c r="R23235"/>
      <c r="S23235"/>
      <c r="T23235"/>
      <c r="U23235"/>
      <c r="V23235"/>
      <c r="W23235"/>
    </row>
    <row r="23236" spans="16:23" s="1" customFormat="1" x14ac:dyDescent="0.2">
      <c r="P23236" s="95"/>
      <c r="R23236"/>
      <c r="S23236"/>
      <c r="T23236"/>
      <c r="U23236"/>
      <c r="V23236"/>
      <c r="W23236"/>
    </row>
    <row r="23237" spans="16:23" s="1" customFormat="1" x14ac:dyDescent="0.2">
      <c r="P23237" s="95"/>
      <c r="R23237"/>
      <c r="S23237"/>
      <c r="T23237"/>
      <c r="U23237"/>
      <c r="V23237"/>
      <c r="W23237"/>
    </row>
    <row r="23238" spans="16:23" s="1" customFormat="1" x14ac:dyDescent="0.2">
      <c r="P23238" s="95"/>
      <c r="R23238"/>
      <c r="S23238"/>
      <c r="T23238"/>
      <c r="U23238"/>
      <c r="V23238"/>
      <c r="W23238"/>
    </row>
    <row r="23239" spans="16:23" s="1" customFormat="1" x14ac:dyDescent="0.2">
      <c r="P23239" s="95"/>
      <c r="R23239"/>
      <c r="S23239"/>
      <c r="T23239"/>
      <c r="U23239"/>
      <c r="V23239"/>
      <c r="W23239"/>
    </row>
    <row r="23240" spans="16:23" s="1" customFormat="1" x14ac:dyDescent="0.2">
      <c r="P23240" s="95"/>
      <c r="R23240"/>
      <c r="S23240"/>
      <c r="T23240"/>
      <c r="U23240"/>
      <c r="V23240"/>
      <c r="W23240"/>
    </row>
    <row r="23241" spans="16:23" s="1" customFormat="1" x14ac:dyDescent="0.2">
      <c r="P23241" s="95"/>
      <c r="R23241"/>
      <c r="S23241"/>
      <c r="T23241"/>
      <c r="U23241"/>
      <c r="V23241"/>
      <c r="W23241"/>
    </row>
    <row r="23242" spans="16:23" s="1" customFormat="1" x14ac:dyDescent="0.2">
      <c r="P23242" s="95"/>
      <c r="R23242"/>
      <c r="S23242"/>
      <c r="T23242"/>
      <c r="U23242"/>
      <c r="V23242"/>
      <c r="W23242"/>
    </row>
    <row r="23243" spans="16:23" s="1" customFormat="1" x14ac:dyDescent="0.2">
      <c r="P23243" s="95"/>
      <c r="R23243"/>
      <c r="S23243"/>
      <c r="T23243"/>
      <c r="U23243"/>
      <c r="V23243"/>
      <c r="W23243"/>
    </row>
    <row r="23244" spans="16:23" s="1" customFormat="1" x14ac:dyDescent="0.2">
      <c r="P23244" s="95"/>
      <c r="R23244"/>
      <c r="S23244"/>
      <c r="T23244"/>
      <c r="U23244"/>
      <c r="V23244"/>
      <c r="W23244"/>
    </row>
    <row r="23245" spans="16:23" s="1" customFormat="1" x14ac:dyDescent="0.2">
      <c r="P23245" s="95"/>
      <c r="R23245"/>
      <c r="S23245"/>
      <c r="T23245"/>
      <c r="U23245"/>
      <c r="V23245"/>
      <c r="W23245"/>
    </row>
    <row r="23246" spans="16:23" s="1" customFormat="1" x14ac:dyDescent="0.2">
      <c r="P23246" s="95"/>
      <c r="R23246"/>
      <c r="S23246"/>
      <c r="T23246"/>
      <c r="U23246"/>
      <c r="V23246"/>
      <c r="W23246"/>
    </row>
    <row r="23247" spans="16:23" s="1" customFormat="1" x14ac:dyDescent="0.2">
      <c r="P23247" s="95"/>
      <c r="R23247"/>
      <c r="S23247"/>
      <c r="T23247"/>
      <c r="U23247"/>
      <c r="V23247"/>
      <c r="W23247"/>
    </row>
    <row r="23248" spans="16:23" s="1" customFormat="1" x14ac:dyDescent="0.2">
      <c r="P23248" s="95"/>
      <c r="R23248"/>
      <c r="S23248"/>
      <c r="T23248"/>
      <c r="U23248"/>
      <c r="V23248"/>
      <c r="W23248"/>
    </row>
    <row r="23249" spans="16:23" s="1" customFormat="1" x14ac:dyDescent="0.2">
      <c r="P23249" s="95"/>
      <c r="R23249"/>
      <c r="S23249"/>
      <c r="T23249"/>
      <c r="U23249"/>
      <c r="V23249"/>
      <c r="W23249"/>
    </row>
    <row r="23250" spans="16:23" s="1" customFormat="1" x14ac:dyDescent="0.2">
      <c r="P23250" s="95"/>
      <c r="R23250"/>
      <c r="S23250"/>
      <c r="T23250"/>
      <c r="U23250"/>
      <c r="V23250"/>
      <c r="W23250"/>
    </row>
    <row r="23251" spans="16:23" s="1" customFormat="1" x14ac:dyDescent="0.2">
      <c r="P23251" s="95"/>
      <c r="R23251"/>
      <c r="S23251"/>
      <c r="T23251"/>
      <c r="U23251"/>
      <c r="V23251"/>
      <c r="W23251"/>
    </row>
    <row r="23252" spans="16:23" s="1" customFormat="1" x14ac:dyDescent="0.2">
      <c r="P23252" s="95"/>
      <c r="R23252"/>
      <c r="S23252"/>
      <c r="T23252"/>
      <c r="U23252"/>
      <c r="V23252"/>
      <c r="W23252"/>
    </row>
    <row r="23253" spans="16:23" s="1" customFormat="1" x14ac:dyDescent="0.2">
      <c r="P23253" s="95"/>
      <c r="R23253"/>
      <c r="S23253"/>
      <c r="T23253"/>
      <c r="U23253"/>
      <c r="V23253"/>
      <c r="W23253"/>
    </row>
    <row r="23254" spans="16:23" s="1" customFormat="1" x14ac:dyDescent="0.2">
      <c r="P23254" s="95"/>
      <c r="R23254"/>
      <c r="S23254"/>
      <c r="T23254"/>
      <c r="U23254"/>
      <c r="V23254"/>
      <c r="W23254"/>
    </row>
    <row r="23255" spans="16:23" s="1" customFormat="1" x14ac:dyDescent="0.2">
      <c r="P23255" s="95"/>
      <c r="R23255"/>
      <c r="S23255"/>
      <c r="T23255"/>
      <c r="U23255"/>
      <c r="V23255"/>
      <c r="W23255"/>
    </row>
    <row r="23256" spans="16:23" s="1" customFormat="1" x14ac:dyDescent="0.2">
      <c r="P23256" s="95"/>
      <c r="R23256"/>
      <c r="S23256"/>
      <c r="T23256"/>
      <c r="U23256"/>
      <c r="V23256"/>
      <c r="W23256"/>
    </row>
    <row r="23257" spans="16:23" s="1" customFormat="1" x14ac:dyDescent="0.2">
      <c r="P23257" s="95"/>
      <c r="R23257"/>
      <c r="S23257"/>
      <c r="T23257"/>
      <c r="U23257"/>
      <c r="V23257"/>
      <c r="W23257"/>
    </row>
    <row r="23258" spans="16:23" s="1" customFormat="1" x14ac:dyDescent="0.2">
      <c r="P23258" s="95"/>
      <c r="R23258"/>
      <c r="S23258"/>
      <c r="T23258"/>
      <c r="U23258"/>
      <c r="V23258"/>
      <c r="W23258"/>
    </row>
    <row r="23259" spans="16:23" s="1" customFormat="1" x14ac:dyDescent="0.2">
      <c r="P23259" s="95"/>
      <c r="R23259"/>
      <c r="S23259"/>
      <c r="T23259"/>
      <c r="U23259"/>
      <c r="V23259"/>
      <c r="W23259"/>
    </row>
    <row r="23260" spans="16:23" s="1" customFormat="1" x14ac:dyDescent="0.2">
      <c r="P23260" s="95"/>
      <c r="R23260"/>
      <c r="S23260"/>
      <c r="T23260"/>
      <c r="U23260"/>
      <c r="V23260"/>
      <c r="W23260"/>
    </row>
    <row r="23261" spans="16:23" s="1" customFormat="1" x14ac:dyDescent="0.2">
      <c r="P23261" s="95"/>
      <c r="R23261"/>
      <c r="S23261"/>
      <c r="T23261"/>
      <c r="U23261"/>
      <c r="V23261"/>
      <c r="W23261"/>
    </row>
    <row r="23262" spans="16:23" s="1" customFormat="1" x14ac:dyDescent="0.2">
      <c r="P23262" s="95"/>
      <c r="R23262"/>
      <c r="S23262"/>
      <c r="T23262"/>
      <c r="U23262"/>
      <c r="V23262"/>
      <c r="W23262"/>
    </row>
    <row r="23263" spans="16:23" s="1" customFormat="1" x14ac:dyDescent="0.2">
      <c r="P23263" s="95"/>
      <c r="R23263"/>
      <c r="S23263"/>
      <c r="T23263"/>
      <c r="U23263"/>
      <c r="V23263"/>
      <c r="W23263"/>
    </row>
    <row r="23264" spans="16:23" s="1" customFormat="1" x14ac:dyDescent="0.2">
      <c r="P23264" s="95"/>
      <c r="R23264"/>
      <c r="S23264"/>
      <c r="T23264"/>
      <c r="U23264"/>
      <c r="V23264"/>
      <c r="W23264"/>
    </row>
    <row r="23265" spans="16:23" s="1" customFormat="1" x14ac:dyDescent="0.2">
      <c r="P23265" s="95"/>
      <c r="R23265"/>
      <c r="S23265"/>
      <c r="T23265"/>
      <c r="U23265"/>
      <c r="V23265"/>
      <c r="W23265"/>
    </row>
    <row r="23266" spans="16:23" s="1" customFormat="1" x14ac:dyDescent="0.2">
      <c r="P23266" s="95"/>
      <c r="R23266"/>
      <c r="S23266"/>
      <c r="T23266"/>
      <c r="U23266"/>
      <c r="V23266"/>
      <c r="W23266"/>
    </row>
    <row r="23267" spans="16:23" s="1" customFormat="1" x14ac:dyDescent="0.2">
      <c r="P23267" s="95"/>
      <c r="R23267"/>
      <c r="S23267"/>
      <c r="T23267"/>
      <c r="U23267"/>
      <c r="V23267"/>
      <c r="W23267"/>
    </row>
    <row r="23268" spans="16:23" s="1" customFormat="1" x14ac:dyDescent="0.2">
      <c r="P23268" s="95"/>
      <c r="R23268"/>
      <c r="S23268"/>
      <c r="T23268"/>
      <c r="U23268"/>
      <c r="V23268"/>
      <c r="W23268"/>
    </row>
    <row r="23269" spans="16:23" s="1" customFormat="1" x14ac:dyDescent="0.2">
      <c r="P23269" s="95"/>
      <c r="R23269"/>
      <c r="S23269"/>
      <c r="T23269"/>
      <c r="U23269"/>
      <c r="V23269"/>
      <c r="W23269"/>
    </row>
    <row r="23270" spans="16:23" s="1" customFormat="1" x14ac:dyDescent="0.2">
      <c r="P23270" s="95"/>
      <c r="R23270"/>
      <c r="S23270"/>
      <c r="T23270"/>
      <c r="U23270"/>
      <c r="V23270"/>
      <c r="W23270"/>
    </row>
    <row r="23271" spans="16:23" s="1" customFormat="1" x14ac:dyDescent="0.2">
      <c r="P23271" s="95"/>
      <c r="R23271"/>
      <c r="S23271"/>
      <c r="T23271"/>
      <c r="U23271"/>
      <c r="V23271"/>
      <c r="W23271"/>
    </row>
    <row r="23272" spans="16:23" s="1" customFormat="1" x14ac:dyDescent="0.2">
      <c r="P23272" s="95"/>
      <c r="R23272"/>
      <c r="S23272"/>
      <c r="T23272"/>
      <c r="U23272"/>
      <c r="V23272"/>
      <c r="W23272"/>
    </row>
    <row r="23273" spans="16:23" s="1" customFormat="1" x14ac:dyDescent="0.2">
      <c r="P23273" s="95"/>
      <c r="R23273"/>
      <c r="S23273"/>
      <c r="T23273"/>
      <c r="U23273"/>
      <c r="V23273"/>
      <c r="W23273"/>
    </row>
    <row r="23274" spans="16:23" s="1" customFormat="1" x14ac:dyDescent="0.2">
      <c r="P23274" s="95"/>
      <c r="R23274"/>
      <c r="S23274"/>
      <c r="T23274"/>
      <c r="U23274"/>
      <c r="V23274"/>
      <c r="W23274"/>
    </row>
    <row r="23275" spans="16:23" s="1" customFormat="1" x14ac:dyDescent="0.2">
      <c r="P23275" s="95"/>
      <c r="R23275"/>
      <c r="S23275"/>
      <c r="T23275"/>
      <c r="U23275"/>
      <c r="V23275"/>
      <c r="W23275"/>
    </row>
    <row r="23276" spans="16:23" s="1" customFormat="1" x14ac:dyDescent="0.2">
      <c r="P23276" s="95"/>
      <c r="R23276"/>
      <c r="S23276"/>
      <c r="T23276"/>
      <c r="U23276"/>
      <c r="V23276"/>
      <c r="W23276"/>
    </row>
    <row r="23277" spans="16:23" s="1" customFormat="1" x14ac:dyDescent="0.2">
      <c r="P23277" s="95"/>
      <c r="R23277"/>
      <c r="S23277"/>
      <c r="T23277"/>
      <c r="U23277"/>
      <c r="V23277"/>
      <c r="W23277"/>
    </row>
    <row r="23278" spans="16:23" s="1" customFormat="1" x14ac:dyDescent="0.2">
      <c r="P23278" s="95"/>
      <c r="R23278"/>
      <c r="S23278"/>
      <c r="T23278"/>
      <c r="U23278"/>
      <c r="V23278"/>
      <c r="W23278"/>
    </row>
    <row r="23279" spans="16:23" s="1" customFormat="1" x14ac:dyDescent="0.2">
      <c r="P23279" s="95"/>
      <c r="R23279"/>
      <c r="S23279"/>
      <c r="T23279"/>
      <c r="U23279"/>
      <c r="V23279"/>
      <c r="W23279"/>
    </row>
    <row r="23280" spans="16:23" s="1" customFormat="1" x14ac:dyDescent="0.2">
      <c r="P23280" s="95"/>
      <c r="R23280"/>
      <c r="S23280"/>
      <c r="T23280"/>
      <c r="U23280"/>
      <c r="V23280"/>
      <c r="W23280"/>
    </row>
    <row r="23281" spans="16:23" s="1" customFormat="1" x14ac:dyDescent="0.2">
      <c r="P23281" s="95"/>
      <c r="R23281"/>
      <c r="S23281"/>
      <c r="T23281"/>
      <c r="U23281"/>
      <c r="V23281"/>
      <c r="W23281"/>
    </row>
    <row r="23282" spans="16:23" s="1" customFormat="1" x14ac:dyDescent="0.2">
      <c r="P23282" s="95"/>
      <c r="R23282"/>
      <c r="S23282"/>
      <c r="T23282"/>
      <c r="U23282"/>
      <c r="V23282"/>
      <c r="W23282"/>
    </row>
    <row r="23283" spans="16:23" s="1" customFormat="1" x14ac:dyDescent="0.2">
      <c r="P23283" s="95"/>
      <c r="R23283"/>
      <c r="S23283"/>
      <c r="T23283"/>
      <c r="U23283"/>
      <c r="V23283"/>
      <c r="W23283"/>
    </row>
    <row r="23284" spans="16:23" s="1" customFormat="1" x14ac:dyDescent="0.2">
      <c r="P23284" s="95"/>
      <c r="R23284"/>
      <c r="S23284"/>
      <c r="T23284"/>
      <c r="U23284"/>
      <c r="V23284"/>
      <c r="W23284"/>
    </row>
    <row r="23285" spans="16:23" s="1" customFormat="1" x14ac:dyDescent="0.2">
      <c r="P23285" s="95"/>
      <c r="R23285"/>
      <c r="S23285"/>
      <c r="T23285"/>
      <c r="U23285"/>
      <c r="V23285"/>
      <c r="W23285"/>
    </row>
    <row r="23286" spans="16:23" s="1" customFormat="1" x14ac:dyDescent="0.2">
      <c r="P23286" s="95"/>
      <c r="R23286"/>
      <c r="S23286"/>
      <c r="T23286"/>
      <c r="U23286"/>
      <c r="V23286"/>
      <c r="W23286"/>
    </row>
    <row r="23287" spans="16:23" s="1" customFormat="1" x14ac:dyDescent="0.2">
      <c r="P23287" s="95"/>
      <c r="R23287"/>
      <c r="S23287"/>
      <c r="T23287"/>
      <c r="U23287"/>
      <c r="V23287"/>
      <c r="W23287"/>
    </row>
    <row r="23288" spans="16:23" s="1" customFormat="1" x14ac:dyDescent="0.2">
      <c r="P23288" s="95"/>
      <c r="R23288"/>
      <c r="S23288"/>
      <c r="T23288"/>
      <c r="U23288"/>
      <c r="V23288"/>
      <c r="W23288"/>
    </row>
    <row r="23289" spans="16:23" s="1" customFormat="1" x14ac:dyDescent="0.2">
      <c r="P23289" s="95"/>
      <c r="R23289"/>
      <c r="S23289"/>
      <c r="T23289"/>
      <c r="U23289"/>
      <c r="V23289"/>
      <c r="W23289"/>
    </row>
    <row r="23290" spans="16:23" s="1" customFormat="1" x14ac:dyDescent="0.2">
      <c r="P23290" s="95"/>
      <c r="R23290"/>
      <c r="S23290"/>
      <c r="T23290"/>
      <c r="U23290"/>
      <c r="V23290"/>
      <c r="W23290"/>
    </row>
    <row r="23291" spans="16:23" s="1" customFormat="1" x14ac:dyDescent="0.2">
      <c r="P23291" s="95"/>
      <c r="R23291"/>
      <c r="S23291"/>
      <c r="T23291"/>
      <c r="U23291"/>
      <c r="V23291"/>
      <c r="W23291"/>
    </row>
    <row r="23292" spans="16:23" s="1" customFormat="1" x14ac:dyDescent="0.2">
      <c r="P23292" s="95"/>
      <c r="R23292"/>
      <c r="S23292"/>
      <c r="T23292"/>
      <c r="U23292"/>
      <c r="V23292"/>
      <c r="W23292"/>
    </row>
    <row r="23293" spans="16:23" s="1" customFormat="1" x14ac:dyDescent="0.2">
      <c r="P23293" s="95"/>
      <c r="R23293"/>
      <c r="S23293"/>
      <c r="T23293"/>
      <c r="U23293"/>
      <c r="V23293"/>
      <c r="W23293"/>
    </row>
    <row r="23294" spans="16:23" s="1" customFormat="1" x14ac:dyDescent="0.2">
      <c r="P23294" s="95"/>
      <c r="R23294"/>
      <c r="S23294"/>
      <c r="T23294"/>
      <c r="U23294"/>
      <c r="V23294"/>
      <c r="W23294"/>
    </row>
    <row r="23295" spans="16:23" s="1" customFormat="1" x14ac:dyDescent="0.2">
      <c r="P23295" s="95"/>
      <c r="R23295"/>
      <c r="S23295"/>
      <c r="T23295"/>
      <c r="U23295"/>
      <c r="V23295"/>
      <c r="W23295"/>
    </row>
    <row r="23296" spans="16:23" s="1" customFormat="1" x14ac:dyDescent="0.2">
      <c r="P23296" s="95"/>
      <c r="R23296"/>
      <c r="S23296"/>
      <c r="T23296"/>
      <c r="U23296"/>
      <c r="V23296"/>
      <c r="W23296"/>
    </row>
    <row r="23297" spans="16:23" s="1" customFormat="1" x14ac:dyDescent="0.2">
      <c r="P23297" s="95"/>
      <c r="R23297"/>
      <c r="S23297"/>
      <c r="T23297"/>
      <c r="U23297"/>
      <c r="V23297"/>
      <c r="W23297"/>
    </row>
    <row r="23298" spans="16:23" s="1" customFormat="1" x14ac:dyDescent="0.2">
      <c r="P23298" s="95"/>
      <c r="R23298"/>
      <c r="S23298"/>
      <c r="T23298"/>
      <c r="U23298"/>
      <c r="V23298"/>
      <c r="W23298"/>
    </row>
    <row r="23299" spans="16:23" s="1" customFormat="1" x14ac:dyDescent="0.2">
      <c r="P23299" s="95"/>
      <c r="R23299"/>
      <c r="S23299"/>
      <c r="T23299"/>
      <c r="U23299"/>
      <c r="V23299"/>
      <c r="W23299"/>
    </row>
    <row r="23300" spans="16:23" s="1" customFormat="1" x14ac:dyDescent="0.2">
      <c r="P23300" s="95"/>
      <c r="R23300"/>
      <c r="S23300"/>
      <c r="T23300"/>
      <c r="U23300"/>
      <c r="V23300"/>
      <c r="W23300"/>
    </row>
    <row r="23301" spans="16:23" s="1" customFormat="1" x14ac:dyDescent="0.2">
      <c r="P23301" s="95"/>
      <c r="R23301"/>
      <c r="S23301"/>
      <c r="T23301"/>
      <c r="U23301"/>
      <c r="V23301"/>
      <c r="W23301"/>
    </row>
    <row r="23302" spans="16:23" s="1" customFormat="1" x14ac:dyDescent="0.2">
      <c r="P23302" s="95"/>
      <c r="R23302"/>
      <c r="S23302"/>
      <c r="T23302"/>
      <c r="U23302"/>
      <c r="V23302"/>
      <c r="W23302"/>
    </row>
    <row r="23303" spans="16:23" s="1" customFormat="1" x14ac:dyDescent="0.2">
      <c r="P23303" s="95"/>
      <c r="R23303"/>
      <c r="S23303"/>
      <c r="T23303"/>
      <c r="U23303"/>
      <c r="V23303"/>
      <c r="W23303"/>
    </row>
    <row r="23304" spans="16:23" s="1" customFormat="1" x14ac:dyDescent="0.2">
      <c r="P23304" s="95"/>
      <c r="R23304"/>
      <c r="S23304"/>
      <c r="T23304"/>
      <c r="U23304"/>
      <c r="V23304"/>
      <c r="W23304"/>
    </row>
    <row r="23305" spans="16:23" s="1" customFormat="1" x14ac:dyDescent="0.2">
      <c r="P23305" s="95"/>
      <c r="R23305"/>
      <c r="S23305"/>
      <c r="T23305"/>
      <c r="U23305"/>
      <c r="V23305"/>
      <c r="W23305"/>
    </row>
    <row r="23306" spans="16:23" s="1" customFormat="1" x14ac:dyDescent="0.2">
      <c r="P23306" s="95"/>
      <c r="R23306"/>
      <c r="S23306"/>
      <c r="T23306"/>
      <c r="U23306"/>
      <c r="V23306"/>
      <c r="W23306"/>
    </row>
    <row r="23307" spans="16:23" s="1" customFormat="1" x14ac:dyDescent="0.2">
      <c r="P23307" s="95"/>
      <c r="R23307"/>
      <c r="S23307"/>
      <c r="T23307"/>
      <c r="U23307"/>
      <c r="V23307"/>
      <c r="W23307"/>
    </row>
    <row r="23308" spans="16:23" s="1" customFormat="1" x14ac:dyDescent="0.2">
      <c r="P23308" s="95"/>
      <c r="R23308"/>
      <c r="S23308"/>
      <c r="T23308"/>
      <c r="U23308"/>
      <c r="V23308"/>
      <c r="W23308"/>
    </row>
    <row r="23309" spans="16:23" s="1" customFormat="1" x14ac:dyDescent="0.2">
      <c r="P23309" s="95"/>
      <c r="R23309"/>
      <c r="S23309"/>
      <c r="T23309"/>
      <c r="U23309"/>
      <c r="V23309"/>
      <c r="W23309"/>
    </row>
    <row r="23310" spans="16:23" s="1" customFormat="1" x14ac:dyDescent="0.2">
      <c r="P23310" s="95"/>
      <c r="R23310"/>
      <c r="S23310"/>
      <c r="T23310"/>
      <c r="U23310"/>
      <c r="V23310"/>
      <c r="W23310"/>
    </row>
    <row r="23311" spans="16:23" s="1" customFormat="1" x14ac:dyDescent="0.2">
      <c r="P23311" s="95"/>
      <c r="R23311"/>
      <c r="S23311"/>
      <c r="T23311"/>
      <c r="U23311"/>
      <c r="V23311"/>
      <c r="W23311"/>
    </row>
    <row r="23312" spans="16:23" s="1" customFormat="1" x14ac:dyDescent="0.2">
      <c r="P23312" s="95"/>
      <c r="R23312"/>
      <c r="S23312"/>
      <c r="T23312"/>
      <c r="U23312"/>
      <c r="V23312"/>
      <c r="W23312"/>
    </row>
    <row r="23313" spans="16:23" s="1" customFormat="1" x14ac:dyDescent="0.2">
      <c r="P23313" s="95"/>
      <c r="R23313"/>
      <c r="S23313"/>
      <c r="T23313"/>
      <c r="U23313"/>
      <c r="V23313"/>
      <c r="W23313"/>
    </row>
    <row r="23314" spans="16:23" s="1" customFormat="1" x14ac:dyDescent="0.2">
      <c r="P23314" s="95"/>
      <c r="R23314"/>
      <c r="S23314"/>
      <c r="T23314"/>
      <c r="U23314"/>
      <c r="V23314"/>
      <c r="W23314"/>
    </row>
    <row r="23315" spans="16:23" s="1" customFormat="1" x14ac:dyDescent="0.2">
      <c r="P23315" s="95"/>
      <c r="R23315"/>
      <c r="S23315"/>
      <c r="T23315"/>
      <c r="U23315"/>
      <c r="V23315"/>
      <c r="W23315"/>
    </row>
    <row r="23316" spans="16:23" s="1" customFormat="1" x14ac:dyDescent="0.2">
      <c r="P23316" s="95"/>
      <c r="R23316"/>
      <c r="S23316"/>
      <c r="T23316"/>
      <c r="U23316"/>
      <c r="V23316"/>
      <c r="W23316"/>
    </row>
    <row r="23317" spans="16:23" s="1" customFormat="1" x14ac:dyDescent="0.2">
      <c r="P23317" s="95"/>
      <c r="R23317"/>
      <c r="S23317"/>
      <c r="T23317"/>
      <c r="U23317"/>
      <c r="V23317"/>
      <c r="W23317"/>
    </row>
    <row r="23318" spans="16:23" s="1" customFormat="1" x14ac:dyDescent="0.2">
      <c r="P23318" s="95"/>
      <c r="R23318"/>
      <c r="S23318"/>
      <c r="T23318"/>
      <c r="U23318"/>
      <c r="V23318"/>
      <c r="W23318"/>
    </row>
    <row r="23319" spans="16:23" s="1" customFormat="1" x14ac:dyDescent="0.2">
      <c r="P23319" s="95"/>
      <c r="R23319"/>
      <c r="S23319"/>
      <c r="T23319"/>
      <c r="U23319"/>
      <c r="V23319"/>
      <c r="W23319"/>
    </row>
    <row r="23320" spans="16:23" s="1" customFormat="1" x14ac:dyDescent="0.2">
      <c r="P23320" s="95"/>
      <c r="R23320"/>
      <c r="S23320"/>
      <c r="T23320"/>
      <c r="U23320"/>
      <c r="V23320"/>
      <c r="W23320"/>
    </row>
    <row r="23321" spans="16:23" s="1" customFormat="1" x14ac:dyDescent="0.2">
      <c r="P23321" s="95"/>
      <c r="R23321"/>
      <c r="S23321"/>
      <c r="T23321"/>
      <c r="U23321"/>
      <c r="V23321"/>
      <c r="W23321"/>
    </row>
    <row r="23322" spans="16:23" s="1" customFormat="1" x14ac:dyDescent="0.2">
      <c r="P23322" s="95"/>
      <c r="R23322"/>
      <c r="S23322"/>
      <c r="T23322"/>
      <c r="U23322"/>
      <c r="V23322"/>
      <c r="W23322"/>
    </row>
    <row r="23323" spans="16:23" s="1" customFormat="1" x14ac:dyDescent="0.2">
      <c r="P23323" s="95"/>
      <c r="R23323"/>
      <c r="S23323"/>
      <c r="T23323"/>
      <c r="U23323"/>
      <c r="V23323"/>
      <c r="W23323"/>
    </row>
    <row r="23324" spans="16:23" s="1" customFormat="1" x14ac:dyDescent="0.2">
      <c r="P23324" s="95"/>
      <c r="R23324"/>
      <c r="S23324"/>
      <c r="T23324"/>
      <c r="U23324"/>
      <c r="V23324"/>
      <c r="W23324"/>
    </row>
    <row r="23325" spans="16:23" s="1" customFormat="1" x14ac:dyDescent="0.2">
      <c r="P23325" s="95"/>
      <c r="R23325"/>
      <c r="S23325"/>
      <c r="T23325"/>
      <c r="U23325"/>
      <c r="V23325"/>
      <c r="W23325"/>
    </row>
    <row r="23326" spans="16:23" s="1" customFormat="1" x14ac:dyDescent="0.2">
      <c r="P23326" s="95"/>
      <c r="R23326"/>
      <c r="S23326"/>
      <c r="T23326"/>
      <c r="U23326"/>
      <c r="V23326"/>
      <c r="W23326"/>
    </row>
    <row r="23327" spans="16:23" s="1" customFormat="1" x14ac:dyDescent="0.2">
      <c r="P23327" s="95"/>
      <c r="R23327"/>
      <c r="S23327"/>
      <c r="T23327"/>
      <c r="U23327"/>
      <c r="V23327"/>
      <c r="W23327"/>
    </row>
    <row r="23328" spans="16:23" s="1" customFormat="1" x14ac:dyDescent="0.2">
      <c r="P23328" s="95"/>
      <c r="R23328"/>
      <c r="S23328"/>
      <c r="T23328"/>
      <c r="U23328"/>
      <c r="V23328"/>
      <c r="W23328"/>
    </row>
    <row r="23329" spans="16:23" s="1" customFormat="1" x14ac:dyDescent="0.2">
      <c r="P23329" s="95"/>
      <c r="R23329"/>
      <c r="S23329"/>
      <c r="T23329"/>
      <c r="U23329"/>
      <c r="V23329"/>
      <c r="W23329"/>
    </row>
    <row r="23330" spans="16:23" s="1" customFormat="1" x14ac:dyDescent="0.2">
      <c r="P23330" s="95"/>
      <c r="R23330"/>
      <c r="S23330"/>
      <c r="T23330"/>
      <c r="U23330"/>
      <c r="V23330"/>
      <c r="W23330"/>
    </row>
    <row r="23331" spans="16:23" s="1" customFormat="1" x14ac:dyDescent="0.2">
      <c r="P23331" s="95"/>
      <c r="R23331"/>
      <c r="S23331"/>
      <c r="T23331"/>
      <c r="U23331"/>
      <c r="V23331"/>
      <c r="W23331"/>
    </row>
    <row r="23332" spans="16:23" s="1" customFormat="1" x14ac:dyDescent="0.2">
      <c r="P23332" s="95"/>
      <c r="R23332"/>
      <c r="S23332"/>
      <c r="T23332"/>
      <c r="U23332"/>
      <c r="V23332"/>
      <c r="W23332"/>
    </row>
    <row r="23333" spans="16:23" s="1" customFormat="1" x14ac:dyDescent="0.2">
      <c r="P23333" s="95"/>
      <c r="R23333"/>
      <c r="S23333"/>
      <c r="T23333"/>
      <c r="U23333"/>
      <c r="V23333"/>
      <c r="W23333"/>
    </row>
    <row r="23334" spans="16:23" s="1" customFormat="1" x14ac:dyDescent="0.2">
      <c r="P23334" s="95"/>
      <c r="R23334"/>
      <c r="S23334"/>
      <c r="T23334"/>
      <c r="U23334"/>
      <c r="V23334"/>
      <c r="W23334"/>
    </row>
    <row r="23335" spans="16:23" s="1" customFormat="1" x14ac:dyDescent="0.2">
      <c r="P23335" s="95"/>
      <c r="R23335"/>
      <c r="S23335"/>
      <c r="T23335"/>
      <c r="U23335"/>
      <c r="V23335"/>
      <c r="W23335"/>
    </row>
    <row r="23336" spans="16:23" s="1" customFormat="1" x14ac:dyDescent="0.2">
      <c r="P23336" s="95"/>
      <c r="R23336"/>
      <c r="S23336"/>
      <c r="T23336"/>
      <c r="U23336"/>
      <c r="V23336"/>
      <c r="W23336"/>
    </row>
    <row r="23337" spans="16:23" s="1" customFormat="1" x14ac:dyDescent="0.2">
      <c r="P23337" s="95"/>
      <c r="R23337"/>
      <c r="S23337"/>
      <c r="T23337"/>
      <c r="U23337"/>
      <c r="V23337"/>
      <c r="W23337"/>
    </row>
    <row r="23338" spans="16:23" s="1" customFormat="1" x14ac:dyDescent="0.2">
      <c r="P23338" s="95"/>
      <c r="R23338"/>
      <c r="S23338"/>
      <c r="T23338"/>
      <c r="U23338"/>
      <c r="V23338"/>
      <c r="W23338"/>
    </row>
    <row r="23339" spans="16:23" s="1" customFormat="1" x14ac:dyDescent="0.2">
      <c r="P23339" s="95"/>
      <c r="R23339"/>
      <c r="S23339"/>
      <c r="T23339"/>
      <c r="U23339"/>
      <c r="V23339"/>
      <c r="W23339"/>
    </row>
    <row r="23340" spans="16:23" s="1" customFormat="1" x14ac:dyDescent="0.2">
      <c r="P23340" s="95"/>
      <c r="R23340"/>
      <c r="S23340"/>
      <c r="T23340"/>
      <c r="U23340"/>
      <c r="V23340"/>
      <c r="W23340"/>
    </row>
    <row r="23341" spans="16:23" s="1" customFormat="1" x14ac:dyDescent="0.2">
      <c r="P23341" s="95"/>
      <c r="R23341"/>
      <c r="S23341"/>
      <c r="T23341"/>
      <c r="U23341"/>
      <c r="V23341"/>
      <c r="W23341"/>
    </row>
    <row r="23342" spans="16:23" s="1" customFormat="1" x14ac:dyDescent="0.2">
      <c r="P23342" s="95"/>
      <c r="R23342"/>
      <c r="S23342"/>
      <c r="T23342"/>
      <c r="U23342"/>
      <c r="V23342"/>
      <c r="W23342"/>
    </row>
    <row r="23343" spans="16:23" s="1" customFormat="1" x14ac:dyDescent="0.2">
      <c r="P23343" s="95"/>
      <c r="R23343"/>
      <c r="S23343"/>
      <c r="T23343"/>
      <c r="U23343"/>
      <c r="V23343"/>
      <c r="W23343"/>
    </row>
    <row r="23344" spans="16:23" s="1" customFormat="1" x14ac:dyDescent="0.2">
      <c r="P23344" s="95"/>
      <c r="R23344"/>
      <c r="S23344"/>
      <c r="T23344"/>
      <c r="U23344"/>
      <c r="V23344"/>
      <c r="W23344"/>
    </row>
    <row r="23345" spans="16:23" s="1" customFormat="1" x14ac:dyDescent="0.2">
      <c r="P23345" s="95"/>
      <c r="R23345"/>
      <c r="S23345"/>
      <c r="T23345"/>
      <c r="U23345"/>
      <c r="V23345"/>
      <c r="W23345"/>
    </row>
    <row r="23346" spans="16:23" s="1" customFormat="1" x14ac:dyDescent="0.2">
      <c r="P23346" s="95"/>
      <c r="R23346"/>
      <c r="S23346"/>
      <c r="T23346"/>
      <c r="U23346"/>
      <c r="V23346"/>
      <c r="W23346"/>
    </row>
    <row r="23347" spans="16:23" s="1" customFormat="1" x14ac:dyDescent="0.2">
      <c r="P23347" s="95"/>
      <c r="R23347"/>
      <c r="S23347"/>
      <c r="T23347"/>
      <c r="U23347"/>
      <c r="V23347"/>
      <c r="W23347"/>
    </row>
    <row r="23348" spans="16:23" s="1" customFormat="1" x14ac:dyDescent="0.2">
      <c r="P23348" s="95"/>
      <c r="R23348"/>
      <c r="S23348"/>
      <c r="T23348"/>
      <c r="U23348"/>
      <c r="V23348"/>
      <c r="W23348"/>
    </row>
    <row r="23349" spans="16:23" s="1" customFormat="1" x14ac:dyDescent="0.2">
      <c r="P23349" s="95"/>
      <c r="R23349"/>
      <c r="S23349"/>
      <c r="T23349"/>
      <c r="U23349"/>
      <c r="V23349"/>
      <c r="W23349"/>
    </row>
    <row r="23350" spans="16:23" s="1" customFormat="1" x14ac:dyDescent="0.2">
      <c r="P23350" s="95"/>
      <c r="R23350"/>
      <c r="S23350"/>
      <c r="T23350"/>
      <c r="U23350"/>
      <c r="V23350"/>
      <c r="W23350"/>
    </row>
    <row r="23351" spans="16:23" s="1" customFormat="1" x14ac:dyDescent="0.2">
      <c r="P23351" s="95"/>
      <c r="R23351"/>
      <c r="S23351"/>
      <c r="T23351"/>
      <c r="U23351"/>
      <c r="V23351"/>
      <c r="W23351"/>
    </row>
    <row r="23352" spans="16:23" s="1" customFormat="1" x14ac:dyDescent="0.2">
      <c r="P23352" s="95"/>
      <c r="R23352"/>
      <c r="S23352"/>
      <c r="T23352"/>
      <c r="U23352"/>
      <c r="V23352"/>
      <c r="W23352"/>
    </row>
    <row r="23353" spans="16:23" s="1" customFormat="1" x14ac:dyDescent="0.2">
      <c r="P23353" s="95"/>
      <c r="R23353"/>
      <c r="S23353"/>
      <c r="T23353"/>
      <c r="U23353"/>
      <c r="V23353"/>
      <c r="W23353"/>
    </row>
    <row r="23354" spans="16:23" s="1" customFormat="1" x14ac:dyDescent="0.2">
      <c r="P23354" s="95"/>
      <c r="R23354"/>
      <c r="S23354"/>
      <c r="T23354"/>
      <c r="U23354"/>
      <c r="V23354"/>
      <c r="W23354"/>
    </row>
    <row r="23355" spans="16:23" s="1" customFormat="1" x14ac:dyDescent="0.2">
      <c r="P23355" s="95"/>
      <c r="R23355"/>
      <c r="S23355"/>
      <c r="T23355"/>
      <c r="U23355"/>
      <c r="V23355"/>
      <c r="W23355"/>
    </row>
    <row r="23356" spans="16:23" s="1" customFormat="1" x14ac:dyDescent="0.2">
      <c r="P23356" s="95"/>
      <c r="R23356"/>
      <c r="S23356"/>
      <c r="T23356"/>
      <c r="U23356"/>
      <c r="V23356"/>
      <c r="W23356"/>
    </row>
    <row r="23357" spans="16:23" s="1" customFormat="1" x14ac:dyDescent="0.2">
      <c r="P23357" s="95"/>
      <c r="R23357"/>
      <c r="S23357"/>
      <c r="T23357"/>
      <c r="U23357"/>
      <c r="V23357"/>
      <c r="W23357"/>
    </row>
    <row r="23358" spans="16:23" s="1" customFormat="1" x14ac:dyDescent="0.2">
      <c r="P23358" s="95"/>
      <c r="R23358"/>
      <c r="S23358"/>
      <c r="T23358"/>
      <c r="U23358"/>
      <c r="V23358"/>
      <c r="W23358"/>
    </row>
    <row r="23359" spans="16:23" s="1" customFormat="1" x14ac:dyDescent="0.2">
      <c r="P23359" s="95"/>
      <c r="R23359"/>
      <c r="S23359"/>
      <c r="T23359"/>
      <c r="U23359"/>
      <c r="V23359"/>
      <c r="W23359"/>
    </row>
    <row r="23360" spans="16:23" s="1" customFormat="1" x14ac:dyDescent="0.2">
      <c r="P23360" s="95"/>
      <c r="R23360"/>
      <c r="S23360"/>
      <c r="T23360"/>
      <c r="U23360"/>
      <c r="V23360"/>
      <c r="W23360"/>
    </row>
    <row r="23361" spans="16:23" s="1" customFormat="1" x14ac:dyDescent="0.2">
      <c r="P23361" s="95"/>
      <c r="R23361"/>
      <c r="S23361"/>
      <c r="T23361"/>
      <c r="U23361"/>
      <c r="V23361"/>
      <c r="W23361"/>
    </row>
    <row r="23362" spans="16:23" s="1" customFormat="1" x14ac:dyDescent="0.2">
      <c r="P23362" s="95"/>
      <c r="R23362"/>
      <c r="S23362"/>
      <c r="T23362"/>
      <c r="U23362"/>
      <c r="V23362"/>
      <c r="W23362"/>
    </row>
    <row r="23363" spans="16:23" s="1" customFormat="1" x14ac:dyDescent="0.2">
      <c r="P23363" s="95"/>
      <c r="R23363"/>
      <c r="S23363"/>
      <c r="T23363"/>
      <c r="U23363"/>
      <c r="V23363"/>
      <c r="W23363"/>
    </row>
    <row r="23364" spans="16:23" s="1" customFormat="1" x14ac:dyDescent="0.2">
      <c r="P23364" s="95"/>
      <c r="R23364"/>
      <c r="S23364"/>
      <c r="T23364"/>
      <c r="U23364"/>
      <c r="V23364"/>
      <c r="W23364"/>
    </row>
    <row r="23365" spans="16:23" s="1" customFormat="1" x14ac:dyDescent="0.2">
      <c r="P23365" s="95"/>
      <c r="R23365"/>
      <c r="S23365"/>
      <c r="T23365"/>
      <c r="U23365"/>
      <c r="V23365"/>
      <c r="W23365"/>
    </row>
    <row r="23366" spans="16:23" s="1" customFormat="1" x14ac:dyDescent="0.2">
      <c r="P23366" s="95"/>
      <c r="R23366"/>
      <c r="S23366"/>
      <c r="T23366"/>
      <c r="U23366"/>
      <c r="V23366"/>
      <c r="W23366"/>
    </row>
    <row r="23367" spans="16:23" s="1" customFormat="1" x14ac:dyDescent="0.2">
      <c r="P23367" s="95"/>
      <c r="R23367"/>
      <c r="S23367"/>
      <c r="T23367"/>
      <c r="U23367"/>
      <c r="V23367"/>
      <c r="W23367"/>
    </row>
    <row r="23368" spans="16:23" s="1" customFormat="1" x14ac:dyDescent="0.2">
      <c r="P23368" s="95"/>
      <c r="R23368"/>
      <c r="S23368"/>
      <c r="T23368"/>
      <c r="U23368"/>
      <c r="V23368"/>
      <c r="W23368"/>
    </row>
    <row r="23369" spans="16:23" s="1" customFormat="1" x14ac:dyDescent="0.2">
      <c r="P23369" s="95"/>
      <c r="R23369"/>
      <c r="S23369"/>
      <c r="T23369"/>
      <c r="U23369"/>
      <c r="V23369"/>
      <c r="W23369"/>
    </row>
    <row r="23370" spans="16:23" s="1" customFormat="1" x14ac:dyDescent="0.2">
      <c r="P23370" s="95"/>
      <c r="R23370"/>
      <c r="S23370"/>
      <c r="T23370"/>
      <c r="U23370"/>
      <c r="V23370"/>
      <c r="W23370"/>
    </row>
    <row r="23371" spans="16:23" s="1" customFormat="1" x14ac:dyDescent="0.2">
      <c r="P23371" s="95"/>
      <c r="R23371"/>
      <c r="S23371"/>
      <c r="T23371"/>
      <c r="U23371"/>
      <c r="V23371"/>
      <c r="W23371"/>
    </row>
    <row r="23372" spans="16:23" s="1" customFormat="1" x14ac:dyDescent="0.2">
      <c r="P23372" s="95"/>
      <c r="R23372"/>
      <c r="S23372"/>
      <c r="T23372"/>
      <c r="U23372"/>
      <c r="V23372"/>
      <c r="W23372"/>
    </row>
    <row r="23373" spans="16:23" s="1" customFormat="1" x14ac:dyDescent="0.2">
      <c r="P23373" s="95"/>
      <c r="R23373"/>
      <c r="S23373"/>
      <c r="T23373"/>
      <c r="U23373"/>
      <c r="V23373"/>
      <c r="W23373"/>
    </row>
    <row r="23374" spans="16:23" s="1" customFormat="1" x14ac:dyDescent="0.2">
      <c r="P23374" s="95"/>
      <c r="R23374"/>
      <c r="S23374"/>
      <c r="T23374"/>
      <c r="U23374"/>
      <c r="V23374"/>
      <c r="W23374"/>
    </row>
    <row r="23375" spans="16:23" s="1" customFormat="1" x14ac:dyDescent="0.2">
      <c r="P23375" s="95"/>
      <c r="R23375"/>
      <c r="S23375"/>
      <c r="T23375"/>
      <c r="U23375"/>
      <c r="V23375"/>
      <c r="W23375"/>
    </row>
    <row r="23376" spans="16:23" s="1" customFormat="1" x14ac:dyDescent="0.2">
      <c r="P23376" s="95"/>
      <c r="R23376"/>
      <c r="S23376"/>
      <c r="T23376"/>
      <c r="U23376"/>
      <c r="V23376"/>
      <c r="W23376"/>
    </row>
    <row r="23377" spans="16:23" s="1" customFormat="1" x14ac:dyDescent="0.2">
      <c r="P23377" s="95"/>
      <c r="R23377"/>
      <c r="S23377"/>
      <c r="T23377"/>
      <c r="U23377"/>
      <c r="V23377"/>
      <c r="W23377"/>
    </row>
    <row r="23378" spans="16:23" s="1" customFormat="1" x14ac:dyDescent="0.2">
      <c r="P23378" s="95"/>
      <c r="R23378"/>
      <c r="S23378"/>
      <c r="T23378"/>
      <c r="U23378"/>
      <c r="V23378"/>
      <c r="W23378"/>
    </row>
    <row r="23379" spans="16:23" s="1" customFormat="1" x14ac:dyDescent="0.2">
      <c r="P23379" s="95"/>
      <c r="R23379"/>
      <c r="S23379"/>
      <c r="T23379"/>
      <c r="U23379"/>
      <c r="V23379"/>
      <c r="W23379"/>
    </row>
    <row r="23380" spans="16:23" s="1" customFormat="1" x14ac:dyDescent="0.2">
      <c r="P23380" s="95"/>
      <c r="R23380"/>
      <c r="S23380"/>
      <c r="T23380"/>
      <c r="U23380"/>
      <c r="V23380"/>
      <c r="W23380"/>
    </row>
    <row r="23381" spans="16:23" s="1" customFormat="1" x14ac:dyDescent="0.2">
      <c r="P23381" s="95"/>
      <c r="R23381"/>
      <c r="S23381"/>
      <c r="T23381"/>
      <c r="U23381"/>
      <c r="V23381"/>
      <c r="W23381"/>
    </row>
    <row r="23382" spans="16:23" s="1" customFormat="1" x14ac:dyDescent="0.2">
      <c r="P23382" s="95"/>
      <c r="R23382"/>
      <c r="S23382"/>
      <c r="T23382"/>
      <c r="U23382"/>
      <c r="V23382"/>
      <c r="W23382"/>
    </row>
    <row r="23383" spans="16:23" s="1" customFormat="1" x14ac:dyDescent="0.2">
      <c r="P23383" s="95"/>
      <c r="R23383"/>
      <c r="S23383"/>
      <c r="T23383"/>
      <c r="U23383"/>
      <c r="V23383"/>
      <c r="W23383"/>
    </row>
    <row r="23384" spans="16:23" s="1" customFormat="1" x14ac:dyDescent="0.2">
      <c r="P23384" s="95"/>
      <c r="R23384"/>
      <c r="S23384"/>
      <c r="T23384"/>
      <c r="U23384"/>
      <c r="V23384"/>
      <c r="W23384"/>
    </row>
    <row r="23385" spans="16:23" s="1" customFormat="1" x14ac:dyDescent="0.2">
      <c r="P23385" s="95"/>
      <c r="R23385"/>
      <c r="S23385"/>
      <c r="T23385"/>
      <c r="U23385"/>
      <c r="V23385"/>
      <c r="W23385"/>
    </row>
    <row r="23386" spans="16:23" s="1" customFormat="1" x14ac:dyDescent="0.2">
      <c r="P23386" s="95"/>
      <c r="R23386"/>
      <c r="S23386"/>
      <c r="T23386"/>
      <c r="U23386"/>
      <c r="V23386"/>
      <c r="W23386"/>
    </row>
    <row r="23387" spans="16:23" s="1" customFormat="1" x14ac:dyDescent="0.2">
      <c r="P23387" s="95"/>
      <c r="R23387"/>
      <c r="S23387"/>
      <c r="T23387"/>
      <c r="U23387"/>
      <c r="V23387"/>
      <c r="W23387"/>
    </row>
    <row r="23388" spans="16:23" s="1" customFormat="1" x14ac:dyDescent="0.2">
      <c r="P23388" s="95"/>
      <c r="R23388"/>
      <c r="S23388"/>
      <c r="T23388"/>
      <c r="U23388"/>
      <c r="V23388"/>
      <c r="W23388"/>
    </row>
    <row r="23389" spans="16:23" s="1" customFormat="1" x14ac:dyDescent="0.2">
      <c r="P23389" s="95"/>
      <c r="R23389"/>
      <c r="S23389"/>
      <c r="T23389"/>
      <c r="U23389"/>
      <c r="V23389"/>
      <c r="W23389"/>
    </row>
    <row r="23390" spans="16:23" s="1" customFormat="1" x14ac:dyDescent="0.2">
      <c r="P23390" s="95"/>
      <c r="R23390"/>
      <c r="S23390"/>
      <c r="T23390"/>
      <c r="U23390"/>
      <c r="V23390"/>
      <c r="W23390"/>
    </row>
    <row r="23391" spans="16:23" s="1" customFormat="1" x14ac:dyDescent="0.2">
      <c r="P23391" s="95"/>
      <c r="R23391"/>
      <c r="S23391"/>
      <c r="T23391"/>
      <c r="U23391"/>
      <c r="V23391"/>
      <c r="W23391"/>
    </row>
    <row r="23392" spans="16:23" s="1" customFormat="1" x14ac:dyDescent="0.2">
      <c r="P23392" s="95"/>
      <c r="R23392"/>
      <c r="S23392"/>
      <c r="T23392"/>
      <c r="U23392"/>
      <c r="V23392"/>
      <c r="W23392"/>
    </row>
    <row r="23393" spans="16:23" s="1" customFormat="1" x14ac:dyDescent="0.2">
      <c r="P23393" s="95"/>
      <c r="R23393"/>
      <c r="S23393"/>
      <c r="T23393"/>
      <c r="U23393"/>
      <c r="V23393"/>
      <c r="W23393"/>
    </row>
    <row r="23394" spans="16:23" s="1" customFormat="1" x14ac:dyDescent="0.2">
      <c r="P23394" s="95"/>
      <c r="R23394"/>
      <c r="S23394"/>
      <c r="T23394"/>
      <c r="U23394"/>
      <c r="V23394"/>
      <c r="W23394"/>
    </row>
    <row r="23395" spans="16:23" s="1" customFormat="1" x14ac:dyDescent="0.2">
      <c r="P23395" s="95"/>
      <c r="R23395"/>
      <c r="S23395"/>
      <c r="T23395"/>
      <c r="U23395"/>
      <c r="V23395"/>
      <c r="W23395"/>
    </row>
    <row r="23396" spans="16:23" s="1" customFormat="1" x14ac:dyDescent="0.2">
      <c r="P23396" s="95"/>
      <c r="R23396"/>
      <c r="S23396"/>
      <c r="T23396"/>
      <c r="U23396"/>
      <c r="V23396"/>
      <c r="W23396"/>
    </row>
    <row r="23397" spans="16:23" s="1" customFormat="1" x14ac:dyDescent="0.2">
      <c r="P23397" s="95"/>
      <c r="R23397"/>
      <c r="S23397"/>
      <c r="T23397"/>
      <c r="U23397"/>
      <c r="V23397"/>
      <c r="W23397"/>
    </row>
    <row r="23398" spans="16:23" s="1" customFormat="1" x14ac:dyDescent="0.2">
      <c r="P23398" s="95"/>
      <c r="R23398"/>
      <c r="S23398"/>
      <c r="T23398"/>
      <c r="U23398"/>
      <c r="V23398"/>
      <c r="W23398"/>
    </row>
    <row r="23399" spans="16:23" s="1" customFormat="1" x14ac:dyDescent="0.2">
      <c r="P23399" s="95"/>
      <c r="R23399"/>
      <c r="S23399"/>
      <c r="T23399"/>
      <c r="U23399"/>
      <c r="V23399"/>
      <c r="W23399"/>
    </row>
    <row r="23400" spans="16:23" s="1" customFormat="1" x14ac:dyDescent="0.2">
      <c r="P23400" s="95"/>
      <c r="R23400"/>
      <c r="S23400"/>
      <c r="T23400"/>
      <c r="U23400"/>
      <c r="V23400"/>
      <c r="W23400"/>
    </row>
    <row r="23401" spans="16:23" s="1" customFormat="1" x14ac:dyDescent="0.2">
      <c r="P23401" s="95"/>
      <c r="R23401"/>
      <c r="S23401"/>
      <c r="T23401"/>
      <c r="U23401"/>
      <c r="V23401"/>
      <c r="W23401"/>
    </row>
    <row r="23402" spans="16:23" s="1" customFormat="1" x14ac:dyDescent="0.2">
      <c r="P23402" s="95"/>
      <c r="R23402"/>
      <c r="S23402"/>
      <c r="T23402"/>
      <c r="U23402"/>
      <c r="V23402"/>
      <c r="W23402"/>
    </row>
    <row r="23403" spans="16:23" s="1" customFormat="1" x14ac:dyDescent="0.2">
      <c r="P23403" s="95"/>
      <c r="R23403"/>
      <c r="S23403"/>
      <c r="T23403"/>
      <c r="U23403"/>
      <c r="V23403"/>
      <c r="W23403"/>
    </row>
    <row r="23404" spans="16:23" s="1" customFormat="1" x14ac:dyDescent="0.2">
      <c r="P23404" s="95"/>
      <c r="R23404"/>
      <c r="S23404"/>
      <c r="T23404"/>
      <c r="U23404"/>
      <c r="V23404"/>
      <c r="W23404"/>
    </row>
    <row r="23405" spans="16:23" s="1" customFormat="1" x14ac:dyDescent="0.2">
      <c r="P23405" s="95"/>
      <c r="R23405"/>
      <c r="S23405"/>
      <c r="T23405"/>
      <c r="U23405"/>
      <c r="V23405"/>
      <c r="W23405"/>
    </row>
    <row r="23406" spans="16:23" s="1" customFormat="1" x14ac:dyDescent="0.2">
      <c r="P23406" s="95"/>
      <c r="R23406"/>
      <c r="S23406"/>
      <c r="T23406"/>
      <c r="U23406"/>
      <c r="V23406"/>
      <c r="W23406"/>
    </row>
    <row r="23407" spans="16:23" s="1" customFormat="1" x14ac:dyDescent="0.2">
      <c r="P23407" s="95"/>
      <c r="R23407"/>
      <c r="S23407"/>
      <c r="T23407"/>
      <c r="U23407"/>
      <c r="V23407"/>
      <c r="W23407"/>
    </row>
    <row r="23408" spans="16:23" s="1" customFormat="1" x14ac:dyDescent="0.2">
      <c r="P23408" s="95"/>
      <c r="R23408"/>
      <c r="S23408"/>
      <c r="T23408"/>
      <c r="U23408"/>
      <c r="V23408"/>
      <c r="W23408"/>
    </row>
    <row r="23409" spans="16:23" s="1" customFormat="1" x14ac:dyDescent="0.2">
      <c r="P23409" s="95"/>
      <c r="R23409"/>
      <c r="S23409"/>
      <c r="T23409"/>
      <c r="U23409"/>
      <c r="V23409"/>
      <c r="W23409"/>
    </row>
    <row r="23410" spans="16:23" s="1" customFormat="1" x14ac:dyDescent="0.2">
      <c r="P23410" s="95"/>
      <c r="R23410"/>
      <c r="S23410"/>
      <c r="T23410"/>
      <c r="U23410"/>
      <c r="V23410"/>
      <c r="W23410"/>
    </row>
    <row r="23411" spans="16:23" s="1" customFormat="1" x14ac:dyDescent="0.2">
      <c r="P23411" s="95"/>
      <c r="R23411"/>
      <c r="S23411"/>
      <c r="T23411"/>
      <c r="U23411"/>
      <c r="V23411"/>
      <c r="W23411"/>
    </row>
    <row r="23412" spans="16:23" s="1" customFormat="1" x14ac:dyDescent="0.2">
      <c r="P23412" s="95"/>
      <c r="R23412"/>
      <c r="S23412"/>
      <c r="T23412"/>
      <c r="U23412"/>
      <c r="V23412"/>
      <c r="W23412"/>
    </row>
    <row r="23413" spans="16:23" s="1" customFormat="1" x14ac:dyDescent="0.2">
      <c r="P23413" s="95"/>
      <c r="R23413"/>
      <c r="S23413"/>
      <c r="T23413"/>
      <c r="U23413"/>
      <c r="V23413"/>
      <c r="W23413"/>
    </row>
    <row r="23414" spans="16:23" s="1" customFormat="1" x14ac:dyDescent="0.2">
      <c r="P23414" s="95"/>
      <c r="R23414"/>
      <c r="S23414"/>
      <c r="T23414"/>
      <c r="U23414"/>
      <c r="V23414"/>
      <c r="W23414"/>
    </row>
    <row r="23415" spans="16:23" s="1" customFormat="1" x14ac:dyDescent="0.2">
      <c r="P23415" s="95"/>
      <c r="R23415"/>
      <c r="S23415"/>
      <c r="T23415"/>
      <c r="U23415"/>
      <c r="V23415"/>
      <c r="W23415"/>
    </row>
    <row r="23416" spans="16:23" s="1" customFormat="1" x14ac:dyDescent="0.2">
      <c r="P23416" s="95"/>
      <c r="R23416"/>
      <c r="S23416"/>
      <c r="T23416"/>
      <c r="U23416"/>
      <c r="V23416"/>
      <c r="W23416"/>
    </row>
    <row r="23417" spans="16:23" s="1" customFormat="1" x14ac:dyDescent="0.2">
      <c r="P23417" s="95"/>
      <c r="R23417"/>
      <c r="S23417"/>
      <c r="T23417"/>
      <c r="U23417"/>
      <c r="V23417"/>
      <c r="W23417"/>
    </row>
    <row r="23418" spans="16:23" s="1" customFormat="1" x14ac:dyDescent="0.2">
      <c r="P23418" s="95"/>
      <c r="R23418"/>
      <c r="S23418"/>
      <c r="T23418"/>
      <c r="U23418"/>
      <c r="V23418"/>
      <c r="W23418"/>
    </row>
    <row r="23419" spans="16:23" s="1" customFormat="1" x14ac:dyDescent="0.2">
      <c r="P23419" s="95"/>
      <c r="R23419"/>
      <c r="S23419"/>
      <c r="T23419"/>
      <c r="U23419"/>
      <c r="V23419"/>
      <c r="W23419"/>
    </row>
    <row r="23420" spans="16:23" s="1" customFormat="1" x14ac:dyDescent="0.2">
      <c r="P23420" s="95"/>
      <c r="R23420"/>
      <c r="S23420"/>
      <c r="T23420"/>
      <c r="U23420"/>
      <c r="V23420"/>
      <c r="W23420"/>
    </row>
    <row r="23421" spans="16:23" s="1" customFormat="1" x14ac:dyDescent="0.2">
      <c r="P23421" s="95"/>
      <c r="R23421"/>
      <c r="S23421"/>
      <c r="T23421"/>
      <c r="U23421"/>
      <c r="V23421"/>
      <c r="W23421"/>
    </row>
    <row r="23422" spans="16:23" s="1" customFormat="1" x14ac:dyDescent="0.2">
      <c r="P23422" s="95"/>
      <c r="R23422"/>
      <c r="S23422"/>
      <c r="T23422"/>
      <c r="U23422"/>
      <c r="V23422"/>
      <c r="W23422"/>
    </row>
    <row r="23423" spans="16:23" s="1" customFormat="1" x14ac:dyDescent="0.2">
      <c r="P23423" s="95"/>
      <c r="R23423"/>
      <c r="S23423"/>
      <c r="T23423"/>
      <c r="U23423"/>
      <c r="V23423"/>
      <c r="W23423"/>
    </row>
    <row r="23424" spans="16:23" s="1" customFormat="1" x14ac:dyDescent="0.2">
      <c r="P23424" s="95"/>
      <c r="R23424"/>
      <c r="S23424"/>
      <c r="T23424"/>
      <c r="U23424"/>
      <c r="V23424"/>
      <c r="W23424"/>
    </row>
    <row r="23425" spans="16:23" s="1" customFormat="1" x14ac:dyDescent="0.2">
      <c r="P23425" s="95"/>
      <c r="R23425"/>
      <c r="S23425"/>
      <c r="T23425"/>
      <c r="U23425"/>
      <c r="V23425"/>
      <c r="W23425"/>
    </row>
    <row r="23426" spans="16:23" s="1" customFormat="1" x14ac:dyDescent="0.2">
      <c r="P23426" s="95"/>
      <c r="R23426"/>
      <c r="S23426"/>
      <c r="T23426"/>
      <c r="U23426"/>
      <c r="V23426"/>
      <c r="W23426"/>
    </row>
    <row r="23427" spans="16:23" s="1" customFormat="1" x14ac:dyDescent="0.2">
      <c r="P23427" s="95"/>
      <c r="R23427"/>
      <c r="S23427"/>
      <c r="T23427"/>
      <c r="U23427"/>
      <c r="V23427"/>
      <c r="W23427"/>
    </row>
    <row r="23428" spans="16:23" s="1" customFormat="1" x14ac:dyDescent="0.2">
      <c r="P23428" s="95"/>
      <c r="R23428"/>
      <c r="S23428"/>
      <c r="T23428"/>
      <c r="U23428"/>
      <c r="V23428"/>
      <c r="W23428"/>
    </row>
    <row r="23429" spans="16:23" s="1" customFormat="1" x14ac:dyDescent="0.2">
      <c r="P23429" s="95"/>
      <c r="R23429"/>
      <c r="S23429"/>
      <c r="T23429"/>
      <c r="U23429"/>
      <c r="V23429"/>
      <c r="W23429"/>
    </row>
    <row r="23430" spans="16:23" s="1" customFormat="1" x14ac:dyDescent="0.2">
      <c r="P23430" s="95"/>
      <c r="R23430"/>
      <c r="S23430"/>
      <c r="T23430"/>
      <c r="U23430"/>
      <c r="V23430"/>
      <c r="W23430"/>
    </row>
    <row r="23431" spans="16:23" s="1" customFormat="1" x14ac:dyDescent="0.2">
      <c r="P23431" s="95"/>
      <c r="R23431"/>
      <c r="S23431"/>
      <c r="T23431"/>
      <c r="U23431"/>
      <c r="V23431"/>
      <c r="W23431"/>
    </row>
    <row r="23432" spans="16:23" s="1" customFormat="1" x14ac:dyDescent="0.2">
      <c r="P23432" s="95"/>
      <c r="R23432"/>
      <c r="S23432"/>
      <c r="T23432"/>
      <c r="U23432"/>
      <c r="V23432"/>
      <c r="W23432"/>
    </row>
    <row r="23433" spans="16:23" s="1" customFormat="1" x14ac:dyDescent="0.2">
      <c r="P23433" s="95"/>
      <c r="R23433"/>
      <c r="S23433"/>
      <c r="T23433"/>
      <c r="U23433"/>
      <c r="V23433"/>
      <c r="W23433"/>
    </row>
    <row r="23434" spans="16:23" s="1" customFormat="1" x14ac:dyDescent="0.2">
      <c r="P23434" s="95"/>
      <c r="R23434"/>
      <c r="S23434"/>
      <c r="T23434"/>
      <c r="U23434"/>
      <c r="V23434"/>
      <c r="W23434"/>
    </row>
    <row r="23435" spans="16:23" s="1" customFormat="1" x14ac:dyDescent="0.2">
      <c r="P23435" s="95"/>
      <c r="R23435"/>
      <c r="S23435"/>
      <c r="T23435"/>
      <c r="U23435"/>
      <c r="V23435"/>
      <c r="W23435"/>
    </row>
    <row r="23436" spans="16:23" s="1" customFormat="1" x14ac:dyDescent="0.2">
      <c r="P23436" s="95"/>
      <c r="R23436"/>
      <c r="S23436"/>
      <c r="T23436"/>
      <c r="U23436"/>
      <c r="V23436"/>
      <c r="W23436"/>
    </row>
    <row r="23437" spans="16:23" s="1" customFormat="1" x14ac:dyDescent="0.2">
      <c r="P23437" s="95"/>
      <c r="R23437"/>
      <c r="S23437"/>
      <c r="T23437"/>
      <c r="U23437"/>
      <c r="V23437"/>
      <c r="W23437"/>
    </row>
    <row r="23438" spans="16:23" s="1" customFormat="1" x14ac:dyDescent="0.2">
      <c r="P23438" s="95"/>
      <c r="R23438"/>
      <c r="S23438"/>
      <c r="T23438"/>
      <c r="U23438"/>
      <c r="V23438"/>
      <c r="W23438"/>
    </row>
    <row r="23439" spans="16:23" s="1" customFormat="1" x14ac:dyDescent="0.2">
      <c r="P23439" s="95"/>
      <c r="R23439"/>
      <c r="S23439"/>
      <c r="T23439"/>
      <c r="U23439"/>
      <c r="V23439"/>
      <c r="W23439"/>
    </row>
    <row r="23440" spans="16:23" s="1" customFormat="1" x14ac:dyDescent="0.2">
      <c r="P23440" s="95"/>
      <c r="R23440"/>
      <c r="S23440"/>
      <c r="T23440"/>
      <c r="U23440"/>
      <c r="V23440"/>
      <c r="W23440"/>
    </row>
    <row r="23441" spans="16:23" s="1" customFormat="1" x14ac:dyDescent="0.2">
      <c r="P23441" s="95"/>
      <c r="R23441"/>
      <c r="S23441"/>
      <c r="T23441"/>
      <c r="U23441"/>
      <c r="V23441"/>
      <c r="W23441"/>
    </row>
    <row r="23442" spans="16:23" s="1" customFormat="1" x14ac:dyDescent="0.2">
      <c r="P23442" s="95"/>
      <c r="R23442"/>
      <c r="S23442"/>
      <c r="T23442"/>
      <c r="U23442"/>
      <c r="V23442"/>
      <c r="W23442"/>
    </row>
    <row r="23443" spans="16:23" s="1" customFormat="1" x14ac:dyDescent="0.2">
      <c r="P23443" s="95"/>
      <c r="R23443"/>
      <c r="S23443"/>
      <c r="T23443"/>
      <c r="U23443"/>
      <c r="V23443"/>
      <c r="W23443"/>
    </row>
    <row r="23444" spans="16:23" s="1" customFormat="1" x14ac:dyDescent="0.2">
      <c r="P23444" s="95"/>
      <c r="R23444"/>
      <c r="S23444"/>
      <c r="T23444"/>
      <c r="U23444"/>
      <c r="V23444"/>
      <c r="W23444"/>
    </row>
    <row r="23445" spans="16:23" s="1" customFormat="1" x14ac:dyDescent="0.2">
      <c r="P23445" s="95"/>
      <c r="R23445"/>
      <c r="S23445"/>
      <c r="T23445"/>
      <c r="U23445"/>
      <c r="V23445"/>
      <c r="W23445"/>
    </row>
    <row r="23446" spans="16:23" s="1" customFormat="1" x14ac:dyDescent="0.2">
      <c r="P23446" s="95"/>
      <c r="R23446"/>
      <c r="S23446"/>
      <c r="T23446"/>
      <c r="U23446"/>
      <c r="V23446"/>
      <c r="W23446"/>
    </row>
    <row r="23447" spans="16:23" s="1" customFormat="1" x14ac:dyDescent="0.2">
      <c r="P23447" s="95"/>
      <c r="R23447"/>
      <c r="S23447"/>
      <c r="T23447"/>
      <c r="U23447"/>
      <c r="V23447"/>
      <c r="W23447"/>
    </row>
    <row r="23448" spans="16:23" s="1" customFormat="1" x14ac:dyDescent="0.2">
      <c r="P23448" s="95"/>
      <c r="R23448"/>
      <c r="S23448"/>
      <c r="T23448"/>
      <c r="U23448"/>
      <c r="V23448"/>
      <c r="W23448"/>
    </row>
    <row r="23449" spans="16:23" s="1" customFormat="1" x14ac:dyDescent="0.2">
      <c r="P23449" s="95"/>
      <c r="R23449"/>
      <c r="S23449"/>
      <c r="T23449"/>
      <c r="U23449"/>
      <c r="V23449"/>
      <c r="W23449"/>
    </row>
    <row r="23450" spans="16:23" s="1" customFormat="1" x14ac:dyDescent="0.2">
      <c r="P23450" s="95"/>
      <c r="R23450"/>
      <c r="S23450"/>
      <c r="T23450"/>
      <c r="U23450"/>
      <c r="V23450"/>
      <c r="W23450"/>
    </row>
    <row r="23451" spans="16:23" s="1" customFormat="1" x14ac:dyDescent="0.2">
      <c r="P23451" s="95"/>
      <c r="R23451"/>
      <c r="S23451"/>
      <c r="T23451"/>
      <c r="U23451"/>
      <c r="V23451"/>
      <c r="W23451"/>
    </row>
    <row r="23452" spans="16:23" s="1" customFormat="1" x14ac:dyDescent="0.2">
      <c r="P23452" s="95"/>
      <c r="R23452"/>
      <c r="S23452"/>
      <c r="T23452"/>
      <c r="U23452"/>
      <c r="V23452"/>
      <c r="W23452"/>
    </row>
    <row r="23453" spans="16:23" s="1" customFormat="1" x14ac:dyDescent="0.2">
      <c r="P23453" s="95"/>
      <c r="R23453"/>
      <c r="S23453"/>
      <c r="T23453"/>
      <c r="U23453"/>
      <c r="V23453"/>
      <c r="W23453"/>
    </row>
    <row r="23454" spans="16:23" s="1" customFormat="1" x14ac:dyDescent="0.2">
      <c r="P23454" s="95"/>
      <c r="R23454"/>
      <c r="S23454"/>
      <c r="T23454"/>
      <c r="U23454"/>
      <c r="V23454"/>
      <c r="W23454"/>
    </row>
    <row r="23455" spans="16:23" s="1" customFormat="1" x14ac:dyDescent="0.2">
      <c r="P23455" s="95"/>
      <c r="R23455"/>
      <c r="S23455"/>
      <c r="T23455"/>
      <c r="U23455"/>
      <c r="V23455"/>
      <c r="W23455"/>
    </row>
    <row r="23456" spans="16:23" s="1" customFormat="1" x14ac:dyDescent="0.2">
      <c r="P23456" s="95"/>
      <c r="R23456"/>
      <c r="S23456"/>
      <c r="T23456"/>
      <c r="U23456"/>
      <c r="V23456"/>
      <c r="W23456"/>
    </row>
    <row r="23457" spans="16:23" s="1" customFormat="1" x14ac:dyDescent="0.2">
      <c r="P23457" s="95"/>
      <c r="R23457"/>
      <c r="S23457"/>
      <c r="T23457"/>
      <c r="U23457"/>
      <c r="V23457"/>
      <c r="W23457"/>
    </row>
    <row r="23458" spans="16:23" s="1" customFormat="1" x14ac:dyDescent="0.2">
      <c r="P23458" s="95"/>
      <c r="R23458"/>
      <c r="S23458"/>
      <c r="T23458"/>
      <c r="U23458"/>
      <c r="V23458"/>
      <c r="W23458"/>
    </row>
    <row r="23459" spans="16:23" s="1" customFormat="1" x14ac:dyDescent="0.2">
      <c r="P23459" s="95"/>
      <c r="R23459"/>
      <c r="S23459"/>
      <c r="T23459"/>
      <c r="U23459"/>
      <c r="V23459"/>
      <c r="W23459"/>
    </row>
    <row r="23460" spans="16:23" s="1" customFormat="1" x14ac:dyDescent="0.2">
      <c r="P23460" s="95"/>
      <c r="R23460"/>
      <c r="S23460"/>
      <c r="T23460"/>
      <c r="U23460"/>
      <c r="V23460"/>
      <c r="W23460"/>
    </row>
    <row r="23461" spans="16:23" s="1" customFormat="1" x14ac:dyDescent="0.2">
      <c r="P23461" s="95"/>
      <c r="R23461"/>
      <c r="S23461"/>
      <c r="T23461"/>
      <c r="U23461"/>
      <c r="V23461"/>
      <c r="W23461"/>
    </row>
    <row r="23462" spans="16:23" s="1" customFormat="1" x14ac:dyDescent="0.2">
      <c r="P23462" s="95"/>
      <c r="R23462"/>
      <c r="S23462"/>
      <c r="T23462"/>
      <c r="U23462"/>
      <c r="V23462"/>
      <c r="W23462"/>
    </row>
    <row r="23463" spans="16:23" s="1" customFormat="1" x14ac:dyDescent="0.2">
      <c r="P23463" s="95"/>
      <c r="R23463"/>
      <c r="S23463"/>
      <c r="T23463"/>
      <c r="U23463"/>
      <c r="V23463"/>
      <c r="W23463"/>
    </row>
    <row r="23464" spans="16:23" s="1" customFormat="1" x14ac:dyDescent="0.2">
      <c r="P23464" s="95"/>
      <c r="R23464"/>
      <c r="S23464"/>
      <c r="T23464"/>
      <c r="U23464"/>
      <c r="V23464"/>
      <c r="W23464"/>
    </row>
    <row r="23465" spans="16:23" s="1" customFormat="1" x14ac:dyDescent="0.2">
      <c r="P23465" s="95"/>
      <c r="R23465"/>
      <c r="S23465"/>
      <c r="T23465"/>
      <c r="U23465"/>
      <c r="V23465"/>
      <c r="W23465"/>
    </row>
    <row r="23466" spans="16:23" s="1" customFormat="1" x14ac:dyDescent="0.2">
      <c r="P23466" s="95"/>
      <c r="R23466"/>
      <c r="S23466"/>
      <c r="T23466"/>
      <c r="U23466"/>
      <c r="V23466"/>
      <c r="W23466"/>
    </row>
    <row r="23467" spans="16:23" s="1" customFormat="1" x14ac:dyDescent="0.2">
      <c r="P23467" s="95"/>
      <c r="R23467"/>
      <c r="S23467"/>
      <c r="T23467"/>
      <c r="U23467"/>
      <c r="V23467"/>
      <c r="W23467"/>
    </row>
    <row r="23468" spans="16:23" s="1" customFormat="1" x14ac:dyDescent="0.2">
      <c r="P23468" s="95"/>
      <c r="R23468"/>
      <c r="S23468"/>
      <c r="T23468"/>
      <c r="U23468"/>
      <c r="V23468"/>
      <c r="W23468"/>
    </row>
    <row r="23469" spans="16:23" s="1" customFormat="1" x14ac:dyDescent="0.2">
      <c r="P23469" s="95"/>
      <c r="R23469"/>
      <c r="S23469"/>
      <c r="T23469"/>
      <c r="U23469"/>
      <c r="V23469"/>
      <c r="W23469"/>
    </row>
    <row r="23470" spans="16:23" s="1" customFormat="1" x14ac:dyDescent="0.2">
      <c r="P23470" s="95"/>
      <c r="R23470"/>
      <c r="S23470"/>
      <c r="T23470"/>
      <c r="U23470"/>
      <c r="V23470"/>
      <c r="W23470"/>
    </row>
    <row r="23471" spans="16:23" s="1" customFormat="1" x14ac:dyDescent="0.2">
      <c r="P23471" s="95"/>
      <c r="R23471"/>
      <c r="S23471"/>
      <c r="T23471"/>
      <c r="U23471"/>
      <c r="V23471"/>
      <c r="W23471"/>
    </row>
    <row r="23472" spans="16:23" s="1" customFormat="1" x14ac:dyDescent="0.2">
      <c r="P23472" s="95"/>
      <c r="R23472"/>
      <c r="S23472"/>
      <c r="T23472"/>
      <c r="U23472"/>
      <c r="V23472"/>
      <c r="W23472"/>
    </row>
    <row r="23473" spans="16:23" s="1" customFormat="1" x14ac:dyDescent="0.2">
      <c r="P23473" s="95"/>
      <c r="R23473"/>
      <c r="S23473"/>
      <c r="T23473"/>
      <c r="U23473"/>
      <c r="V23473"/>
      <c r="W23473"/>
    </row>
    <row r="23474" spans="16:23" s="1" customFormat="1" x14ac:dyDescent="0.2">
      <c r="P23474" s="95"/>
      <c r="R23474"/>
      <c r="S23474"/>
      <c r="T23474"/>
      <c r="U23474"/>
      <c r="V23474"/>
      <c r="W23474"/>
    </row>
    <row r="23475" spans="16:23" s="1" customFormat="1" x14ac:dyDescent="0.2">
      <c r="P23475" s="95"/>
      <c r="R23475"/>
      <c r="S23475"/>
      <c r="T23475"/>
      <c r="U23475"/>
      <c r="V23475"/>
      <c r="W23475"/>
    </row>
    <row r="23476" spans="16:23" s="1" customFormat="1" x14ac:dyDescent="0.2">
      <c r="P23476" s="95"/>
      <c r="R23476"/>
      <c r="S23476"/>
      <c r="T23476"/>
      <c r="U23476"/>
      <c r="V23476"/>
      <c r="W23476"/>
    </row>
    <row r="23477" spans="16:23" s="1" customFormat="1" x14ac:dyDescent="0.2">
      <c r="P23477" s="95"/>
      <c r="R23477"/>
      <c r="S23477"/>
      <c r="T23477"/>
      <c r="U23477"/>
      <c r="V23477"/>
      <c r="W23477"/>
    </row>
    <row r="23478" spans="16:23" s="1" customFormat="1" x14ac:dyDescent="0.2">
      <c r="P23478" s="95"/>
      <c r="R23478"/>
      <c r="S23478"/>
      <c r="T23478"/>
      <c r="U23478"/>
      <c r="V23478"/>
      <c r="W23478"/>
    </row>
    <row r="23479" spans="16:23" s="1" customFormat="1" x14ac:dyDescent="0.2">
      <c r="P23479" s="95"/>
      <c r="R23479"/>
      <c r="S23479"/>
      <c r="T23479"/>
      <c r="U23479"/>
      <c r="V23479"/>
      <c r="W23479"/>
    </row>
    <row r="23480" spans="16:23" s="1" customFormat="1" x14ac:dyDescent="0.2">
      <c r="P23480" s="95"/>
      <c r="R23480"/>
      <c r="S23480"/>
      <c r="T23480"/>
      <c r="U23480"/>
      <c r="V23480"/>
      <c r="W23480"/>
    </row>
    <row r="23481" spans="16:23" s="1" customFormat="1" x14ac:dyDescent="0.2">
      <c r="P23481" s="95"/>
      <c r="R23481"/>
      <c r="S23481"/>
      <c r="T23481"/>
      <c r="U23481"/>
      <c r="V23481"/>
      <c r="W23481"/>
    </row>
    <row r="23482" spans="16:23" s="1" customFormat="1" x14ac:dyDescent="0.2">
      <c r="P23482" s="95"/>
      <c r="R23482"/>
      <c r="S23482"/>
      <c r="T23482"/>
      <c r="U23482"/>
      <c r="V23482"/>
      <c r="W23482"/>
    </row>
    <row r="23483" spans="16:23" s="1" customFormat="1" x14ac:dyDescent="0.2">
      <c r="P23483" s="95"/>
      <c r="R23483"/>
      <c r="S23483"/>
      <c r="T23483"/>
      <c r="U23483"/>
      <c r="V23483"/>
      <c r="W23483"/>
    </row>
    <row r="23484" spans="16:23" s="1" customFormat="1" x14ac:dyDescent="0.2">
      <c r="P23484" s="95"/>
      <c r="R23484"/>
      <c r="S23484"/>
      <c r="T23484"/>
      <c r="U23484"/>
      <c r="V23484"/>
      <c r="W23484"/>
    </row>
    <row r="23485" spans="16:23" s="1" customFormat="1" x14ac:dyDescent="0.2">
      <c r="P23485" s="95"/>
      <c r="R23485"/>
      <c r="S23485"/>
      <c r="T23485"/>
      <c r="U23485"/>
      <c r="V23485"/>
      <c r="W23485"/>
    </row>
    <row r="23486" spans="16:23" s="1" customFormat="1" x14ac:dyDescent="0.2">
      <c r="P23486" s="95"/>
      <c r="R23486"/>
      <c r="S23486"/>
      <c r="T23486"/>
      <c r="U23486"/>
      <c r="V23486"/>
      <c r="W23486"/>
    </row>
    <row r="23487" spans="16:23" s="1" customFormat="1" x14ac:dyDescent="0.2">
      <c r="P23487" s="95"/>
      <c r="R23487"/>
      <c r="S23487"/>
      <c r="T23487"/>
      <c r="U23487"/>
      <c r="V23487"/>
      <c r="W23487"/>
    </row>
    <row r="23488" spans="16:23" s="1" customFormat="1" x14ac:dyDescent="0.2">
      <c r="P23488" s="95"/>
      <c r="R23488"/>
      <c r="S23488"/>
      <c r="T23488"/>
      <c r="U23488"/>
      <c r="V23488"/>
      <c r="W23488"/>
    </row>
    <row r="23489" spans="16:23" s="1" customFormat="1" x14ac:dyDescent="0.2">
      <c r="P23489" s="95"/>
      <c r="R23489"/>
      <c r="S23489"/>
      <c r="T23489"/>
      <c r="U23489"/>
      <c r="V23489"/>
      <c r="W23489"/>
    </row>
    <row r="23490" spans="16:23" s="1" customFormat="1" x14ac:dyDescent="0.2">
      <c r="P23490" s="95"/>
      <c r="R23490"/>
      <c r="S23490"/>
      <c r="T23490"/>
      <c r="U23490"/>
      <c r="V23490"/>
      <c r="W23490"/>
    </row>
    <row r="23491" spans="16:23" s="1" customFormat="1" x14ac:dyDescent="0.2">
      <c r="P23491" s="95"/>
      <c r="R23491"/>
      <c r="S23491"/>
      <c r="T23491"/>
      <c r="U23491"/>
      <c r="V23491"/>
      <c r="W23491"/>
    </row>
    <row r="23492" spans="16:23" s="1" customFormat="1" x14ac:dyDescent="0.2">
      <c r="P23492" s="95"/>
      <c r="R23492"/>
      <c r="S23492"/>
      <c r="T23492"/>
      <c r="U23492"/>
      <c r="V23492"/>
      <c r="W23492"/>
    </row>
    <row r="23493" spans="16:23" s="1" customFormat="1" x14ac:dyDescent="0.2">
      <c r="P23493" s="95"/>
      <c r="R23493"/>
      <c r="S23493"/>
      <c r="T23493"/>
      <c r="U23493"/>
      <c r="V23493"/>
      <c r="W23493"/>
    </row>
    <row r="23494" spans="16:23" s="1" customFormat="1" x14ac:dyDescent="0.2">
      <c r="P23494" s="95"/>
      <c r="R23494"/>
      <c r="S23494"/>
      <c r="T23494"/>
      <c r="U23494"/>
      <c r="V23494"/>
      <c r="W23494"/>
    </row>
    <row r="23495" spans="16:23" s="1" customFormat="1" x14ac:dyDescent="0.2">
      <c r="P23495" s="95"/>
      <c r="R23495"/>
      <c r="S23495"/>
      <c r="T23495"/>
      <c r="U23495"/>
      <c r="V23495"/>
      <c r="W23495"/>
    </row>
    <row r="23496" spans="16:23" s="1" customFormat="1" x14ac:dyDescent="0.2">
      <c r="P23496" s="95"/>
      <c r="R23496"/>
      <c r="S23496"/>
      <c r="T23496"/>
      <c r="U23496"/>
      <c r="V23496"/>
      <c r="W23496"/>
    </row>
    <row r="23497" spans="16:23" s="1" customFormat="1" x14ac:dyDescent="0.2">
      <c r="P23497" s="95"/>
      <c r="R23497"/>
      <c r="S23497"/>
      <c r="T23497"/>
      <c r="U23497"/>
      <c r="V23497"/>
      <c r="W23497"/>
    </row>
    <row r="23498" spans="16:23" s="1" customFormat="1" x14ac:dyDescent="0.2">
      <c r="P23498" s="95"/>
      <c r="R23498"/>
      <c r="S23498"/>
      <c r="T23498"/>
      <c r="U23498"/>
      <c r="V23498"/>
      <c r="W23498"/>
    </row>
    <row r="23499" spans="16:23" s="1" customFormat="1" x14ac:dyDescent="0.2">
      <c r="P23499" s="95"/>
      <c r="R23499"/>
      <c r="S23499"/>
      <c r="T23499"/>
      <c r="U23499"/>
      <c r="V23499"/>
      <c r="W23499"/>
    </row>
    <row r="23500" spans="16:23" s="1" customFormat="1" x14ac:dyDescent="0.2">
      <c r="P23500" s="95"/>
      <c r="R23500"/>
      <c r="S23500"/>
      <c r="T23500"/>
      <c r="U23500"/>
      <c r="V23500"/>
      <c r="W23500"/>
    </row>
    <row r="23501" spans="16:23" s="1" customFormat="1" x14ac:dyDescent="0.2">
      <c r="P23501" s="95"/>
      <c r="R23501"/>
      <c r="S23501"/>
      <c r="T23501"/>
      <c r="U23501"/>
      <c r="V23501"/>
      <c r="W23501"/>
    </row>
    <row r="23502" spans="16:23" s="1" customFormat="1" x14ac:dyDescent="0.2">
      <c r="P23502" s="95"/>
      <c r="R23502"/>
      <c r="S23502"/>
      <c r="T23502"/>
      <c r="U23502"/>
      <c r="V23502"/>
      <c r="W23502"/>
    </row>
    <row r="23503" spans="16:23" s="1" customFormat="1" x14ac:dyDescent="0.2">
      <c r="P23503" s="95"/>
      <c r="R23503"/>
      <c r="S23503"/>
      <c r="T23503"/>
      <c r="U23503"/>
      <c r="V23503"/>
      <c r="W23503"/>
    </row>
    <row r="23504" spans="16:23" s="1" customFormat="1" x14ac:dyDescent="0.2">
      <c r="P23504" s="95"/>
      <c r="R23504"/>
      <c r="S23504"/>
      <c r="T23504"/>
      <c r="U23504"/>
      <c r="V23504"/>
      <c r="W23504"/>
    </row>
    <row r="23505" spans="16:23" s="1" customFormat="1" x14ac:dyDescent="0.2">
      <c r="P23505" s="95"/>
      <c r="R23505"/>
      <c r="S23505"/>
      <c r="T23505"/>
      <c r="U23505"/>
      <c r="V23505"/>
      <c r="W23505"/>
    </row>
    <row r="23506" spans="16:23" s="1" customFormat="1" x14ac:dyDescent="0.2">
      <c r="P23506" s="95"/>
      <c r="R23506"/>
      <c r="S23506"/>
      <c r="T23506"/>
      <c r="U23506"/>
      <c r="V23506"/>
      <c r="W23506"/>
    </row>
    <row r="23507" spans="16:23" s="1" customFormat="1" x14ac:dyDescent="0.2">
      <c r="P23507" s="95"/>
      <c r="R23507"/>
      <c r="S23507"/>
      <c r="T23507"/>
      <c r="U23507"/>
      <c r="V23507"/>
      <c r="W23507"/>
    </row>
    <row r="23508" spans="16:23" s="1" customFormat="1" x14ac:dyDescent="0.2">
      <c r="P23508" s="95"/>
      <c r="R23508"/>
      <c r="S23508"/>
      <c r="T23508"/>
      <c r="U23508"/>
      <c r="V23508"/>
      <c r="W23508"/>
    </row>
    <row r="23509" spans="16:23" s="1" customFormat="1" x14ac:dyDescent="0.2">
      <c r="P23509" s="95"/>
      <c r="R23509"/>
      <c r="S23509"/>
      <c r="T23509"/>
      <c r="U23509"/>
      <c r="V23509"/>
      <c r="W23509"/>
    </row>
    <row r="23510" spans="16:23" s="1" customFormat="1" x14ac:dyDescent="0.2">
      <c r="P23510" s="95"/>
      <c r="R23510"/>
      <c r="S23510"/>
      <c r="T23510"/>
      <c r="U23510"/>
      <c r="V23510"/>
      <c r="W23510"/>
    </row>
    <row r="23511" spans="16:23" s="1" customFormat="1" x14ac:dyDescent="0.2">
      <c r="P23511" s="95"/>
      <c r="R23511"/>
      <c r="S23511"/>
      <c r="T23511"/>
      <c r="U23511"/>
      <c r="V23511"/>
      <c r="W23511"/>
    </row>
    <row r="23512" spans="16:23" s="1" customFormat="1" x14ac:dyDescent="0.2">
      <c r="P23512" s="95"/>
      <c r="R23512"/>
      <c r="S23512"/>
      <c r="T23512"/>
      <c r="U23512"/>
      <c r="V23512"/>
      <c r="W23512"/>
    </row>
    <row r="23513" spans="16:23" s="1" customFormat="1" x14ac:dyDescent="0.2">
      <c r="P23513" s="95"/>
      <c r="R23513"/>
      <c r="S23513"/>
      <c r="T23513"/>
      <c r="U23513"/>
      <c r="V23513"/>
      <c r="W23513"/>
    </row>
    <row r="23514" spans="16:23" s="1" customFormat="1" x14ac:dyDescent="0.2">
      <c r="P23514" s="95"/>
      <c r="R23514"/>
      <c r="S23514"/>
      <c r="T23514"/>
      <c r="U23514"/>
      <c r="V23514"/>
      <c r="W23514"/>
    </row>
    <row r="23515" spans="16:23" s="1" customFormat="1" x14ac:dyDescent="0.2">
      <c r="P23515" s="95"/>
      <c r="R23515"/>
      <c r="S23515"/>
      <c r="T23515"/>
      <c r="U23515"/>
      <c r="V23515"/>
      <c r="W23515"/>
    </row>
    <row r="23516" spans="16:23" s="1" customFormat="1" x14ac:dyDescent="0.2">
      <c r="P23516" s="95"/>
      <c r="R23516"/>
      <c r="S23516"/>
      <c r="T23516"/>
      <c r="U23516"/>
      <c r="V23516"/>
      <c r="W23516"/>
    </row>
    <row r="23517" spans="16:23" s="1" customFormat="1" x14ac:dyDescent="0.2">
      <c r="P23517" s="95"/>
      <c r="R23517"/>
      <c r="S23517"/>
      <c r="T23517"/>
      <c r="U23517"/>
      <c r="V23517"/>
      <c r="W23517"/>
    </row>
    <row r="23518" spans="16:23" s="1" customFormat="1" x14ac:dyDescent="0.2">
      <c r="P23518" s="95"/>
      <c r="R23518"/>
      <c r="S23518"/>
      <c r="T23518"/>
      <c r="U23518"/>
      <c r="V23518"/>
      <c r="W23518"/>
    </row>
    <row r="23519" spans="16:23" s="1" customFormat="1" x14ac:dyDescent="0.2">
      <c r="P23519" s="95"/>
      <c r="R23519"/>
      <c r="S23519"/>
      <c r="T23519"/>
      <c r="U23519"/>
      <c r="V23519"/>
      <c r="W23519"/>
    </row>
    <row r="23520" spans="16:23" s="1" customFormat="1" x14ac:dyDescent="0.2">
      <c r="P23520" s="95"/>
      <c r="R23520"/>
      <c r="S23520"/>
      <c r="T23520"/>
      <c r="U23520"/>
      <c r="V23520"/>
      <c r="W23520"/>
    </row>
    <row r="23521" spans="16:23" s="1" customFormat="1" x14ac:dyDescent="0.2">
      <c r="P23521" s="95"/>
      <c r="R23521"/>
      <c r="S23521"/>
      <c r="T23521"/>
      <c r="U23521"/>
      <c r="V23521"/>
      <c r="W23521"/>
    </row>
    <row r="23522" spans="16:23" s="1" customFormat="1" x14ac:dyDescent="0.2">
      <c r="P23522" s="95"/>
      <c r="R23522"/>
      <c r="S23522"/>
      <c r="T23522"/>
      <c r="U23522"/>
      <c r="V23522"/>
      <c r="W23522"/>
    </row>
    <row r="23523" spans="16:23" s="1" customFormat="1" x14ac:dyDescent="0.2">
      <c r="P23523" s="95"/>
      <c r="R23523"/>
      <c r="S23523"/>
      <c r="T23523"/>
      <c r="U23523"/>
      <c r="V23523"/>
      <c r="W23523"/>
    </row>
    <row r="23524" spans="16:23" s="1" customFormat="1" x14ac:dyDescent="0.2">
      <c r="P23524" s="95"/>
      <c r="R23524"/>
      <c r="S23524"/>
      <c r="T23524"/>
      <c r="U23524"/>
      <c r="V23524"/>
      <c r="W23524"/>
    </row>
    <row r="23525" spans="16:23" s="1" customFormat="1" x14ac:dyDescent="0.2">
      <c r="P23525" s="95"/>
      <c r="R23525"/>
      <c r="S23525"/>
      <c r="T23525"/>
      <c r="U23525"/>
      <c r="V23525"/>
      <c r="W23525"/>
    </row>
    <row r="23526" spans="16:23" s="1" customFormat="1" x14ac:dyDescent="0.2">
      <c r="P23526" s="95"/>
      <c r="R23526"/>
      <c r="S23526"/>
      <c r="T23526"/>
      <c r="U23526"/>
      <c r="V23526"/>
      <c r="W23526"/>
    </row>
    <row r="23527" spans="16:23" s="1" customFormat="1" x14ac:dyDescent="0.2">
      <c r="P23527" s="95"/>
      <c r="R23527"/>
      <c r="S23527"/>
      <c r="T23527"/>
      <c r="U23527"/>
      <c r="V23527"/>
      <c r="W23527"/>
    </row>
    <row r="23528" spans="16:23" s="1" customFormat="1" x14ac:dyDescent="0.2">
      <c r="P23528" s="95"/>
      <c r="R23528"/>
      <c r="S23528"/>
      <c r="T23528"/>
      <c r="U23528"/>
      <c r="V23528"/>
      <c r="W23528"/>
    </row>
    <row r="23529" spans="16:23" s="1" customFormat="1" x14ac:dyDescent="0.2">
      <c r="P23529" s="95"/>
      <c r="R23529"/>
      <c r="S23529"/>
      <c r="T23529"/>
      <c r="U23529"/>
      <c r="V23529"/>
      <c r="W23529"/>
    </row>
    <row r="23530" spans="16:23" s="1" customFormat="1" x14ac:dyDescent="0.2">
      <c r="P23530" s="95"/>
      <c r="R23530"/>
      <c r="S23530"/>
      <c r="T23530"/>
      <c r="U23530"/>
      <c r="V23530"/>
      <c r="W23530"/>
    </row>
    <row r="23531" spans="16:23" s="1" customFormat="1" x14ac:dyDescent="0.2">
      <c r="P23531" s="95"/>
      <c r="R23531"/>
      <c r="S23531"/>
      <c r="T23531"/>
      <c r="U23531"/>
      <c r="V23531"/>
      <c r="W23531"/>
    </row>
    <row r="23532" spans="16:23" s="1" customFormat="1" x14ac:dyDescent="0.2">
      <c r="P23532" s="95"/>
      <c r="R23532"/>
      <c r="S23532"/>
      <c r="T23532"/>
      <c r="U23532"/>
      <c r="V23532"/>
      <c r="W23532"/>
    </row>
    <row r="23533" spans="16:23" s="1" customFormat="1" x14ac:dyDescent="0.2">
      <c r="P23533" s="95"/>
      <c r="R23533"/>
      <c r="S23533"/>
      <c r="T23533"/>
      <c r="U23533"/>
      <c r="V23533"/>
      <c r="W23533"/>
    </row>
    <row r="23534" spans="16:23" s="1" customFormat="1" x14ac:dyDescent="0.2">
      <c r="P23534" s="95"/>
      <c r="R23534"/>
      <c r="S23534"/>
      <c r="T23534"/>
      <c r="U23534"/>
      <c r="V23534"/>
      <c r="W23534"/>
    </row>
    <row r="23535" spans="16:23" s="1" customFormat="1" x14ac:dyDescent="0.2">
      <c r="P23535" s="95"/>
      <c r="R23535"/>
      <c r="S23535"/>
      <c r="T23535"/>
      <c r="U23535"/>
      <c r="V23535"/>
      <c r="W23535"/>
    </row>
    <row r="23536" spans="16:23" s="1" customFormat="1" x14ac:dyDescent="0.2">
      <c r="P23536" s="95"/>
      <c r="R23536"/>
      <c r="S23536"/>
      <c r="T23536"/>
      <c r="U23536"/>
      <c r="V23536"/>
      <c r="W23536"/>
    </row>
    <row r="23537" spans="16:23" s="1" customFormat="1" x14ac:dyDescent="0.2">
      <c r="P23537" s="95"/>
      <c r="R23537"/>
      <c r="S23537"/>
      <c r="T23537"/>
      <c r="U23537"/>
      <c r="V23537"/>
      <c r="W23537"/>
    </row>
    <row r="23538" spans="16:23" s="1" customFormat="1" x14ac:dyDescent="0.2">
      <c r="P23538" s="95"/>
      <c r="R23538"/>
      <c r="S23538"/>
      <c r="T23538"/>
      <c r="U23538"/>
      <c r="V23538"/>
      <c r="W23538"/>
    </row>
    <row r="23539" spans="16:23" s="1" customFormat="1" x14ac:dyDescent="0.2">
      <c r="P23539" s="95"/>
      <c r="R23539"/>
      <c r="S23539"/>
      <c r="T23539"/>
      <c r="U23539"/>
      <c r="V23539"/>
      <c r="W23539"/>
    </row>
    <row r="23540" spans="16:23" s="1" customFormat="1" x14ac:dyDescent="0.2">
      <c r="P23540" s="95"/>
      <c r="R23540"/>
      <c r="S23540"/>
      <c r="T23540"/>
      <c r="U23540"/>
      <c r="V23540"/>
      <c r="W23540"/>
    </row>
    <row r="23541" spans="16:23" s="1" customFormat="1" x14ac:dyDescent="0.2">
      <c r="P23541" s="95"/>
      <c r="R23541"/>
      <c r="S23541"/>
      <c r="T23541"/>
      <c r="U23541"/>
      <c r="V23541"/>
      <c r="W23541"/>
    </row>
    <row r="23542" spans="16:23" s="1" customFormat="1" x14ac:dyDescent="0.2">
      <c r="P23542" s="95"/>
      <c r="R23542"/>
      <c r="S23542"/>
      <c r="T23542"/>
      <c r="U23542"/>
      <c r="V23542"/>
      <c r="W23542"/>
    </row>
    <row r="23543" spans="16:23" s="1" customFormat="1" x14ac:dyDescent="0.2">
      <c r="P23543" s="95"/>
      <c r="R23543"/>
      <c r="S23543"/>
      <c r="T23543"/>
      <c r="U23543"/>
      <c r="V23543"/>
      <c r="W23543"/>
    </row>
    <row r="23544" spans="16:23" s="1" customFormat="1" x14ac:dyDescent="0.2">
      <c r="P23544" s="95"/>
      <c r="R23544"/>
      <c r="S23544"/>
      <c r="T23544"/>
      <c r="U23544"/>
      <c r="V23544"/>
      <c r="W23544"/>
    </row>
    <row r="23545" spans="16:23" s="1" customFormat="1" x14ac:dyDescent="0.2">
      <c r="P23545" s="95"/>
      <c r="R23545"/>
      <c r="S23545"/>
      <c r="T23545"/>
      <c r="U23545"/>
      <c r="V23545"/>
      <c r="W23545"/>
    </row>
    <row r="23546" spans="16:23" s="1" customFormat="1" x14ac:dyDescent="0.2">
      <c r="P23546" s="95"/>
      <c r="R23546"/>
      <c r="S23546"/>
      <c r="T23546"/>
      <c r="U23546"/>
      <c r="V23546"/>
      <c r="W23546"/>
    </row>
    <row r="23547" spans="16:23" s="1" customFormat="1" x14ac:dyDescent="0.2">
      <c r="P23547" s="95"/>
      <c r="R23547"/>
      <c r="S23547"/>
      <c r="T23547"/>
      <c r="U23547"/>
      <c r="V23547"/>
      <c r="W23547"/>
    </row>
    <row r="23548" spans="16:23" s="1" customFormat="1" x14ac:dyDescent="0.2">
      <c r="P23548" s="95"/>
      <c r="R23548"/>
      <c r="S23548"/>
      <c r="T23548"/>
      <c r="U23548"/>
      <c r="V23548"/>
      <c r="W23548"/>
    </row>
    <row r="23549" spans="16:23" s="1" customFormat="1" x14ac:dyDescent="0.2">
      <c r="P23549" s="95"/>
      <c r="R23549"/>
      <c r="S23549"/>
      <c r="T23549"/>
      <c r="U23549"/>
      <c r="V23549"/>
      <c r="W23549"/>
    </row>
    <row r="23550" spans="16:23" s="1" customFormat="1" x14ac:dyDescent="0.2">
      <c r="P23550" s="95"/>
      <c r="R23550"/>
      <c r="S23550"/>
      <c r="T23550"/>
      <c r="U23550"/>
      <c r="V23550"/>
      <c r="W23550"/>
    </row>
    <row r="23551" spans="16:23" s="1" customFormat="1" x14ac:dyDescent="0.2">
      <c r="P23551" s="95"/>
      <c r="R23551"/>
      <c r="S23551"/>
      <c r="T23551"/>
      <c r="U23551"/>
      <c r="V23551"/>
      <c r="W23551"/>
    </row>
    <row r="23552" spans="16:23" s="1" customFormat="1" x14ac:dyDescent="0.2">
      <c r="P23552" s="95"/>
      <c r="R23552"/>
      <c r="S23552"/>
      <c r="T23552"/>
      <c r="U23552"/>
      <c r="V23552"/>
      <c r="W23552"/>
    </row>
    <row r="23553" spans="16:23" s="1" customFormat="1" x14ac:dyDescent="0.2">
      <c r="P23553" s="95"/>
      <c r="R23553"/>
      <c r="S23553"/>
      <c r="T23553"/>
      <c r="U23553"/>
      <c r="V23553"/>
      <c r="W23553"/>
    </row>
    <row r="23554" spans="16:23" s="1" customFormat="1" x14ac:dyDescent="0.2">
      <c r="P23554" s="95"/>
      <c r="R23554"/>
      <c r="S23554"/>
      <c r="T23554"/>
      <c r="U23554"/>
      <c r="V23554"/>
      <c r="W23554"/>
    </row>
    <row r="23555" spans="16:23" s="1" customFormat="1" x14ac:dyDescent="0.2">
      <c r="P23555" s="95"/>
      <c r="R23555"/>
      <c r="S23555"/>
      <c r="T23555"/>
      <c r="U23555"/>
      <c r="V23555"/>
      <c r="W23555"/>
    </row>
    <row r="23556" spans="16:23" s="1" customFormat="1" x14ac:dyDescent="0.2">
      <c r="P23556" s="95"/>
      <c r="R23556"/>
      <c r="S23556"/>
      <c r="T23556"/>
      <c r="U23556"/>
      <c r="V23556"/>
      <c r="W23556"/>
    </row>
    <row r="23557" spans="16:23" s="1" customFormat="1" x14ac:dyDescent="0.2">
      <c r="P23557" s="95"/>
      <c r="R23557"/>
      <c r="S23557"/>
      <c r="T23557"/>
      <c r="U23557"/>
      <c r="V23557"/>
      <c r="W23557"/>
    </row>
    <row r="23558" spans="16:23" s="1" customFormat="1" x14ac:dyDescent="0.2">
      <c r="P23558" s="95"/>
      <c r="R23558"/>
      <c r="S23558"/>
      <c r="T23558"/>
      <c r="U23558"/>
      <c r="V23558"/>
      <c r="W23558"/>
    </row>
    <row r="23559" spans="16:23" s="1" customFormat="1" x14ac:dyDescent="0.2">
      <c r="P23559" s="95"/>
      <c r="R23559"/>
      <c r="S23559"/>
      <c r="T23559"/>
      <c r="U23559"/>
      <c r="V23559"/>
      <c r="W23559"/>
    </row>
    <row r="23560" spans="16:23" s="1" customFormat="1" x14ac:dyDescent="0.2">
      <c r="P23560" s="95"/>
      <c r="R23560"/>
      <c r="S23560"/>
      <c r="T23560"/>
      <c r="U23560"/>
      <c r="V23560"/>
      <c r="W23560"/>
    </row>
    <row r="23561" spans="16:23" s="1" customFormat="1" x14ac:dyDescent="0.2">
      <c r="P23561" s="95"/>
      <c r="R23561"/>
      <c r="S23561"/>
      <c r="T23561"/>
      <c r="U23561"/>
      <c r="V23561"/>
      <c r="W23561"/>
    </row>
    <row r="23562" spans="16:23" s="1" customFormat="1" x14ac:dyDescent="0.2">
      <c r="P23562" s="95"/>
      <c r="R23562"/>
      <c r="S23562"/>
      <c r="T23562"/>
      <c r="U23562"/>
      <c r="V23562"/>
      <c r="W23562"/>
    </row>
    <row r="23563" spans="16:23" s="1" customFormat="1" x14ac:dyDescent="0.2">
      <c r="P23563" s="95"/>
      <c r="R23563"/>
      <c r="S23563"/>
      <c r="T23563"/>
      <c r="U23563"/>
      <c r="V23563"/>
      <c r="W23563"/>
    </row>
    <row r="23564" spans="16:23" s="1" customFormat="1" x14ac:dyDescent="0.2">
      <c r="P23564" s="95"/>
      <c r="R23564"/>
      <c r="S23564"/>
      <c r="T23564"/>
      <c r="U23564"/>
      <c r="V23564"/>
      <c r="W23564"/>
    </row>
    <row r="23565" spans="16:23" s="1" customFormat="1" x14ac:dyDescent="0.2">
      <c r="P23565" s="95"/>
      <c r="R23565"/>
      <c r="S23565"/>
      <c r="T23565"/>
      <c r="U23565"/>
      <c r="V23565"/>
      <c r="W23565"/>
    </row>
    <row r="23566" spans="16:23" s="1" customFormat="1" x14ac:dyDescent="0.2">
      <c r="P23566" s="95"/>
      <c r="R23566"/>
      <c r="S23566"/>
      <c r="T23566"/>
      <c r="U23566"/>
      <c r="V23566"/>
      <c r="W23566"/>
    </row>
    <row r="23567" spans="16:23" s="1" customFormat="1" x14ac:dyDescent="0.2">
      <c r="P23567" s="95"/>
      <c r="R23567"/>
      <c r="S23567"/>
      <c r="T23567"/>
      <c r="U23567"/>
      <c r="V23567"/>
      <c r="W23567"/>
    </row>
    <row r="23568" spans="16:23" s="1" customFormat="1" x14ac:dyDescent="0.2">
      <c r="P23568" s="95"/>
      <c r="R23568"/>
      <c r="S23568"/>
      <c r="T23568"/>
      <c r="U23568"/>
      <c r="V23568"/>
      <c r="W23568"/>
    </row>
    <row r="23569" spans="16:23" s="1" customFormat="1" x14ac:dyDescent="0.2">
      <c r="P23569" s="95"/>
      <c r="R23569"/>
      <c r="S23569"/>
      <c r="T23569"/>
      <c r="U23569"/>
      <c r="V23569"/>
      <c r="W23569"/>
    </row>
    <row r="23570" spans="16:23" s="1" customFormat="1" x14ac:dyDescent="0.2">
      <c r="P23570" s="95"/>
      <c r="R23570"/>
      <c r="S23570"/>
      <c r="T23570"/>
      <c r="U23570"/>
      <c r="V23570"/>
      <c r="W23570"/>
    </row>
    <row r="23571" spans="16:23" s="1" customFormat="1" x14ac:dyDescent="0.2">
      <c r="P23571" s="95"/>
      <c r="R23571"/>
      <c r="S23571"/>
      <c r="T23571"/>
      <c r="U23571"/>
      <c r="V23571"/>
      <c r="W23571"/>
    </row>
    <row r="23572" spans="16:23" s="1" customFormat="1" x14ac:dyDescent="0.2">
      <c r="P23572" s="95"/>
      <c r="R23572"/>
      <c r="S23572"/>
      <c r="T23572"/>
      <c r="U23572"/>
      <c r="V23572"/>
      <c r="W23572"/>
    </row>
    <row r="23573" spans="16:23" s="1" customFormat="1" x14ac:dyDescent="0.2">
      <c r="P23573" s="95"/>
      <c r="R23573"/>
      <c r="S23573"/>
      <c r="T23573"/>
      <c r="U23573"/>
      <c r="V23573"/>
      <c r="W23573"/>
    </row>
    <row r="23574" spans="16:23" s="1" customFormat="1" x14ac:dyDescent="0.2">
      <c r="P23574" s="95"/>
      <c r="R23574"/>
      <c r="S23574"/>
      <c r="T23574"/>
      <c r="U23574"/>
      <c r="V23574"/>
      <c r="W23574"/>
    </row>
    <row r="23575" spans="16:23" s="1" customFormat="1" x14ac:dyDescent="0.2">
      <c r="P23575" s="95"/>
      <c r="R23575"/>
      <c r="S23575"/>
      <c r="T23575"/>
      <c r="U23575"/>
      <c r="V23575"/>
      <c r="W23575"/>
    </row>
    <row r="23576" spans="16:23" s="1" customFormat="1" x14ac:dyDescent="0.2">
      <c r="P23576" s="95"/>
      <c r="R23576"/>
      <c r="S23576"/>
      <c r="T23576"/>
      <c r="U23576"/>
      <c r="V23576"/>
      <c r="W23576"/>
    </row>
    <row r="23577" spans="16:23" s="1" customFormat="1" x14ac:dyDescent="0.2">
      <c r="P23577" s="95"/>
      <c r="R23577"/>
      <c r="S23577"/>
      <c r="T23577"/>
      <c r="U23577"/>
      <c r="V23577"/>
      <c r="W23577"/>
    </row>
    <row r="23578" spans="16:23" s="1" customFormat="1" x14ac:dyDescent="0.2">
      <c r="P23578" s="95"/>
      <c r="R23578"/>
      <c r="S23578"/>
      <c r="T23578"/>
      <c r="U23578"/>
      <c r="V23578"/>
      <c r="W23578"/>
    </row>
    <row r="23579" spans="16:23" s="1" customFormat="1" x14ac:dyDescent="0.2">
      <c r="P23579" s="95"/>
      <c r="R23579"/>
      <c r="S23579"/>
      <c r="T23579"/>
      <c r="U23579"/>
      <c r="V23579"/>
      <c r="W23579"/>
    </row>
    <row r="23580" spans="16:23" s="1" customFormat="1" x14ac:dyDescent="0.2">
      <c r="P23580" s="95"/>
      <c r="R23580"/>
      <c r="S23580"/>
      <c r="T23580"/>
      <c r="U23580"/>
      <c r="V23580"/>
      <c r="W23580"/>
    </row>
    <row r="23581" spans="16:23" s="1" customFormat="1" x14ac:dyDescent="0.2">
      <c r="P23581" s="95"/>
      <c r="R23581"/>
      <c r="S23581"/>
      <c r="T23581"/>
      <c r="U23581"/>
      <c r="V23581"/>
      <c r="W23581"/>
    </row>
    <row r="23582" spans="16:23" s="1" customFormat="1" x14ac:dyDescent="0.2">
      <c r="P23582" s="95"/>
      <c r="R23582"/>
      <c r="S23582"/>
      <c r="T23582"/>
      <c r="U23582"/>
      <c r="V23582"/>
      <c r="W23582"/>
    </row>
    <row r="23583" spans="16:23" s="1" customFormat="1" x14ac:dyDescent="0.2">
      <c r="P23583" s="95"/>
      <c r="R23583"/>
      <c r="S23583"/>
      <c r="T23583"/>
      <c r="U23583"/>
      <c r="V23583"/>
      <c r="W23583"/>
    </row>
    <row r="23584" spans="16:23" s="1" customFormat="1" x14ac:dyDescent="0.2">
      <c r="P23584" s="95"/>
      <c r="R23584"/>
      <c r="S23584"/>
      <c r="T23584"/>
      <c r="U23584"/>
      <c r="V23584"/>
      <c r="W23584"/>
    </row>
    <row r="23585" spans="16:23" s="1" customFormat="1" x14ac:dyDescent="0.2">
      <c r="P23585" s="95"/>
      <c r="R23585"/>
      <c r="S23585"/>
      <c r="T23585"/>
      <c r="U23585"/>
      <c r="V23585"/>
      <c r="W23585"/>
    </row>
    <row r="23586" spans="16:23" s="1" customFormat="1" x14ac:dyDescent="0.2">
      <c r="P23586" s="95"/>
      <c r="R23586"/>
      <c r="S23586"/>
      <c r="T23586"/>
      <c r="U23586"/>
      <c r="V23586"/>
      <c r="W23586"/>
    </row>
    <row r="23587" spans="16:23" s="1" customFormat="1" x14ac:dyDescent="0.2">
      <c r="P23587" s="95"/>
      <c r="R23587"/>
      <c r="S23587"/>
      <c r="T23587"/>
      <c r="U23587"/>
      <c r="V23587"/>
      <c r="W23587"/>
    </row>
    <row r="23588" spans="16:23" s="1" customFormat="1" x14ac:dyDescent="0.2">
      <c r="P23588" s="95"/>
      <c r="R23588"/>
      <c r="S23588"/>
      <c r="T23588"/>
      <c r="U23588"/>
      <c r="V23588"/>
      <c r="W23588"/>
    </row>
    <row r="23589" spans="16:23" s="1" customFormat="1" x14ac:dyDescent="0.2">
      <c r="P23589" s="95"/>
      <c r="R23589"/>
      <c r="S23589"/>
      <c r="T23589"/>
      <c r="U23589"/>
      <c r="V23589"/>
      <c r="W23589"/>
    </row>
    <row r="23590" spans="16:23" s="1" customFormat="1" x14ac:dyDescent="0.2">
      <c r="P23590" s="95"/>
      <c r="R23590"/>
      <c r="S23590"/>
      <c r="T23590"/>
      <c r="U23590"/>
      <c r="V23590"/>
      <c r="W23590"/>
    </row>
    <row r="23591" spans="16:23" s="1" customFormat="1" x14ac:dyDescent="0.2">
      <c r="P23591" s="95"/>
      <c r="R23591"/>
      <c r="S23591"/>
      <c r="T23591"/>
      <c r="U23591"/>
      <c r="V23591"/>
      <c r="W23591"/>
    </row>
    <row r="23592" spans="16:23" s="1" customFormat="1" x14ac:dyDescent="0.2">
      <c r="P23592" s="95"/>
      <c r="R23592"/>
      <c r="S23592"/>
      <c r="T23592"/>
      <c r="U23592"/>
      <c r="V23592"/>
      <c r="W23592"/>
    </row>
    <row r="23593" spans="16:23" s="1" customFormat="1" x14ac:dyDescent="0.2">
      <c r="P23593" s="95"/>
      <c r="R23593"/>
      <c r="S23593"/>
      <c r="T23593"/>
      <c r="U23593"/>
      <c r="V23593"/>
      <c r="W23593"/>
    </row>
    <row r="23594" spans="16:23" s="1" customFormat="1" x14ac:dyDescent="0.2">
      <c r="P23594" s="95"/>
      <c r="R23594"/>
      <c r="S23594"/>
      <c r="T23594"/>
      <c r="U23594"/>
      <c r="V23594"/>
      <c r="W23594"/>
    </row>
    <row r="23595" spans="16:23" s="1" customFormat="1" x14ac:dyDescent="0.2">
      <c r="P23595" s="95"/>
      <c r="R23595"/>
      <c r="S23595"/>
      <c r="T23595"/>
      <c r="U23595"/>
      <c r="V23595"/>
      <c r="W23595"/>
    </row>
    <row r="23596" spans="16:23" s="1" customFormat="1" x14ac:dyDescent="0.2">
      <c r="P23596" s="95"/>
      <c r="R23596"/>
      <c r="S23596"/>
      <c r="T23596"/>
      <c r="U23596"/>
      <c r="V23596"/>
      <c r="W23596"/>
    </row>
    <row r="23597" spans="16:23" s="1" customFormat="1" x14ac:dyDescent="0.2">
      <c r="P23597" s="95"/>
      <c r="R23597"/>
      <c r="S23597"/>
      <c r="T23597"/>
      <c r="U23597"/>
      <c r="V23597"/>
      <c r="W23597"/>
    </row>
    <row r="23598" spans="16:23" s="1" customFormat="1" x14ac:dyDescent="0.2">
      <c r="P23598" s="95"/>
      <c r="R23598"/>
      <c r="S23598"/>
      <c r="T23598"/>
      <c r="U23598"/>
      <c r="V23598"/>
      <c r="W23598"/>
    </row>
    <row r="23599" spans="16:23" s="1" customFormat="1" x14ac:dyDescent="0.2">
      <c r="P23599" s="95"/>
      <c r="R23599"/>
      <c r="S23599"/>
      <c r="T23599"/>
      <c r="U23599"/>
      <c r="V23599"/>
      <c r="W23599"/>
    </row>
    <row r="23600" spans="16:23" s="1" customFormat="1" x14ac:dyDescent="0.2">
      <c r="P23600" s="95"/>
      <c r="R23600"/>
      <c r="S23600"/>
      <c r="T23600"/>
      <c r="U23600"/>
      <c r="V23600"/>
      <c r="W23600"/>
    </row>
    <row r="23601" spans="16:23" s="1" customFormat="1" x14ac:dyDescent="0.2">
      <c r="P23601" s="95"/>
      <c r="R23601"/>
      <c r="S23601"/>
      <c r="T23601"/>
      <c r="U23601"/>
      <c r="V23601"/>
      <c r="W23601"/>
    </row>
    <row r="23602" spans="16:23" s="1" customFormat="1" x14ac:dyDescent="0.2">
      <c r="P23602" s="95"/>
      <c r="R23602"/>
      <c r="S23602"/>
      <c r="T23602"/>
      <c r="U23602"/>
      <c r="V23602"/>
      <c r="W23602"/>
    </row>
    <row r="23603" spans="16:23" s="1" customFormat="1" x14ac:dyDescent="0.2">
      <c r="P23603" s="95"/>
      <c r="R23603"/>
      <c r="S23603"/>
      <c r="T23603"/>
      <c r="U23603"/>
      <c r="V23603"/>
      <c r="W23603"/>
    </row>
    <row r="23604" spans="16:23" s="1" customFormat="1" x14ac:dyDescent="0.2">
      <c r="P23604" s="95"/>
      <c r="R23604"/>
      <c r="S23604"/>
      <c r="T23604"/>
      <c r="U23604"/>
      <c r="V23604"/>
      <c r="W23604"/>
    </row>
    <row r="23605" spans="16:23" s="1" customFormat="1" x14ac:dyDescent="0.2">
      <c r="P23605" s="95"/>
      <c r="R23605"/>
      <c r="S23605"/>
      <c r="T23605"/>
      <c r="U23605"/>
      <c r="V23605"/>
      <c r="W23605"/>
    </row>
    <row r="23606" spans="16:23" s="1" customFormat="1" x14ac:dyDescent="0.2">
      <c r="P23606" s="95"/>
      <c r="R23606"/>
      <c r="S23606"/>
      <c r="T23606"/>
      <c r="U23606"/>
      <c r="V23606"/>
      <c r="W23606"/>
    </row>
    <row r="23607" spans="16:23" s="1" customFormat="1" x14ac:dyDescent="0.2">
      <c r="P23607" s="95"/>
      <c r="R23607"/>
      <c r="S23607"/>
      <c r="T23607"/>
      <c r="U23607"/>
      <c r="V23607"/>
      <c r="W23607"/>
    </row>
    <row r="23608" spans="16:23" s="1" customFormat="1" x14ac:dyDescent="0.2">
      <c r="P23608" s="95"/>
      <c r="R23608"/>
      <c r="S23608"/>
      <c r="T23608"/>
      <c r="U23608"/>
      <c r="V23608"/>
      <c r="W23608"/>
    </row>
    <row r="23609" spans="16:23" s="1" customFormat="1" x14ac:dyDescent="0.2">
      <c r="P23609" s="95"/>
      <c r="R23609"/>
      <c r="S23609"/>
      <c r="T23609"/>
      <c r="U23609"/>
      <c r="V23609"/>
      <c r="W23609"/>
    </row>
    <row r="23610" spans="16:23" s="1" customFormat="1" x14ac:dyDescent="0.2">
      <c r="P23610" s="95"/>
      <c r="R23610"/>
      <c r="S23610"/>
      <c r="T23610"/>
      <c r="U23610"/>
      <c r="V23610"/>
      <c r="W23610"/>
    </row>
    <row r="23611" spans="16:23" s="1" customFormat="1" x14ac:dyDescent="0.2">
      <c r="P23611" s="95"/>
      <c r="R23611"/>
      <c r="S23611"/>
      <c r="T23611"/>
      <c r="U23611"/>
      <c r="V23611"/>
      <c r="W23611"/>
    </row>
    <row r="23612" spans="16:23" s="1" customFormat="1" x14ac:dyDescent="0.2">
      <c r="P23612" s="95"/>
      <c r="R23612"/>
      <c r="S23612"/>
      <c r="T23612"/>
      <c r="U23612"/>
      <c r="V23612"/>
      <c r="W23612"/>
    </row>
    <row r="23613" spans="16:23" s="1" customFormat="1" x14ac:dyDescent="0.2">
      <c r="P23613" s="95"/>
      <c r="R23613"/>
      <c r="S23613"/>
      <c r="T23613"/>
      <c r="U23613"/>
      <c r="V23613"/>
      <c r="W23613"/>
    </row>
    <row r="23614" spans="16:23" s="1" customFormat="1" x14ac:dyDescent="0.2">
      <c r="P23614" s="95"/>
      <c r="R23614"/>
      <c r="S23614"/>
      <c r="T23614"/>
      <c r="U23614"/>
      <c r="V23614"/>
      <c r="W23614"/>
    </row>
    <row r="23615" spans="16:23" s="1" customFormat="1" x14ac:dyDescent="0.2">
      <c r="P23615" s="95"/>
      <c r="R23615"/>
      <c r="S23615"/>
      <c r="T23615"/>
      <c r="U23615"/>
      <c r="V23615"/>
      <c r="W23615"/>
    </row>
    <row r="23616" spans="16:23" s="1" customFormat="1" x14ac:dyDescent="0.2">
      <c r="P23616" s="95"/>
      <c r="R23616"/>
      <c r="S23616"/>
      <c r="T23616"/>
      <c r="U23616"/>
      <c r="V23616"/>
      <c r="W23616"/>
    </row>
    <row r="23617" spans="16:23" s="1" customFormat="1" x14ac:dyDescent="0.2">
      <c r="P23617" s="95"/>
      <c r="R23617"/>
      <c r="S23617"/>
      <c r="T23617"/>
      <c r="U23617"/>
      <c r="V23617"/>
      <c r="W23617"/>
    </row>
    <row r="23618" spans="16:23" s="1" customFormat="1" x14ac:dyDescent="0.2">
      <c r="P23618" s="95"/>
      <c r="R23618"/>
      <c r="S23618"/>
      <c r="T23618"/>
      <c r="U23618"/>
      <c r="V23618"/>
      <c r="W23618"/>
    </row>
    <row r="23619" spans="16:23" s="1" customFormat="1" x14ac:dyDescent="0.2">
      <c r="P23619" s="95"/>
      <c r="R23619"/>
      <c r="S23619"/>
      <c r="T23619"/>
      <c r="U23619"/>
      <c r="V23619"/>
      <c r="W23619"/>
    </row>
    <row r="23620" spans="16:23" s="1" customFormat="1" x14ac:dyDescent="0.2">
      <c r="P23620" s="95"/>
      <c r="R23620"/>
      <c r="S23620"/>
      <c r="T23620"/>
      <c r="U23620"/>
      <c r="V23620"/>
      <c r="W23620"/>
    </row>
    <row r="23621" spans="16:23" s="1" customFormat="1" x14ac:dyDescent="0.2">
      <c r="P23621" s="95"/>
      <c r="R23621"/>
      <c r="S23621"/>
      <c r="T23621"/>
      <c r="U23621"/>
      <c r="V23621"/>
      <c r="W23621"/>
    </row>
    <row r="23622" spans="16:23" s="1" customFormat="1" x14ac:dyDescent="0.2">
      <c r="P23622" s="95"/>
      <c r="R23622"/>
      <c r="S23622"/>
      <c r="T23622"/>
      <c r="U23622"/>
      <c r="V23622"/>
      <c r="W23622"/>
    </row>
    <row r="23623" spans="16:23" s="1" customFormat="1" x14ac:dyDescent="0.2">
      <c r="P23623" s="95"/>
      <c r="R23623"/>
      <c r="S23623"/>
      <c r="T23623"/>
      <c r="U23623"/>
      <c r="V23623"/>
      <c r="W23623"/>
    </row>
    <row r="23624" spans="16:23" s="1" customFormat="1" x14ac:dyDescent="0.2">
      <c r="P23624" s="95"/>
      <c r="R23624"/>
      <c r="S23624"/>
      <c r="T23624"/>
      <c r="U23624"/>
      <c r="V23624"/>
      <c r="W23624"/>
    </row>
    <row r="23625" spans="16:23" s="1" customFormat="1" x14ac:dyDescent="0.2">
      <c r="P23625" s="95"/>
      <c r="R23625"/>
      <c r="S23625"/>
      <c r="T23625"/>
      <c r="U23625"/>
      <c r="V23625"/>
      <c r="W23625"/>
    </row>
    <row r="23626" spans="16:23" s="1" customFormat="1" x14ac:dyDescent="0.2">
      <c r="P23626" s="95"/>
      <c r="R23626"/>
      <c r="S23626"/>
      <c r="T23626"/>
      <c r="U23626"/>
      <c r="V23626"/>
      <c r="W23626"/>
    </row>
    <row r="23627" spans="16:23" s="1" customFormat="1" x14ac:dyDescent="0.2">
      <c r="P23627" s="95"/>
      <c r="R23627"/>
      <c r="S23627"/>
      <c r="T23627"/>
      <c r="U23627"/>
      <c r="V23627"/>
      <c r="W23627"/>
    </row>
    <row r="23628" spans="16:23" s="1" customFormat="1" x14ac:dyDescent="0.2">
      <c r="P23628" s="95"/>
      <c r="R23628"/>
      <c r="S23628"/>
      <c r="T23628"/>
      <c r="U23628"/>
      <c r="V23628"/>
      <c r="W23628"/>
    </row>
    <row r="23629" spans="16:23" s="1" customFormat="1" x14ac:dyDescent="0.2">
      <c r="P23629" s="95"/>
      <c r="R23629"/>
      <c r="S23629"/>
      <c r="T23629"/>
      <c r="U23629"/>
      <c r="V23629"/>
      <c r="W23629"/>
    </row>
    <row r="23630" spans="16:23" s="1" customFormat="1" x14ac:dyDescent="0.2">
      <c r="P23630" s="95"/>
      <c r="R23630"/>
      <c r="S23630"/>
      <c r="T23630"/>
      <c r="U23630"/>
      <c r="V23630"/>
      <c r="W23630"/>
    </row>
    <row r="23631" spans="16:23" s="1" customFormat="1" x14ac:dyDescent="0.2">
      <c r="P23631" s="95"/>
      <c r="R23631"/>
      <c r="S23631"/>
      <c r="T23631"/>
      <c r="U23631"/>
      <c r="V23631"/>
      <c r="W23631"/>
    </row>
    <row r="23632" spans="16:23" s="1" customFormat="1" x14ac:dyDescent="0.2">
      <c r="P23632" s="95"/>
      <c r="R23632"/>
      <c r="S23632"/>
      <c r="T23632"/>
      <c r="U23632"/>
      <c r="V23632"/>
      <c r="W23632"/>
    </row>
    <row r="23633" spans="16:23" s="1" customFormat="1" x14ac:dyDescent="0.2">
      <c r="P23633" s="95"/>
      <c r="R23633"/>
      <c r="S23633"/>
      <c r="T23633"/>
      <c r="U23633"/>
      <c r="V23633"/>
      <c r="W23633"/>
    </row>
    <row r="23634" spans="16:23" s="1" customFormat="1" x14ac:dyDescent="0.2">
      <c r="P23634" s="95"/>
      <c r="R23634"/>
      <c r="S23634"/>
      <c r="T23634"/>
      <c r="U23634"/>
      <c r="V23634"/>
      <c r="W23634"/>
    </row>
    <row r="23635" spans="16:23" s="1" customFormat="1" x14ac:dyDescent="0.2">
      <c r="P23635" s="95"/>
      <c r="R23635"/>
      <c r="S23635"/>
      <c r="T23635"/>
      <c r="U23635"/>
      <c r="V23635"/>
      <c r="W23635"/>
    </row>
    <row r="23636" spans="16:23" s="1" customFormat="1" x14ac:dyDescent="0.2">
      <c r="P23636" s="95"/>
      <c r="R23636"/>
      <c r="S23636"/>
      <c r="T23636"/>
      <c r="U23636"/>
      <c r="V23636"/>
      <c r="W23636"/>
    </row>
    <row r="23637" spans="16:23" s="1" customFormat="1" x14ac:dyDescent="0.2">
      <c r="P23637" s="95"/>
      <c r="R23637"/>
      <c r="S23637"/>
      <c r="T23637"/>
      <c r="U23637"/>
      <c r="V23637"/>
      <c r="W23637"/>
    </row>
    <row r="23638" spans="16:23" s="1" customFormat="1" x14ac:dyDescent="0.2">
      <c r="P23638" s="95"/>
      <c r="R23638"/>
      <c r="S23638"/>
      <c r="T23638"/>
      <c r="U23638"/>
      <c r="V23638"/>
      <c r="W23638"/>
    </row>
    <row r="23639" spans="16:23" s="1" customFormat="1" x14ac:dyDescent="0.2">
      <c r="P23639" s="95"/>
      <c r="R23639"/>
      <c r="S23639"/>
      <c r="T23639"/>
      <c r="U23639"/>
      <c r="V23639"/>
      <c r="W23639"/>
    </row>
    <row r="23640" spans="16:23" s="1" customFormat="1" x14ac:dyDescent="0.2">
      <c r="P23640" s="95"/>
      <c r="R23640"/>
      <c r="S23640"/>
      <c r="T23640"/>
      <c r="U23640"/>
      <c r="V23640"/>
      <c r="W23640"/>
    </row>
    <row r="23641" spans="16:23" s="1" customFormat="1" x14ac:dyDescent="0.2">
      <c r="P23641" s="95"/>
      <c r="R23641"/>
      <c r="S23641"/>
      <c r="T23641"/>
      <c r="U23641"/>
      <c r="V23641"/>
      <c r="W23641"/>
    </row>
    <row r="23642" spans="16:23" s="1" customFormat="1" x14ac:dyDescent="0.2">
      <c r="P23642" s="95"/>
      <c r="R23642"/>
      <c r="S23642"/>
      <c r="T23642"/>
      <c r="U23642"/>
      <c r="V23642"/>
      <c r="W23642"/>
    </row>
    <row r="23643" spans="16:23" s="1" customFormat="1" x14ac:dyDescent="0.2">
      <c r="P23643" s="95"/>
      <c r="R23643"/>
      <c r="S23643"/>
      <c r="T23643"/>
      <c r="U23643"/>
      <c r="V23643"/>
      <c r="W23643"/>
    </row>
    <row r="23644" spans="16:23" s="1" customFormat="1" x14ac:dyDescent="0.2">
      <c r="P23644" s="95"/>
      <c r="R23644"/>
      <c r="S23644"/>
      <c r="T23644"/>
      <c r="U23644"/>
      <c r="V23644"/>
      <c r="W23644"/>
    </row>
    <row r="23645" spans="16:23" s="1" customFormat="1" x14ac:dyDescent="0.2">
      <c r="P23645" s="95"/>
      <c r="R23645"/>
      <c r="S23645"/>
      <c r="T23645"/>
      <c r="U23645"/>
      <c r="V23645"/>
      <c r="W23645"/>
    </row>
    <row r="23646" spans="16:23" s="1" customFormat="1" x14ac:dyDescent="0.2">
      <c r="P23646" s="95"/>
      <c r="R23646"/>
      <c r="S23646"/>
      <c r="T23646"/>
      <c r="U23646"/>
      <c r="V23646"/>
      <c r="W23646"/>
    </row>
    <row r="23647" spans="16:23" s="1" customFormat="1" x14ac:dyDescent="0.2">
      <c r="P23647" s="95"/>
      <c r="R23647"/>
      <c r="S23647"/>
      <c r="T23647"/>
      <c r="U23647"/>
      <c r="V23647"/>
      <c r="W23647"/>
    </row>
    <row r="23648" spans="16:23" s="1" customFormat="1" x14ac:dyDescent="0.2">
      <c r="P23648" s="95"/>
      <c r="R23648"/>
      <c r="S23648"/>
      <c r="T23648"/>
      <c r="U23648"/>
      <c r="V23648"/>
      <c r="W23648"/>
    </row>
    <row r="23649" spans="16:23" s="1" customFormat="1" x14ac:dyDescent="0.2">
      <c r="P23649" s="95"/>
      <c r="R23649"/>
      <c r="S23649"/>
      <c r="T23649"/>
      <c r="U23649"/>
      <c r="V23649"/>
      <c r="W23649"/>
    </row>
    <row r="23650" spans="16:23" s="1" customFormat="1" x14ac:dyDescent="0.2">
      <c r="P23650" s="95"/>
      <c r="R23650"/>
      <c r="S23650"/>
      <c r="T23650"/>
      <c r="U23650"/>
      <c r="V23650"/>
      <c r="W23650"/>
    </row>
    <row r="23651" spans="16:23" s="1" customFormat="1" x14ac:dyDescent="0.2">
      <c r="P23651" s="95"/>
      <c r="R23651"/>
      <c r="S23651"/>
      <c r="T23651"/>
      <c r="U23651"/>
      <c r="V23651"/>
      <c r="W23651"/>
    </row>
    <row r="23652" spans="16:23" s="1" customFormat="1" x14ac:dyDescent="0.2">
      <c r="P23652" s="95"/>
      <c r="R23652"/>
      <c r="S23652"/>
      <c r="T23652"/>
      <c r="U23652"/>
      <c r="V23652"/>
      <c r="W23652"/>
    </row>
    <row r="23653" spans="16:23" s="1" customFormat="1" x14ac:dyDescent="0.2">
      <c r="P23653" s="95"/>
      <c r="R23653"/>
      <c r="S23653"/>
      <c r="T23653"/>
      <c r="U23653"/>
      <c r="V23653"/>
      <c r="W23653"/>
    </row>
    <row r="23654" spans="16:23" s="1" customFormat="1" x14ac:dyDescent="0.2">
      <c r="P23654" s="95"/>
      <c r="R23654"/>
      <c r="S23654"/>
      <c r="T23654"/>
      <c r="U23654"/>
      <c r="V23654"/>
      <c r="W23654"/>
    </row>
    <row r="23655" spans="16:23" s="1" customFormat="1" x14ac:dyDescent="0.2">
      <c r="P23655" s="95"/>
      <c r="R23655"/>
      <c r="S23655"/>
      <c r="T23655"/>
      <c r="U23655"/>
      <c r="V23655"/>
      <c r="W23655"/>
    </row>
    <row r="23656" spans="16:23" s="1" customFormat="1" x14ac:dyDescent="0.2">
      <c r="P23656" s="95"/>
      <c r="R23656"/>
      <c r="S23656"/>
      <c r="T23656"/>
      <c r="U23656"/>
      <c r="V23656"/>
      <c r="W23656"/>
    </row>
    <row r="23657" spans="16:23" s="1" customFormat="1" x14ac:dyDescent="0.2">
      <c r="P23657" s="95"/>
      <c r="R23657"/>
      <c r="S23657"/>
      <c r="T23657"/>
      <c r="U23657"/>
      <c r="V23657"/>
      <c r="W23657"/>
    </row>
    <row r="23658" spans="16:23" s="1" customFormat="1" x14ac:dyDescent="0.2">
      <c r="P23658" s="95"/>
      <c r="R23658"/>
      <c r="S23658"/>
      <c r="T23658"/>
      <c r="U23658"/>
      <c r="V23658"/>
      <c r="W23658"/>
    </row>
    <row r="23659" spans="16:23" s="1" customFormat="1" x14ac:dyDescent="0.2">
      <c r="P23659" s="95"/>
      <c r="R23659"/>
      <c r="S23659"/>
      <c r="T23659"/>
      <c r="U23659"/>
      <c r="V23659"/>
      <c r="W23659"/>
    </row>
    <row r="23660" spans="16:23" s="1" customFormat="1" x14ac:dyDescent="0.2">
      <c r="P23660" s="95"/>
      <c r="R23660"/>
      <c r="S23660"/>
      <c r="T23660"/>
      <c r="U23660"/>
      <c r="V23660"/>
      <c r="W23660"/>
    </row>
    <row r="23661" spans="16:23" s="1" customFormat="1" x14ac:dyDescent="0.2">
      <c r="P23661" s="95"/>
      <c r="R23661"/>
      <c r="S23661"/>
      <c r="T23661"/>
      <c r="U23661"/>
      <c r="V23661"/>
      <c r="W23661"/>
    </row>
    <row r="23662" spans="16:23" s="1" customFormat="1" x14ac:dyDescent="0.2">
      <c r="P23662" s="95"/>
      <c r="R23662"/>
      <c r="S23662"/>
      <c r="T23662"/>
      <c r="U23662"/>
      <c r="V23662"/>
      <c r="W23662"/>
    </row>
    <row r="23663" spans="16:23" s="1" customFormat="1" x14ac:dyDescent="0.2">
      <c r="P23663" s="95"/>
      <c r="R23663"/>
      <c r="S23663"/>
      <c r="T23663"/>
      <c r="U23663"/>
      <c r="V23663"/>
      <c r="W23663"/>
    </row>
    <row r="23664" spans="16:23" s="1" customFormat="1" x14ac:dyDescent="0.2">
      <c r="P23664" s="95"/>
      <c r="R23664"/>
      <c r="S23664"/>
      <c r="T23664"/>
      <c r="U23664"/>
      <c r="V23664"/>
      <c r="W23664"/>
    </row>
    <row r="23665" spans="16:23" s="1" customFormat="1" x14ac:dyDescent="0.2">
      <c r="P23665" s="95"/>
      <c r="R23665"/>
      <c r="S23665"/>
      <c r="T23665"/>
      <c r="U23665"/>
      <c r="V23665"/>
      <c r="W23665"/>
    </row>
    <row r="23666" spans="16:23" s="1" customFormat="1" x14ac:dyDescent="0.2">
      <c r="P23666" s="95"/>
      <c r="R23666"/>
      <c r="S23666"/>
      <c r="T23666"/>
      <c r="U23666"/>
      <c r="V23666"/>
      <c r="W23666"/>
    </row>
    <row r="23667" spans="16:23" s="1" customFormat="1" x14ac:dyDescent="0.2">
      <c r="P23667" s="95"/>
      <c r="R23667"/>
      <c r="S23667"/>
      <c r="T23667"/>
      <c r="U23667"/>
      <c r="V23667"/>
      <c r="W23667"/>
    </row>
    <row r="23668" spans="16:23" s="1" customFormat="1" x14ac:dyDescent="0.2">
      <c r="P23668" s="95"/>
      <c r="R23668"/>
      <c r="S23668"/>
      <c r="T23668"/>
      <c r="U23668"/>
      <c r="V23668"/>
      <c r="W23668"/>
    </row>
    <row r="23669" spans="16:23" s="1" customFormat="1" x14ac:dyDescent="0.2">
      <c r="P23669" s="95"/>
      <c r="R23669"/>
      <c r="S23669"/>
      <c r="T23669"/>
      <c r="U23669"/>
      <c r="V23669"/>
      <c r="W23669"/>
    </row>
    <row r="23670" spans="16:23" s="1" customFormat="1" x14ac:dyDescent="0.2">
      <c r="P23670" s="95"/>
      <c r="R23670"/>
      <c r="S23670"/>
      <c r="T23670"/>
      <c r="U23670"/>
      <c r="V23670"/>
      <c r="W23670"/>
    </row>
    <row r="23671" spans="16:23" s="1" customFormat="1" x14ac:dyDescent="0.2">
      <c r="P23671" s="95"/>
      <c r="R23671"/>
      <c r="S23671"/>
      <c r="T23671"/>
      <c r="U23671"/>
      <c r="V23671"/>
      <c r="W23671"/>
    </row>
    <row r="23672" spans="16:23" s="1" customFormat="1" x14ac:dyDescent="0.2">
      <c r="P23672" s="95"/>
      <c r="R23672"/>
      <c r="S23672"/>
      <c r="T23672"/>
      <c r="U23672"/>
      <c r="V23672"/>
      <c r="W23672"/>
    </row>
    <row r="23673" spans="16:23" s="1" customFormat="1" x14ac:dyDescent="0.2">
      <c r="P23673" s="95"/>
      <c r="R23673"/>
      <c r="S23673"/>
      <c r="T23673"/>
      <c r="U23673"/>
      <c r="V23673"/>
      <c r="W23673"/>
    </row>
    <row r="23674" spans="16:23" s="1" customFormat="1" x14ac:dyDescent="0.2">
      <c r="P23674" s="95"/>
      <c r="R23674"/>
      <c r="S23674"/>
      <c r="T23674"/>
      <c r="U23674"/>
      <c r="V23674"/>
      <c r="W23674"/>
    </row>
    <row r="23675" spans="16:23" s="1" customFormat="1" x14ac:dyDescent="0.2">
      <c r="P23675" s="95"/>
      <c r="R23675"/>
      <c r="S23675"/>
      <c r="T23675"/>
      <c r="U23675"/>
      <c r="V23675"/>
      <c r="W23675"/>
    </row>
    <row r="23676" spans="16:23" s="1" customFormat="1" x14ac:dyDescent="0.2">
      <c r="P23676" s="95"/>
      <c r="R23676"/>
      <c r="S23676"/>
      <c r="T23676"/>
      <c r="U23676"/>
      <c r="V23676"/>
      <c r="W23676"/>
    </row>
    <row r="23677" spans="16:23" s="1" customFormat="1" x14ac:dyDescent="0.2">
      <c r="P23677" s="95"/>
      <c r="R23677"/>
      <c r="S23677"/>
      <c r="T23677"/>
      <c r="U23677"/>
      <c r="V23677"/>
      <c r="W23677"/>
    </row>
    <row r="23678" spans="16:23" s="1" customFormat="1" x14ac:dyDescent="0.2">
      <c r="P23678" s="95"/>
      <c r="R23678"/>
      <c r="S23678"/>
      <c r="T23678"/>
      <c r="U23678"/>
      <c r="V23678"/>
      <c r="W23678"/>
    </row>
    <row r="23679" spans="16:23" s="1" customFormat="1" x14ac:dyDescent="0.2">
      <c r="P23679" s="95"/>
      <c r="R23679"/>
      <c r="S23679"/>
      <c r="T23679"/>
      <c r="U23679"/>
      <c r="V23679"/>
      <c r="W23679"/>
    </row>
    <row r="23680" spans="16:23" s="1" customFormat="1" x14ac:dyDescent="0.2">
      <c r="P23680" s="95"/>
      <c r="R23680"/>
      <c r="S23680"/>
      <c r="T23680"/>
      <c r="U23680"/>
      <c r="V23680"/>
      <c r="W23680"/>
    </row>
    <row r="23681" spans="16:23" s="1" customFormat="1" x14ac:dyDescent="0.2">
      <c r="P23681" s="95"/>
      <c r="R23681"/>
      <c r="S23681"/>
      <c r="T23681"/>
      <c r="U23681"/>
      <c r="V23681"/>
      <c r="W23681"/>
    </row>
    <row r="23682" spans="16:23" s="1" customFormat="1" x14ac:dyDescent="0.2">
      <c r="P23682" s="95"/>
      <c r="R23682"/>
      <c r="S23682"/>
      <c r="T23682"/>
      <c r="U23682"/>
      <c r="V23682"/>
      <c r="W23682"/>
    </row>
    <row r="23683" spans="16:23" s="1" customFormat="1" x14ac:dyDescent="0.2">
      <c r="P23683" s="95"/>
      <c r="R23683"/>
      <c r="S23683"/>
      <c r="T23683"/>
      <c r="U23683"/>
      <c r="V23683"/>
      <c r="W23683"/>
    </row>
    <row r="23684" spans="16:23" s="1" customFormat="1" x14ac:dyDescent="0.2">
      <c r="P23684" s="95"/>
      <c r="R23684"/>
      <c r="S23684"/>
      <c r="T23684"/>
      <c r="U23684"/>
      <c r="V23684"/>
      <c r="W23684"/>
    </row>
    <row r="23685" spans="16:23" s="1" customFormat="1" x14ac:dyDescent="0.2">
      <c r="P23685" s="95"/>
      <c r="R23685"/>
      <c r="S23685"/>
      <c r="T23685"/>
      <c r="U23685"/>
      <c r="V23685"/>
      <c r="W23685"/>
    </row>
    <row r="23686" spans="16:23" s="1" customFormat="1" x14ac:dyDescent="0.2">
      <c r="P23686" s="95"/>
      <c r="R23686"/>
      <c r="S23686"/>
      <c r="T23686"/>
      <c r="U23686"/>
      <c r="V23686"/>
      <c r="W23686"/>
    </row>
    <row r="23687" spans="16:23" s="1" customFormat="1" x14ac:dyDescent="0.2">
      <c r="P23687" s="95"/>
      <c r="R23687"/>
      <c r="S23687"/>
      <c r="T23687"/>
      <c r="U23687"/>
      <c r="V23687"/>
      <c r="W23687"/>
    </row>
    <row r="23688" spans="16:23" s="1" customFormat="1" x14ac:dyDescent="0.2">
      <c r="P23688" s="95"/>
      <c r="R23688"/>
      <c r="S23688"/>
      <c r="T23688"/>
      <c r="U23688"/>
      <c r="V23688"/>
      <c r="W23688"/>
    </row>
    <row r="23689" spans="16:23" s="1" customFormat="1" x14ac:dyDescent="0.2">
      <c r="P23689" s="95"/>
      <c r="R23689"/>
      <c r="S23689"/>
      <c r="T23689"/>
      <c r="U23689"/>
      <c r="V23689"/>
      <c r="W23689"/>
    </row>
    <row r="23690" spans="16:23" s="1" customFormat="1" x14ac:dyDescent="0.2">
      <c r="P23690" s="95"/>
      <c r="R23690"/>
      <c r="S23690"/>
      <c r="T23690"/>
      <c r="U23690"/>
      <c r="V23690"/>
      <c r="W23690"/>
    </row>
    <row r="23691" spans="16:23" s="1" customFormat="1" x14ac:dyDescent="0.2">
      <c r="P23691" s="95"/>
      <c r="R23691"/>
      <c r="S23691"/>
      <c r="T23691"/>
      <c r="U23691"/>
      <c r="V23691"/>
      <c r="W23691"/>
    </row>
    <row r="23692" spans="16:23" s="1" customFormat="1" x14ac:dyDescent="0.2">
      <c r="P23692" s="95"/>
      <c r="R23692"/>
      <c r="S23692"/>
      <c r="T23692"/>
      <c r="U23692"/>
      <c r="V23692"/>
      <c r="W23692"/>
    </row>
    <row r="23693" spans="16:23" s="1" customFormat="1" x14ac:dyDescent="0.2">
      <c r="P23693" s="95"/>
      <c r="R23693"/>
      <c r="S23693"/>
      <c r="T23693"/>
      <c r="U23693"/>
      <c r="V23693"/>
      <c r="W23693"/>
    </row>
    <row r="23694" spans="16:23" s="1" customFormat="1" x14ac:dyDescent="0.2">
      <c r="P23694" s="95"/>
      <c r="R23694"/>
      <c r="S23694"/>
      <c r="T23694"/>
      <c r="U23694"/>
      <c r="V23694"/>
      <c r="W23694"/>
    </row>
    <row r="23695" spans="16:23" s="1" customFormat="1" x14ac:dyDescent="0.2">
      <c r="P23695" s="95"/>
      <c r="R23695"/>
      <c r="S23695"/>
      <c r="T23695"/>
      <c r="U23695"/>
      <c r="V23695"/>
      <c r="W23695"/>
    </row>
    <row r="23696" spans="16:23" s="1" customFormat="1" x14ac:dyDescent="0.2">
      <c r="P23696" s="95"/>
      <c r="R23696"/>
      <c r="S23696"/>
      <c r="T23696"/>
      <c r="U23696"/>
      <c r="V23696"/>
      <c r="W23696"/>
    </row>
    <row r="23697" spans="16:23" s="1" customFormat="1" x14ac:dyDescent="0.2">
      <c r="P23697" s="95"/>
      <c r="R23697"/>
      <c r="S23697"/>
      <c r="T23697"/>
      <c r="U23697"/>
      <c r="V23697"/>
      <c r="W23697"/>
    </row>
    <row r="23698" spans="16:23" s="1" customFormat="1" x14ac:dyDescent="0.2">
      <c r="P23698" s="95"/>
      <c r="R23698"/>
      <c r="S23698"/>
      <c r="T23698"/>
      <c r="U23698"/>
      <c r="V23698"/>
      <c r="W23698"/>
    </row>
    <row r="23699" spans="16:23" s="1" customFormat="1" x14ac:dyDescent="0.2">
      <c r="P23699" s="95"/>
      <c r="R23699"/>
      <c r="S23699"/>
      <c r="T23699"/>
      <c r="U23699"/>
      <c r="V23699"/>
      <c r="W23699"/>
    </row>
    <row r="23700" spans="16:23" s="1" customFormat="1" x14ac:dyDescent="0.2">
      <c r="P23700" s="95"/>
      <c r="R23700"/>
      <c r="S23700"/>
      <c r="T23700"/>
      <c r="U23700"/>
      <c r="V23700"/>
      <c r="W23700"/>
    </row>
    <row r="23701" spans="16:23" s="1" customFormat="1" x14ac:dyDescent="0.2">
      <c r="P23701" s="95"/>
      <c r="R23701"/>
      <c r="S23701"/>
      <c r="T23701"/>
      <c r="U23701"/>
      <c r="V23701"/>
      <c r="W23701"/>
    </row>
    <row r="23702" spans="16:23" s="1" customFormat="1" x14ac:dyDescent="0.2">
      <c r="P23702" s="95"/>
      <c r="R23702"/>
      <c r="S23702"/>
      <c r="T23702"/>
      <c r="U23702"/>
      <c r="V23702"/>
      <c r="W23702"/>
    </row>
    <row r="23703" spans="16:23" s="1" customFormat="1" x14ac:dyDescent="0.2">
      <c r="P23703" s="95"/>
      <c r="R23703"/>
      <c r="S23703"/>
      <c r="T23703"/>
      <c r="U23703"/>
      <c r="V23703"/>
      <c r="W23703"/>
    </row>
    <row r="23704" spans="16:23" s="1" customFormat="1" x14ac:dyDescent="0.2">
      <c r="P23704" s="95"/>
      <c r="R23704"/>
      <c r="S23704"/>
      <c r="T23704"/>
      <c r="U23704"/>
      <c r="V23704"/>
      <c r="W23704"/>
    </row>
    <row r="23705" spans="16:23" s="1" customFormat="1" x14ac:dyDescent="0.2">
      <c r="P23705" s="95"/>
      <c r="R23705"/>
      <c r="S23705"/>
      <c r="T23705"/>
      <c r="U23705"/>
      <c r="V23705"/>
      <c r="W23705"/>
    </row>
    <row r="23706" spans="16:23" s="1" customFormat="1" x14ac:dyDescent="0.2">
      <c r="P23706" s="95"/>
      <c r="R23706"/>
      <c r="S23706"/>
      <c r="T23706"/>
      <c r="U23706"/>
      <c r="V23706"/>
      <c r="W23706"/>
    </row>
    <row r="23707" spans="16:23" s="1" customFormat="1" x14ac:dyDescent="0.2">
      <c r="P23707" s="95"/>
      <c r="R23707"/>
      <c r="S23707"/>
      <c r="T23707"/>
      <c r="U23707"/>
      <c r="V23707"/>
      <c r="W23707"/>
    </row>
    <row r="23708" spans="16:23" s="1" customFormat="1" x14ac:dyDescent="0.2">
      <c r="P23708" s="95"/>
      <c r="R23708"/>
      <c r="S23708"/>
      <c r="T23708"/>
      <c r="U23708"/>
      <c r="V23708"/>
      <c r="W23708"/>
    </row>
    <row r="23709" spans="16:23" s="1" customFormat="1" x14ac:dyDescent="0.2">
      <c r="P23709" s="95"/>
      <c r="R23709"/>
      <c r="S23709"/>
      <c r="T23709"/>
      <c r="U23709"/>
      <c r="V23709"/>
      <c r="W23709"/>
    </row>
    <row r="23710" spans="16:23" s="1" customFormat="1" x14ac:dyDescent="0.2">
      <c r="P23710" s="95"/>
      <c r="R23710"/>
      <c r="S23710"/>
      <c r="T23710"/>
      <c r="U23710"/>
      <c r="V23710"/>
      <c r="W23710"/>
    </row>
    <row r="23711" spans="16:23" s="1" customFormat="1" x14ac:dyDescent="0.2">
      <c r="P23711" s="95"/>
      <c r="R23711"/>
      <c r="S23711"/>
      <c r="T23711"/>
      <c r="U23711"/>
      <c r="V23711"/>
      <c r="W23711"/>
    </row>
    <row r="23712" spans="16:23" s="1" customFormat="1" x14ac:dyDescent="0.2">
      <c r="P23712" s="95"/>
      <c r="R23712"/>
      <c r="S23712"/>
      <c r="T23712"/>
      <c r="U23712"/>
      <c r="V23712"/>
      <c r="W23712"/>
    </row>
    <row r="23713" spans="16:23" s="1" customFormat="1" x14ac:dyDescent="0.2">
      <c r="P23713" s="95"/>
      <c r="R23713"/>
      <c r="S23713"/>
      <c r="T23713"/>
      <c r="U23713"/>
      <c r="V23713"/>
      <c r="W23713"/>
    </row>
    <row r="23714" spans="16:23" s="1" customFormat="1" x14ac:dyDescent="0.2">
      <c r="P23714" s="95"/>
      <c r="R23714"/>
      <c r="S23714"/>
      <c r="T23714"/>
      <c r="U23714"/>
      <c r="V23714"/>
      <c r="W23714"/>
    </row>
    <row r="23715" spans="16:23" s="1" customFormat="1" x14ac:dyDescent="0.2">
      <c r="P23715" s="95"/>
      <c r="R23715"/>
      <c r="S23715"/>
      <c r="T23715"/>
      <c r="U23715"/>
      <c r="V23715"/>
      <c r="W23715"/>
    </row>
    <row r="23716" spans="16:23" s="1" customFormat="1" x14ac:dyDescent="0.2">
      <c r="P23716" s="95"/>
      <c r="R23716"/>
      <c r="S23716"/>
      <c r="T23716"/>
      <c r="U23716"/>
      <c r="V23716"/>
      <c r="W23716"/>
    </row>
    <row r="23717" spans="16:23" s="1" customFormat="1" x14ac:dyDescent="0.2">
      <c r="P23717" s="95"/>
      <c r="R23717"/>
      <c r="S23717"/>
      <c r="T23717"/>
      <c r="U23717"/>
      <c r="V23717"/>
      <c r="W23717"/>
    </row>
    <row r="23718" spans="16:23" s="1" customFormat="1" x14ac:dyDescent="0.2">
      <c r="P23718" s="95"/>
      <c r="R23718"/>
      <c r="S23718"/>
      <c r="T23718"/>
      <c r="U23718"/>
      <c r="V23718"/>
      <c r="W23718"/>
    </row>
    <row r="23719" spans="16:23" s="1" customFormat="1" x14ac:dyDescent="0.2">
      <c r="P23719" s="95"/>
      <c r="R23719"/>
      <c r="S23719"/>
      <c r="T23719"/>
      <c r="U23719"/>
      <c r="V23719"/>
      <c r="W23719"/>
    </row>
    <row r="23720" spans="16:23" s="1" customFormat="1" x14ac:dyDescent="0.2">
      <c r="P23720" s="95"/>
      <c r="R23720"/>
      <c r="S23720"/>
      <c r="T23720"/>
      <c r="U23720"/>
      <c r="V23720"/>
      <c r="W23720"/>
    </row>
    <row r="23721" spans="16:23" s="1" customFormat="1" x14ac:dyDescent="0.2">
      <c r="P23721" s="95"/>
      <c r="R23721"/>
      <c r="S23721"/>
      <c r="T23721"/>
      <c r="U23721"/>
      <c r="V23721"/>
      <c r="W23721"/>
    </row>
    <row r="23722" spans="16:23" s="1" customFormat="1" x14ac:dyDescent="0.2">
      <c r="P23722" s="95"/>
      <c r="R23722"/>
      <c r="S23722"/>
      <c r="T23722"/>
      <c r="U23722"/>
      <c r="V23722"/>
      <c r="W23722"/>
    </row>
    <row r="23723" spans="16:23" s="1" customFormat="1" x14ac:dyDescent="0.2">
      <c r="P23723" s="95"/>
      <c r="R23723"/>
      <c r="S23723"/>
      <c r="T23723"/>
      <c r="U23723"/>
      <c r="V23723"/>
      <c r="W23723"/>
    </row>
    <row r="23724" spans="16:23" s="1" customFormat="1" x14ac:dyDescent="0.2">
      <c r="P23724" s="95"/>
      <c r="R23724"/>
      <c r="S23724"/>
      <c r="T23724"/>
      <c r="U23724"/>
      <c r="V23724"/>
      <c r="W23724"/>
    </row>
    <row r="23725" spans="16:23" s="1" customFormat="1" x14ac:dyDescent="0.2">
      <c r="P23725" s="95"/>
      <c r="R23725"/>
      <c r="S23725"/>
      <c r="T23725"/>
      <c r="U23725"/>
      <c r="V23725"/>
      <c r="W23725"/>
    </row>
    <row r="23726" spans="16:23" s="1" customFormat="1" x14ac:dyDescent="0.2">
      <c r="P23726" s="95"/>
      <c r="R23726"/>
      <c r="S23726"/>
      <c r="T23726"/>
      <c r="U23726"/>
      <c r="V23726"/>
      <c r="W23726"/>
    </row>
    <row r="23727" spans="16:23" s="1" customFormat="1" x14ac:dyDescent="0.2">
      <c r="P23727" s="95"/>
      <c r="R23727"/>
      <c r="S23727"/>
      <c r="T23727"/>
      <c r="U23727"/>
      <c r="V23727"/>
      <c r="W23727"/>
    </row>
    <row r="23728" spans="16:23" s="1" customFormat="1" x14ac:dyDescent="0.2">
      <c r="P23728" s="95"/>
      <c r="R23728"/>
      <c r="S23728"/>
      <c r="T23728"/>
      <c r="U23728"/>
      <c r="V23728"/>
      <c r="W23728"/>
    </row>
    <row r="23729" spans="16:23" s="1" customFormat="1" x14ac:dyDescent="0.2">
      <c r="P23729" s="95"/>
      <c r="R23729"/>
      <c r="S23729"/>
      <c r="T23729"/>
      <c r="U23729"/>
      <c r="V23729"/>
      <c r="W23729"/>
    </row>
    <row r="23730" spans="16:23" s="1" customFormat="1" x14ac:dyDescent="0.2">
      <c r="P23730" s="95"/>
      <c r="R23730"/>
      <c r="S23730"/>
      <c r="T23730"/>
      <c r="U23730"/>
      <c r="V23730"/>
      <c r="W23730"/>
    </row>
    <row r="23731" spans="16:23" s="1" customFormat="1" x14ac:dyDescent="0.2">
      <c r="P23731" s="95"/>
      <c r="R23731"/>
      <c r="S23731"/>
      <c r="T23731"/>
      <c r="U23731"/>
      <c r="V23731"/>
      <c r="W23731"/>
    </row>
    <row r="23732" spans="16:23" s="1" customFormat="1" x14ac:dyDescent="0.2">
      <c r="P23732" s="95"/>
      <c r="R23732"/>
      <c r="S23732"/>
      <c r="T23732"/>
      <c r="U23732"/>
      <c r="V23732"/>
      <c r="W23732"/>
    </row>
    <row r="23733" spans="16:23" s="1" customFormat="1" x14ac:dyDescent="0.2">
      <c r="P23733" s="95"/>
      <c r="R23733"/>
      <c r="S23733"/>
      <c r="T23733"/>
      <c r="U23733"/>
      <c r="V23733"/>
      <c r="W23733"/>
    </row>
    <row r="23734" spans="16:23" s="1" customFormat="1" x14ac:dyDescent="0.2">
      <c r="P23734" s="95"/>
      <c r="R23734"/>
      <c r="S23734"/>
      <c r="T23734"/>
      <c r="U23734"/>
      <c r="V23734"/>
      <c r="W23734"/>
    </row>
    <row r="23735" spans="16:23" s="1" customFormat="1" x14ac:dyDescent="0.2">
      <c r="P23735" s="95"/>
      <c r="R23735"/>
      <c r="S23735"/>
      <c r="T23735"/>
      <c r="U23735"/>
      <c r="V23735"/>
      <c r="W23735"/>
    </row>
    <row r="23736" spans="16:23" s="1" customFormat="1" x14ac:dyDescent="0.2">
      <c r="P23736" s="95"/>
      <c r="R23736"/>
      <c r="S23736"/>
      <c r="T23736"/>
      <c r="U23736"/>
      <c r="V23736"/>
      <c r="W23736"/>
    </row>
    <row r="23737" spans="16:23" s="1" customFormat="1" x14ac:dyDescent="0.2">
      <c r="P23737" s="95"/>
      <c r="R23737"/>
      <c r="S23737"/>
      <c r="T23737"/>
      <c r="U23737"/>
      <c r="V23737"/>
      <c r="W23737"/>
    </row>
    <row r="23738" spans="16:23" s="1" customFormat="1" x14ac:dyDescent="0.2">
      <c r="P23738" s="95"/>
      <c r="R23738"/>
      <c r="S23738"/>
      <c r="T23738"/>
      <c r="U23738"/>
      <c r="V23738"/>
      <c r="W23738"/>
    </row>
    <row r="23739" spans="16:23" s="1" customFormat="1" x14ac:dyDescent="0.2">
      <c r="P23739" s="95"/>
      <c r="R23739"/>
      <c r="S23739"/>
      <c r="T23739"/>
      <c r="U23739"/>
      <c r="V23739"/>
      <c r="W23739"/>
    </row>
    <row r="23740" spans="16:23" s="1" customFormat="1" x14ac:dyDescent="0.2">
      <c r="P23740" s="95"/>
      <c r="R23740"/>
      <c r="S23740"/>
      <c r="T23740"/>
      <c r="U23740"/>
      <c r="V23740"/>
      <c r="W23740"/>
    </row>
    <row r="23741" spans="16:23" s="1" customFormat="1" x14ac:dyDescent="0.2">
      <c r="P23741" s="95"/>
      <c r="R23741"/>
      <c r="S23741"/>
      <c r="T23741"/>
      <c r="U23741"/>
      <c r="V23741"/>
      <c r="W23741"/>
    </row>
    <row r="23742" spans="16:23" s="1" customFormat="1" x14ac:dyDescent="0.2">
      <c r="P23742" s="95"/>
      <c r="R23742"/>
      <c r="S23742"/>
      <c r="T23742"/>
      <c r="U23742"/>
      <c r="V23742"/>
      <c r="W23742"/>
    </row>
    <row r="23743" spans="16:23" s="1" customFormat="1" x14ac:dyDescent="0.2">
      <c r="P23743" s="95"/>
      <c r="R23743"/>
      <c r="S23743"/>
      <c r="T23743"/>
      <c r="U23743"/>
      <c r="V23743"/>
      <c r="W23743"/>
    </row>
    <row r="23744" spans="16:23" s="1" customFormat="1" x14ac:dyDescent="0.2">
      <c r="P23744" s="95"/>
      <c r="R23744"/>
      <c r="S23744"/>
      <c r="T23744"/>
      <c r="U23744"/>
      <c r="V23744"/>
      <c r="W23744"/>
    </row>
    <row r="23745" spans="16:23" s="1" customFormat="1" x14ac:dyDescent="0.2">
      <c r="P23745" s="95"/>
      <c r="R23745"/>
      <c r="S23745"/>
      <c r="T23745"/>
      <c r="U23745"/>
      <c r="V23745"/>
      <c r="W23745"/>
    </row>
    <row r="23746" spans="16:23" s="1" customFormat="1" x14ac:dyDescent="0.2">
      <c r="P23746" s="95"/>
      <c r="R23746"/>
      <c r="S23746"/>
      <c r="T23746"/>
      <c r="U23746"/>
      <c r="V23746"/>
      <c r="W23746"/>
    </row>
    <row r="23747" spans="16:23" s="1" customFormat="1" x14ac:dyDescent="0.2">
      <c r="P23747" s="95"/>
      <c r="R23747"/>
      <c r="S23747"/>
      <c r="T23747"/>
      <c r="U23747"/>
      <c r="V23747"/>
      <c r="W23747"/>
    </row>
    <row r="23748" spans="16:23" s="1" customFormat="1" x14ac:dyDescent="0.2">
      <c r="P23748" s="95"/>
      <c r="R23748"/>
      <c r="S23748"/>
      <c r="T23748"/>
      <c r="U23748"/>
      <c r="V23748"/>
      <c r="W23748"/>
    </row>
    <row r="23749" spans="16:23" s="1" customFormat="1" x14ac:dyDescent="0.2">
      <c r="P23749" s="95"/>
      <c r="R23749"/>
      <c r="S23749"/>
      <c r="T23749"/>
      <c r="U23749"/>
      <c r="V23749"/>
      <c r="W23749"/>
    </row>
    <row r="23750" spans="16:23" s="1" customFormat="1" x14ac:dyDescent="0.2">
      <c r="P23750" s="95"/>
      <c r="R23750"/>
      <c r="S23750"/>
      <c r="T23750"/>
      <c r="U23750"/>
      <c r="V23750"/>
      <c r="W23750"/>
    </row>
    <row r="23751" spans="16:23" s="1" customFormat="1" x14ac:dyDescent="0.2">
      <c r="P23751" s="95"/>
      <c r="R23751"/>
      <c r="S23751"/>
      <c r="T23751"/>
      <c r="U23751"/>
      <c r="V23751"/>
      <c r="W23751"/>
    </row>
    <row r="23752" spans="16:23" s="1" customFormat="1" x14ac:dyDescent="0.2">
      <c r="P23752" s="95"/>
      <c r="R23752"/>
      <c r="S23752"/>
      <c r="T23752"/>
      <c r="U23752"/>
      <c r="V23752"/>
      <c r="W23752"/>
    </row>
    <row r="23753" spans="16:23" s="1" customFormat="1" x14ac:dyDescent="0.2">
      <c r="P23753" s="95"/>
      <c r="R23753"/>
      <c r="S23753"/>
      <c r="T23753"/>
      <c r="U23753"/>
      <c r="V23753"/>
      <c r="W23753"/>
    </row>
    <row r="23754" spans="16:23" s="1" customFormat="1" x14ac:dyDescent="0.2">
      <c r="P23754" s="95"/>
      <c r="R23754"/>
      <c r="S23754"/>
      <c r="T23754"/>
      <c r="U23754"/>
      <c r="V23754"/>
      <c r="W23754"/>
    </row>
    <row r="23755" spans="16:23" s="1" customFormat="1" x14ac:dyDescent="0.2">
      <c r="P23755" s="95"/>
      <c r="R23755"/>
      <c r="S23755"/>
      <c r="T23755"/>
      <c r="U23755"/>
      <c r="V23755"/>
      <c r="W23755"/>
    </row>
    <row r="23756" spans="16:23" s="1" customFormat="1" x14ac:dyDescent="0.2">
      <c r="P23756" s="95"/>
      <c r="R23756"/>
      <c r="S23756"/>
      <c r="T23756"/>
      <c r="U23756"/>
      <c r="V23756"/>
      <c r="W23756"/>
    </row>
    <row r="23757" spans="16:23" s="1" customFormat="1" x14ac:dyDescent="0.2">
      <c r="P23757" s="95"/>
      <c r="R23757"/>
      <c r="S23757"/>
      <c r="T23757"/>
      <c r="U23757"/>
      <c r="V23757"/>
      <c r="W23757"/>
    </row>
    <row r="23758" spans="16:23" s="1" customFormat="1" x14ac:dyDescent="0.2">
      <c r="P23758" s="95"/>
      <c r="R23758"/>
      <c r="S23758"/>
      <c r="T23758"/>
      <c r="U23758"/>
      <c r="V23758"/>
      <c r="W23758"/>
    </row>
    <row r="23759" spans="16:23" s="1" customFormat="1" x14ac:dyDescent="0.2">
      <c r="P23759" s="95"/>
      <c r="R23759"/>
      <c r="S23759"/>
      <c r="T23759"/>
      <c r="U23759"/>
      <c r="V23759"/>
      <c r="W23759"/>
    </row>
    <row r="23760" spans="16:23" s="1" customFormat="1" x14ac:dyDescent="0.2">
      <c r="P23760" s="95"/>
      <c r="R23760"/>
      <c r="S23760"/>
      <c r="T23760"/>
      <c r="U23760"/>
      <c r="V23760"/>
      <c r="W23760"/>
    </row>
    <row r="23761" spans="16:23" s="1" customFormat="1" x14ac:dyDescent="0.2">
      <c r="P23761" s="95"/>
      <c r="R23761"/>
      <c r="S23761"/>
      <c r="T23761"/>
      <c r="U23761"/>
      <c r="V23761"/>
      <c r="W23761"/>
    </row>
    <row r="23762" spans="16:23" s="1" customFormat="1" x14ac:dyDescent="0.2">
      <c r="P23762" s="95"/>
      <c r="R23762"/>
      <c r="S23762"/>
      <c r="T23762"/>
      <c r="U23762"/>
      <c r="V23762"/>
      <c r="W23762"/>
    </row>
    <row r="23763" spans="16:23" s="1" customFormat="1" x14ac:dyDescent="0.2">
      <c r="P23763" s="95"/>
      <c r="R23763"/>
      <c r="S23763"/>
      <c r="T23763"/>
      <c r="U23763"/>
      <c r="V23763"/>
      <c r="W23763"/>
    </row>
    <row r="23764" spans="16:23" s="1" customFormat="1" x14ac:dyDescent="0.2">
      <c r="P23764" s="95"/>
      <c r="R23764"/>
      <c r="S23764"/>
      <c r="T23764"/>
      <c r="U23764"/>
      <c r="V23764"/>
      <c r="W23764"/>
    </row>
    <row r="23765" spans="16:23" s="1" customFormat="1" x14ac:dyDescent="0.2">
      <c r="P23765" s="95"/>
      <c r="R23765"/>
      <c r="S23765"/>
      <c r="T23765"/>
      <c r="U23765"/>
      <c r="V23765"/>
      <c r="W23765"/>
    </row>
    <row r="23766" spans="16:23" s="1" customFormat="1" x14ac:dyDescent="0.2">
      <c r="P23766" s="95"/>
      <c r="R23766"/>
      <c r="S23766"/>
      <c r="T23766"/>
      <c r="U23766"/>
      <c r="V23766"/>
      <c r="W23766"/>
    </row>
    <row r="23767" spans="16:23" s="1" customFormat="1" x14ac:dyDescent="0.2">
      <c r="P23767" s="95"/>
      <c r="R23767"/>
      <c r="S23767"/>
      <c r="T23767"/>
      <c r="U23767"/>
      <c r="V23767"/>
      <c r="W23767"/>
    </row>
    <row r="23768" spans="16:23" s="1" customFormat="1" x14ac:dyDescent="0.2">
      <c r="P23768" s="95"/>
      <c r="R23768"/>
      <c r="S23768"/>
      <c r="T23768"/>
      <c r="U23768"/>
      <c r="V23768"/>
      <c r="W23768"/>
    </row>
    <row r="23769" spans="16:23" s="1" customFormat="1" x14ac:dyDescent="0.2">
      <c r="P23769" s="95"/>
      <c r="R23769"/>
      <c r="S23769"/>
      <c r="T23769"/>
      <c r="U23769"/>
      <c r="V23769"/>
      <c r="W23769"/>
    </row>
    <row r="23770" spans="16:23" s="1" customFormat="1" x14ac:dyDescent="0.2">
      <c r="P23770" s="95"/>
      <c r="R23770"/>
      <c r="S23770"/>
      <c r="T23770"/>
      <c r="U23770"/>
      <c r="V23770"/>
      <c r="W23770"/>
    </row>
    <row r="23771" spans="16:23" s="1" customFormat="1" x14ac:dyDescent="0.2">
      <c r="P23771" s="95"/>
      <c r="R23771"/>
      <c r="S23771"/>
      <c r="T23771"/>
      <c r="U23771"/>
      <c r="V23771"/>
      <c r="W23771"/>
    </row>
    <row r="23772" spans="16:23" s="1" customFormat="1" x14ac:dyDescent="0.2">
      <c r="P23772" s="95"/>
      <c r="R23772"/>
      <c r="S23772"/>
      <c r="T23772"/>
      <c r="U23772"/>
      <c r="V23772"/>
      <c r="W23772"/>
    </row>
    <row r="23773" spans="16:23" s="1" customFormat="1" x14ac:dyDescent="0.2">
      <c r="P23773" s="95"/>
      <c r="R23773"/>
      <c r="S23773"/>
      <c r="T23773"/>
      <c r="U23773"/>
      <c r="V23773"/>
      <c r="W23773"/>
    </row>
    <row r="23774" spans="16:23" s="1" customFormat="1" x14ac:dyDescent="0.2">
      <c r="P23774" s="95"/>
      <c r="R23774"/>
      <c r="S23774"/>
      <c r="T23774"/>
      <c r="U23774"/>
      <c r="V23774"/>
      <c r="W23774"/>
    </row>
    <row r="23775" spans="16:23" s="1" customFormat="1" x14ac:dyDescent="0.2">
      <c r="P23775" s="95"/>
      <c r="R23775"/>
      <c r="S23775"/>
      <c r="T23775"/>
      <c r="U23775"/>
      <c r="V23775"/>
      <c r="W23775"/>
    </row>
    <row r="23776" spans="16:23" s="1" customFormat="1" x14ac:dyDescent="0.2">
      <c r="P23776" s="95"/>
      <c r="R23776"/>
      <c r="S23776"/>
      <c r="T23776"/>
      <c r="U23776"/>
      <c r="V23776"/>
      <c r="W23776"/>
    </row>
    <row r="23777" spans="16:23" s="1" customFormat="1" x14ac:dyDescent="0.2">
      <c r="P23777" s="95"/>
      <c r="R23777"/>
      <c r="S23777"/>
      <c r="T23777"/>
      <c r="U23777"/>
      <c r="V23777"/>
      <c r="W23777"/>
    </row>
    <row r="23778" spans="16:23" s="1" customFormat="1" x14ac:dyDescent="0.2">
      <c r="P23778" s="95"/>
      <c r="R23778"/>
      <c r="S23778"/>
      <c r="T23778"/>
      <c r="U23778"/>
      <c r="V23778"/>
      <c r="W23778"/>
    </row>
    <row r="23779" spans="16:23" s="1" customFormat="1" x14ac:dyDescent="0.2">
      <c r="P23779" s="95"/>
      <c r="R23779"/>
      <c r="S23779"/>
      <c r="T23779"/>
      <c r="U23779"/>
      <c r="V23779"/>
      <c r="W23779"/>
    </row>
    <row r="23780" spans="16:23" s="1" customFormat="1" x14ac:dyDescent="0.2">
      <c r="P23780" s="95"/>
      <c r="R23780"/>
      <c r="S23780"/>
      <c r="T23780"/>
      <c r="U23780"/>
      <c r="V23780"/>
      <c r="W23780"/>
    </row>
    <row r="23781" spans="16:23" s="1" customFormat="1" x14ac:dyDescent="0.2">
      <c r="P23781" s="95"/>
      <c r="R23781"/>
      <c r="S23781"/>
      <c r="T23781"/>
      <c r="U23781"/>
      <c r="V23781"/>
      <c r="W23781"/>
    </row>
    <row r="23782" spans="16:23" s="1" customFormat="1" x14ac:dyDescent="0.2">
      <c r="P23782" s="95"/>
      <c r="R23782"/>
      <c r="S23782"/>
      <c r="T23782"/>
      <c r="U23782"/>
      <c r="V23782"/>
      <c r="W23782"/>
    </row>
    <row r="23783" spans="16:23" s="1" customFormat="1" x14ac:dyDescent="0.2">
      <c r="P23783" s="95"/>
      <c r="R23783"/>
      <c r="S23783"/>
      <c r="T23783"/>
      <c r="U23783"/>
      <c r="V23783"/>
      <c r="W23783"/>
    </row>
    <row r="23784" spans="16:23" s="1" customFormat="1" x14ac:dyDescent="0.2">
      <c r="P23784" s="95"/>
      <c r="R23784"/>
      <c r="S23784"/>
      <c r="T23784"/>
      <c r="U23784"/>
      <c r="V23784"/>
      <c r="W23784"/>
    </row>
    <row r="23785" spans="16:23" s="1" customFormat="1" x14ac:dyDescent="0.2">
      <c r="P23785" s="95"/>
      <c r="R23785"/>
      <c r="S23785"/>
      <c r="T23785"/>
      <c r="U23785"/>
      <c r="V23785"/>
      <c r="W23785"/>
    </row>
    <row r="23786" spans="16:23" s="1" customFormat="1" x14ac:dyDescent="0.2">
      <c r="P23786" s="95"/>
      <c r="R23786"/>
      <c r="S23786"/>
      <c r="T23786"/>
      <c r="U23786"/>
      <c r="V23786"/>
      <c r="W23786"/>
    </row>
    <row r="23787" spans="16:23" s="1" customFormat="1" x14ac:dyDescent="0.2">
      <c r="P23787" s="95"/>
      <c r="R23787"/>
      <c r="S23787"/>
      <c r="T23787"/>
      <c r="U23787"/>
      <c r="V23787"/>
      <c r="W23787"/>
    </row>
    <row r="23788" spans="16:23" s="1" customFormat="1" x14ac:dyDescent="0.2">
      <c r="P23788" s="95"/>
      <c r="R23788"/>
      <c r="S23788"/>
      <c r="T23788"/>
      <c r="U23788"/>
      <c r="V23788"/>
      <c r="W23788"/>
    </row>
    <row r="23789" spans="16:23" s="1" customFormat="1" x14ac:dyDescent="0.2">
      <c r="P23789" s="95"/>
      <c r="R23789"/>
      <c r="S23789"/>
      <c r="T23789"/>
      <c r="U23789"/>
      <c r="V23789"/>
      <c r="W23789"/>
    </row>
    <row r="23790" spans="16:23" s="1" customFormat="1" x14ac:dyDescent="0.2">
      <c r="P23790" s="95"/>
      <c r="R23790"/>
      <c r="S23790"/>
      <c r="T23790"/>
      <c r="U23790"/>
      <c r="V23790"/>
      <c r="W23790"/>
    </row>
    <row r="23791" spans="16:23" s="1" customFormat="1" x14ac:dyDescent="0.2">
      <c r="P23791" s="95"/>
      <c r="R23791"/>
      <c r="S23791"/>
      <c r="T23791"/>
      <c r="U23791"/>
      <c r="V23791"/>
      <c r="W23791"/>
    </row>
    <row r="23792" spans="16:23" s="1" customFormat="1" x14ac:dyDescent="0.2">
      <c r="P23792" s="95"/>
      <c r="R23792"/>
      <c r="S23792"/>
      <c r="T23792"/>
      <c r="U23792"/>
      <c r="V23792"/>
      <c r="W23792"/>
    </row>
    <row r="23793" spans="16:23" s="1" customFormat="1" x14ac:dyDescent="0.2">
      <c r="P23793" s="95"/>
      <c r="R23793"/>
      <c r="S23793"/>
      <c r="T23793"/>
      <c r="U23793"/>
      <c r="V23793"/>
      <c r="W23793"/>
    </row>
    <row r="23794" spans="16:23" s="1" customFormat="1" x14ac:dyDescent="0.2">
      <c r="P23794" s="95"/>
      <c r="R23794"/>
      <c r="S23794"/>
      <c r="T23794"/>
      <c r="U23794"/>
      <c r="V23794"/>
      <c r="W23794"/>
    </row>
    <row r="23795" spans="16:23" s="1" customFormat="1" x14ac:dyDescent="0.2">
      <c r="P23795" s="95"/>
      <c r="R23795"/>
      <c r="S23795"/>
      <c r="T23795"/>
      <c r="U23795"/>
      <c r="V23795"/>
      <c r="W23795"/>
    </row>
    <row r="23796" spans="16:23" s="1" customFormat="1" x14ac:dyDescent="0.2">
      <c r="P23796" s="95"/>
      <c r="R23796"/>
      <c r="S23796"/>
      <c r="T23796"/>
      <c r="U23796"/>
      <c r="V23796"/>
      <c r="W23796"/>
    </row>
    <row r="23797" spans="16:23" s="1" customFormat="1" x14ac:dyDescent="0.2">
      <c r="P23797" s="95"/>
      <c r="R23797"/>
      <c r="S23797"/>
      <c r="T23797"/>
      <c r="U23797"/>
      <c r="V23797"/>
      <c r="W23797"/>
    </row>
    <row r="23798" spans="16:23" s="1" customFormat="1" x14ac:dyDescent="0.2">
      <c r="P23798" s="95"/>
      <c r="R23798"/>
      <c r="S23798"/>
      <c r="T23798"/>
      <c r="U23798"/>
      <c r="V23798"/>
      <c r="W23798"/>
    </row>
    <row r="23799" spans="16:23" s="1" customFormat="1" x14ac:dyDescent="0.2">
      <c r="P23799" s="95"/>
      <c r="R23799"/>
      <c r="S23799"/>
      <c r="T23799"/>
      <c r="U23799"/>
      <c r="V23799"/>
      <c r="W23799"/>
    </row>
    <row r="23800" spans="16:23" s="1" customFormat="1" x14ac:dyDescent="0.2">
      <c r="P23800" s="95"/>
      <c r="R23800"/>
      <c r="S23800"/>
      <c r="T23800"/>
      <c r="U23800"/>
      <c r="V23800"/>
      <c r="W23800"/>
    </row>
    <row r="23801" spans="16:23" s="1" customFormat="1" x14ac:dyDescent="0.2">
      <c r="P23801" s="95"/>
      <c r="R23801"/>
      <c r="S23801"/>
      <c r="T23801"/>
      <c r="U23801"/>
      <c r="V23801"/>
      <c r="W23801"/>
    </row>
    <row r="23802" spans="16:23" s="1" customFormat="1" x14ac:dyDescent="0.2">
      <c r="P23802" s="95"/>
      <c r="R23802"/>
      <c r="S23802"/>
      <c r="T23802"/>
      <c r="U23802"/>
      <c r="V23802"/>
      <c r="W23802"/>
    </row>
    <row r="23803" spans="16:23" s="1" customFormat="1" x14ac:dyDescent="0.2">
      <c r="P23803" s="95"/>
      <c r="R23803"/>
      <c r="S23803"/>
      <c r="T23803"/>
      <c r="U23803"/>
      <c r="V23803"/>
      <c r="W23803"/>
    </row>
    <row r="23804" spans="16:23" s="1" customFormat="1" x14ac:dyDescent="0.2">
      <c r="P23804" s="95"/>
      <c r="R23804"/>
      <c r="S23804"/>
      <c r="T23804"/>
      <c r="U23804"/>
      <c r="V23804"/>
      <c r="W23804"/>
    </row>
    <row r="23805" spans="16:23" s="1" customFormat="1" x14ac:dyDescent="0.2">
      <c r="P23805" s="95"/>
      <c r="R23805"/>
      <c r="S23805"/>
      <c r="T23805"/>
      <c r="U23805"/>
      <c r="V23805"/>
      <c r="W23805"/>
    </row>
    <row r="23806" spans="16:23" s="1" customFormat="1" x14ac:dyDescent="0.2">
      <c r="P23806" s="95"/>
      <c r="R23806"/>
      <c r="S23806"/>
      <c r="T23806"/>
      <c r="U23806"/>
      <c r="V23806"/>
      <c r="W23806"/>
    </row>
    <row r="23807" spans="16:23" s="1" customFormat="1" x14ac:dyDescent="0.2">
      <c r="P23807" s="95"/>
      <c r="R23807"/>
      <c r="S23807"/>
      <c r="T23807"/>
      <c r="U23807"/>
      <c r="V23807"/>
      <c r="W23807"/>
    </row>
    <row r="23808" spans="16:23" s="1" customFormat="1" x14ac:dyDescent="0.2">
      <c r="P23808" s="95"/>
      <c r="R23808"/>
      <c r="S23808"/>
      <c r="T23808"/>
      <c r="U23808"/>
      <c r="V23808"/>
      <c r="W23808"/>
    </row>
    <row r="23809" spans="16:23" s="1" customFormat="1" x14ac:dyDescent="0.2">
      <c r="P23809" s="95"/>
      <c r="R23809"/>
      <c r="S23809"/>
      <c r="T23809"/>
      <c r="U23809"/>
      <c r="V23809"/>
      <c r="W23809"/>
    </row>
    <row r="23810" spans="16:23" s="1" customFormat="1" x14ac:dyDescent="0.2">
      <c r="P23810" s="95"/>
      <c r="R23810"/>
      <c r="S23810"/>
      <c r="T23810"/>
      <c r="U23810"/>
      <c r="V23810"/>
      <c r="W23810"/>
    </row>
    <row r="23811" spans="16:23" s="1" customFormat="1" x14ac:dyDescent="0.2">
      <c r="P23811" s="95"/>
      <c r="R23811"/>
      <c r="S23811"/>
      <c r="T23811"/>
      <c r="U23811"/>
      <c r="V23811"/>
      <c r="W23811"/>
    </row>
    <row r="23812" spans="16:23" s="1" customFormat="1" x14ac:dyDescent="0.2">
      <c r="P23812" s="95"/>
      <c r="R23812"/>
      <c r="S23812"/>
      <c r="T23812"/>
      <c r="U23812"/>
      <c r="V23812"/>
      <c r="W23812"/>
    </row>
    <row r="23813" spans="16:23" s="1" customFormat="1" x14ac:dyDescent="0.2">
      <c r="P23813" s="95"/>
      <c r="R23813"/>
      <c r="S23813"/>
      <c r="T23813"/>
      <c r="U23813"/>
      <c r="V23813"/>
      <c r="W23813"/>
    </row>
    <row r="23814" spans="16:23" s="1" customFormat="1" x14ac:dyDescent="0.2">
      <c r="P23814" s="95"/>
      <c r="R23814"/>
      <c r="S23814"/>
      <c r="T23814"/>
      <c r="U23814"/>
      <c r="V23814"/>
      <c r="W23814"/>
    </row>
    <row r="23815" spans="16:23" s="1" customFormat="1" x14ac:dyDescent="0.2">
      <c r="P23815" s="95"/>
      <c r="R23815"/>
      <c r="S23815"/>
      <c r="T23815"/>
      <c r="U23815"/>
      <c r="V23815"/>
      <c r="W23815"/>
    </row>
    <row r="23816" spans="16:23" s="1" customFormat="1" x14ac:dyDescent="0.2">
      <c r="P23816" s="95"/>
      <c r="R23816"/>
      <c r="S23816"/>
      <c r="T23816"/>
      <c r="U23816"/>
      <c r="V23816"/>
      <c r="W23816"/>
    </row>
    <row r="23817" spans="16:23" s="1" customFormat="1" x14ac:dyDescent="0.2">
      <c r="P23817" s="95"/>
      <c r="R23817"/>
      <c r="S23817"/>
      <c r="T23817"/>
      <c r="U23817"/>
      <c r="V23817"/>
      <c r="W23817"/>
    </row>
    <row r="23818" spans="16:23" s="1" customFormat="1" x14ac:dyDescent="0.2">
      <c r="P23818" s="95"/>
      <c r="R23818"/>
      <c r="S23818"/>
      <c r="T23818"/>
      <c r="U23818"/>
      <c r="V23818"/>
      <c r="W23818"/>
    </row>
    <row r="23819" spans="16:23" s="1" customFormat="1" x14ac:dyDescent="0.2">
      <c r="P23819" s="95"/>
      <c r="R23819"/>
      <c r="S23819"/>
      <c r="T23819"/>
      <c r="U23819"/>
      <c r="V23819"/>
      <c r="W23819"/>
    </row>
    <row r="23820" spans="16:23" s="1" customFormat="1" x14ac:dyDescent="0.2">
      <c r="P23820" s="95"/>
      <c r="R23820"/>
      <c r="S23820"/>
      <c r="T23820"/>
      <c r="U23820"/>
      <c r="V23820"/>
      <c r="W23820"/>
    </row>
    <row r="23821" spans="16:23" s="1" customFormat="1" x14ac:dyDescent="0.2">
      <c r="P23821" s="95"/>
      <c r="R23821"/>
      <c r="S23821"/>
      <c r="T23821"/>
      <c r="U23821"/>
      <c r="V23821"/>
      <c r="W23821"/>
    </row>
    <row r="23822" spans="16:23" s="1" customFormat="1" x14ac:dyDescent="0.2">
      <c r="P23822" s="95"/>
      <c r="R23822"/>
      <c r="S23822"/>
      <c r="T23822"/>
      <c r="U23822"/>
      <c r="V23822"/>
      <c r="W23822"/>
    </row>
    <row r="23823" spans="16:23" s="1" customFormat="1" x14ac:dyDescent="0.2">
      <c r="P23823" s="95"/>
      <c r="R23823"/>
      <c r="S23823"/>
      <c r="T23823"/>
      <c r="U23823"/>
      <c r="V23823"/>
      <c r="W23823"/>
    </row>
    <row r="23824" spans="16:23" s="1" customFormat="1" x14ac:dyDescent="0.2">
      <c r="P23824" s="95"/>
      <c r="R23824"/>
      <c r="S23824"/>
      <c r="T23824"/>
      <c r="U23824"/>
      <c r="V23824"/>
      <c r="W23824"/>
    </row>
    <row r="23825" spans="16:23" s="1" customFormat="1" x14ac:dyDescent="0.2">
      <c r="P23825" s="95"/>
      <c r="R23825"/>
      <c r="S23825"/>
      <c r="T23825"/>
      <c r="U23825"/>
      <c r="V23825"/>
      <c r="W23825"/>
    </row>
    <row r="23826" spans="16:23" s="1" customFormat="1" x14ac:dyDescent="0.2">
      <c r="P23826" s="95"/>
      <c r="R23826"/>
      <c r="S23826"/>
      <c r="T23826"/>
      <c r="U23826"/>
      <c r="V23826"/>
      <c r="W23826"/>
    </row>
    <row r="23827" spans="16:23" s="1" customFormat="1" x14ac:dyDescent="0.2">
      <c r="P23827" s="95"/>
      <c r="R23827"/>
      <c r="S23827"/>
      <c r="T23827"/>
      <c r="U23827"/>
      <c r="V23827"/>
      <c r="W23827"/>
    </row>
    <row r="23828" spans="16:23" s="1" customFormat="1" x14ac:dyDescent="0.2">
      <c r="P23828" s="95"/>
      <c r="R23828"/>
      <c r="S23828"/>
      <c r="T23828"/>
      <c r="U23828"/>
      <c r="V23828"/>
      <c r="W23828"/>
    </row>
    <row r="23829" spans="16:23" s="1" customFormat="1" x14ac:dyDescent="0.2">
      <c r="P23829" s="95"/>
      <c r="R23829"/>
      <c r="S23829"/>
      <c r="T23829"/>
      <c r="U23829"/>
      <c r="V23829"/>
      <c r="W23829"/>
    </row>
    <row r="23830" spans="16:23" s="1" customFormat="1" x14ac:dyDescent="0.2">
      <c r="P23830" s="95"/>
      <c r="R23830"/>
      <c r="S23830"/>
      <c r="T23830"/>
      <c r="U23830"/>
      <c r="V23830"/>
      <c r="W23830"/>
    </row>
    <row r="23831" spans="16:23" s="1" customFormat="1" x14ac:dyDescent="0.2">
      <c r="P23831" s="95"/>
      <c r="R23831"/>
      <c r="S23831"/>
      <c r="T23831"/>
      <c r="U23831"/>
      <c r="V23831"/>
      <c r="W23831"/>
    </row>
    <row r="23832" spans="16:23" s="1" customFormat="1" x14ac:dyDescent="0.2">
      <c r="P23832" s="95"/>
      <c r="R23832"/>
      <c r="S23832"/>
      <c r="T23832"/>
      <c r="U23832"/>
      <c r="V23832"/>
      <c r="W23832"/>
    </row>
    <row r="23833" spans="16:23" s="1" customFormat="1" x14ac:dyDescent="0.2">
      <c r="P23833" s="95"/>
      <c r="R23833"/>
      <c r="S23833"/>
      <c r="T23833"/>
      <c r="U23833"/>
      <c r="V23833"/>
      <c r="W23833"/>
    </row>
    <row r="23834" spans="16:23" s="1" customFormat="1" x14ac:dyDescent="0.2">
      <c r="P23834" s="95"/>
      <c r="R23834"/>
      <c r="S23834"/>
      <c r="T23834"/>
      <c r="U23834"/>
      <c r="V23834"/>
      <c r="W23834"/>
    </row>
    <row r="23835" spans="16:23" s="1" customFormat="1" x14ac:dyDescent="0.2">
      <c r="P23835" s="95"/>
      <c r="R23835"/>
      <c r="S23835"/>
      <c r="T23835"/>
      <c r="U23835"/>
      <c r="V23835"/>
      <c r="W23835"/>
    </row>
    <row r="23836" spans="16:23" s="1" customFormat="1" x14ac:dyDescent="0.2">
      <c r="P23836" s="95"/>
      <c r="R23836"/>
      <c r="S23836"/>
      <c r="T23836"/>
      <c r="U23836"/>
      <c r="V23836"/>
      <c r="W23836"/>
    </row>
    <row r="23837" spans="16:23" s="1" customFormat="1" x14ac:dyDescent="0.2">
      <c r="P23837" s="95"/>
      <c r="R23837"/>
      <c r="S23837"/>
      <c r="T23837"/>
      <c r="U23837"/>
      <c r="V23837"/>
      <c r="W23837"/>
    </row>
    <row r="23838" spans="16:23" s="1" customFormat="1" x14ac:dyDescent="0.2">
      <c r="P23838" s="95"/>
      <c r="R23838"/>
      <c r="S23838"/>
      <c r="T23838"/>
      <c r="U23838"/>
      <c r="V23838"/>
      <c r="W23838"/>
    </row>
    <row r="23839" spans="16:23" s="1" customFormat="1" x14ac:dyDescent="0.2">
      <c r="P23839" s="95"/>
      <c r="R23839"/>
      <c r="S23839"/>
      <c r="T23839"/>
      <c r="U23839"/>
      <c r="V23839"/>
      <c r="W23839"/>
    </row>
    <row r="23840" spans="16:23" s="1" customFormat="1" x14ac:dyDescent="0.2">
      <c r="P23840" s="95"/>
      <c r="R23840"/>
      <c r="S23840"/>
      <c r="T23840"/>
      <c r="U23840"/>
      <c r="V23840"/>
      <c r="W23840"/>
    </row>
    <row r="23841" spans="16:23" s="1" customFormat="1" x14ac:dyDescent="0.2">
      <c r="P23841" s="95"/>
      <c r="R23841"/>
      <c r="S23841"/>
      <c r="T23841"/>
      <c r="U23841"/>
      <c r="V23841"/>
      <c r="W23841"/>
    </row>
    <row r="23842" spans="16:23" s="1" customFormat="1" x14ac:dyDescent="0.2">
      <c r="P23842" s="95"/>
      <c r="R23842"/>
      <c r="S23842"/>
      <c r="T23842"/>
      <c r="U23842"/>
      <c r="V23842"/>
      <c r="W23842"/>
    </row>
    <row r="23843" spans="16:23" s="1" customFormat="1" x14ac:dyDescent="0.2">
      <c r="P23843" s="95"/>
      <c r="R23843"/>
      <c r="S23843"/>
      <c r="T23843"/>
      <c r="U23843"/>
      <c r="V23843"/>
      <c r="W23843"/>
    </row>
    <row r="23844" spans="16:23" s="1" customFormat="1" x14ac:dyDescent="0.2">
      <c r="P23844" s="95"/>
      <c r="R23844"/>
      <c r="S23844"/>
      <c r="T23844"/>
      <c r="U23844"/>
      <c r="V23844"/>
      <c r="W23844"/>
    </row>
    <row r="23845" spans="16:23" s="1" customFormat="1" x14ac:dyDescent="0.2">
      <c r="P23845" s="95"/>
      <c r="R23845"/>
      <c r="S23845"/>
      <c r="T23845"/>
      <c r="U23845"/>
      <c r="V23845"/>
      <c r="W23845"/>
    </row>
    <row r="23846" spans="16:23" s="1" customFormat="1" x14ac:dyDescent="0.2">
      <c r="P23846" s="95"/>
      <c r="R23846"/>
      <c r="S23846"/>
      <c r="T23846"/>
      <c r="U23846"/>
      <c r="V23846"/>
      <c r="W23846"/>
    </row>
    <row r="23847" spans="16:23" s="1" customFormat="1" x14ac:dyDescent="0.2">
      <c r="P23847" s="95"/>
      <c r="R23847"/>
      <c r="S23847"/>
      <c r="T23847"/>
      <c r="U23847"/>
      <c r="V23847"/>
      <c r="W23847"/>
    </row>
    <row r="23848" spans="16:23" s="1" customFormat="1" x14ac:dyDescent="0.2">
      <c r="P23848" s="95"/>
      <c r="R23848"/>
      <c r="S23848"/>
      <c r="T23848"/>
      <c r="U23848"/>
      <c r="V23848"/>
      <c r="W23848"/>
    </row>
    <row r="23849" spans="16:23" s="1" customFormat="1" x14ac:dyDescent="0.2">
      <c r="P23849" s="95"/>
      <c r="R23849"/>
      <c r="S23849"/>
      <c r="T23849"/>
      <c r="U23849"/>
      <c r="V23849"/>
      <c r="W23849"/>
    </row>
    <row r="23850" spans="16:23" s="1" customFormat="1" x14ac:dyDescent="0.2">
      <c r="P23850" s="95"/>
      <c r="R23850"/>
      <c r="S23850"/>
      <c r="T23850"/>
      <c r="U23850"/>
      <c r="V23850"/>
      <c r="W23850"/>
    </row>
    <row r="23851" spans="16:23" s="1" customFormat="1" x14ac:dyDescent="0.2">
      <c r="P23851" s="95"/>
      <c r="R23851"/>
      <c r="S23851"/>
      <c r="T23851"/>
      <c r="U23851"/>
      <c r="V23851"/>
      <c r="W23851"/>
    </row>
    <row r="23852" spans="16:23" s="1" customFormat="1" x14ac:dyDescent="0.2">
      <c r="P23852" s="95"/>
      <c r="R23852"/>
      <c r="S23852"/>
      <c r="T23852"/>
      <c r="U23852"/>
      <c r="V23852"/>
      <c r="W23852"/>
    </row>
    <row r="23853" spans="16:23" s="1" customFormat="1" x14ac:dyDescent="0.2">
      <c r="P23853" s="95"/>
      <c r="R23853"/>
      <c r="S23853"/>
      <c r="T23853"/>
      <c r="U23853"/>
      <c r="V23853"/>
      <c r="W23853"/>
    </row>
    <row r="23854" spans="16:23" s="1" customFormat="1" x14ac:dyDescent="0.2">
      <c r="P23854" s="95"/>
      <c r="R23854"/>
      <c r="S23854"/>
      <c r="T23854"/>
      <c r="U23854"/>
      <c r="V23854"/>
      <c r="W23854"/>
    </row>
    <row r="23855" spans="16:23" s="1" customFormat="1" x14ac:dyDescent="0.2">
      <c r="P23855" s="95"/>
      <c r="R23855"/>
      <c r="S23855"/>
      <c r="T23855"/>
      <c r="U23855"/>
      <c r="V23855"/>
      <c r="W23855"/>
    </row>
    <row r="23856" spans="16:23" s="1" customFormat="1" x14ac:dyDescent="0.2">
      <c r="P23856" s="95"/>
      <c r="R23856"/>
      <c r="S23856"/>
      <c r="T23856"/>
      <c r="U23856"/>
      <c r="V23856"/>
      <c r="W23856"/>
    </row>
    <row r="23857" spans="16:23" s="1" customFormat="1" x14ac:dyDescent="0.2">
      <c r="P23857" s="95"/>
      <c r="R23857"/>
      <c r="S23857"/>
      <c r="T23857"/>
      <c r="U23857"/>
      <c r="V23857"/>
      <c r="W23857"/>
    </row>
    <row r="23858" spans="16:23" s="1" customFormat="1" x14ac:dyDescent="0.2">
      <c r="P23858" s="95"/>
      <c r="R23858"/>
      <c r="S23858"/>
      <c r="T23858"/>
      <c r="U23858"/>
      <c r="V23858"/>
      <c r="W23858"/>
    </row>
    <row r="23859" spans="16:23" s="1" customFormat="1" x14ac:dyDescent="0.2">
      <c r="P23859" s="95"/>
      <c r="R23859"/>
      <c r="S23859"/>
      <c r="T23859"/>
      <c r="U23859"/>
      <c r="V23859"/>
      <c r="W23859"/>
    </row>
    <row r="23860" spans="16:23" s="1" customFormat="1" x14ac:dyDescent="0.2">
      <c r="P23860" s="95"/>
      <c r="R23860"/>
      <c r="S23860"/>
      <c r="T23860"/>
      <c r="U23860"/>
      <c r="V23860"/>
      <c r="W23860"/>
    </row>
    <row r="23861" spans="16:23" s="1" customFormat="1" x14ac:dyDescent="0.2">
      <c r="P23861" s="95"/>
      <c r="R23861"/>
      <c r="S23861"/>
      <c r="T23861"/>
      <c r="U23861"/>
      <c r="V23861"/>
      <c r="W23861"/>
    </row>
    <row r="23862" spans="16:23" s="1" customFormat="1" x14ac:dyDescent="0.2">
      <c r="P23862" s="95"/>
      <c r="R23862"/>
      <c r="S23862"/>
      <c r="T23862"/>
      <c r="U23862"/>
      <c r="V23862"/>
      <c r="W23862"/>
    </row>
    <row r="23863" spans="16:23" s="1" customFormat="1" x14ac:dyDescent="0.2">
      <c r="P23863" s="95"/>
      <c r="R23863"/>
      <c r="S23863"/>
      <c r="T23863"/>
      <c r="U23863"/>
      <c r="V23863"/>
      <c r="W23863"/>
    </row>
    <row r="23864" spans="16:23" s="1" customFormat="1" x14ac:dyDescent="0.2">
      <c r="P23864" s="95"/>
      <c r="R23864"/>
      <c r="S23864"/>
      <c r="T23864"/>
      <c r="U23864"/>
      <c r="V23864"/>
      <c r="W23864"/>
    </row>
    <row r="23865" spans="16:23" s="1" customFormat="1" x14ac:dyDescent="0.2">
      <c r="P23865" s="95"/>
      <c r="R23865"/>
      <c r="S23865"/>
      <c r="T23865"/>
      <c r="U23865"/>
      <c r="V23865"/>
      <c r="W23865"/>
    </row>
    <row r="23866" spans="16:23" s="1" customFormat="1" x14ac:dyDescent="0.2">
      <c r="P23866" s="95"/>
      <c r="R23866"/>
      <c r="S23866"/>
      <c r="T23866"/>
      <c r="U23866"/>
      <c r="V23866"/>
      <c r="W23866"/>
    </row>
    <row r="23867" spans="16:23" s="1" customFormat="1" x14ac:dyDescent="0.2">
      <c r="P23867" s="95"/>
      <c r="R23867"/>
      <c r="S23867"/>
      <c r="T23867"/>
      <c r="U23867"/>
      <c r="V23867"/>
      <c r="W23867"/>
    </row>
    <row r="23868" spans="16:23" s="1" customFormat="1" x14ac:dyDescent="0.2">
      <c r="P23868" s="95"/>
      <c r="R23868"/>
      <c r="S23868"/>
      <c r="T23868"/>
      <c r="U23868"/>
      <c r="V23868"/>
      <c r="W23868"/>
    </row>
    <row r="23869" spans="16:23" s="1" customFormat="1" x14ac:dyDescent="0.2">
      <c r="P23869" s="95"/>
      <c r="R23869"/>
      <c r="S23869"/>
      <c r="T23869"/>
      <c r="U23869"/>
      <c r="V23869"/>
      <c r="W23869"/>
    </row>
    <row r="23870" spans="16:23" s="1" customFormat="1" x14ac:dyDescent="0.2">
      <c r="P23870" s="95"/>
      <c r="R23870"/>
      <c r="S23870"/>
      <c r="T23870"/>
      <c r="U23870"/>
      <c r="V23870"/>
      <c r="W23870"/>
    </row>
    <row r="23871" spans="16:23" s="1" customFormat="1" x14ac:dyDescent="0.2">
      <c r="P23871" s="95"/>
      <c r="R23871"/>
      <c r="S23871"/>
      <c r="T23871"/>
      <c r="U23871"/>
      <c r="V23871"/>
      <c r="W23871"/>
    </row>
    <row r="23872" spans="16:23" s="1" customFormat="1" x14ac:dyDescent="0.2">
      <c r="P23872" s="95"/>
      <c r="R23872"/>
      <c r="S23872"/>
      <c r="T23872"/>
      <c r="U23872"/>
      <c r="V23872"/>
      <c r="W23872"/>
    </row>
    <row r="23873" spans="16:23" s="1" customFormat="1" x14ac:dyDescent="0.2">
      <c r="P23873" s="95"/>
      <c r="R23873"/>
      <c r="S23873"/>
      <c r="T23873"/>
      <c r="U23873"/>
      <c r="V23873"/>
      <c r="W23873"/>
    </row>
    <row r="23874" spans="16:23" s="1" customFormat="1" x14ac:dyDescent="0.2">
      <c r="P23874" s="95"/>
      <c r="R23874"/>
      <c r="S23874"/>
      <c r="T23874"/>
      <c r="U23874"/>
      <c r="V23874"/>
      <c r="W23874"/>
    </row>
    <row r="23875" spans="16:23" s="1" customFormat="1" x14ac:dyDescent="0.2">
      <c r="P23875" s="95"/>
      <c r="R23875"/>
      <c r="S23875"/>
      <c r="T23875"/>
      <c r="U23875"/>
      <c r="V23875"/>
      <c r="W23875"/>
    </row>
    <row r="23876" spans="16:23" s="1" customFormat="1" x14ac:dyDescent="0.2">
      <c r="P23876" s="95"/>
      <c r="R23876"/>
      <c r="S23876"/>
      <c r="T23876"/>
      <c r="U23876"/>
      <c r="V23876"/>
      <c r="W23876"/>
    </row>
    <row r="23877" spans="16:23" s="1" customFormat="1" x14ac:dyDescent="0.2">
      <c r="P23877" s="95"/>
      <c r="R23877"/>
      <c r="S23877"/>
      <c r="T23877"/>
      <c r="U23877"/>
      <c r="V23877"/>
      <c r="W23877"/>
    </row>
    <row r="23878" spans="16:23" s="1" customFormat="1" x14ac:dyDescent="0.2">
      <c r="P23878" s="95"/>
      <c r="R23878"/>
      <c r="S23878"/>
      <c r="T23878"/>
      <c r="U23878"/>
      <c r="V23878"/>
      <c r="W23878"/>
    </row>
    <row r="23879" spans="16:23" s="1" customFormat="1" x14ac:dyDescent="0.2">
      <c r="P23879" s="95"/>
      <c r="R23879"/>
      <c r="S23879"/>
      <c r="T23879"/>
      <c r="U23879"/>
      <c r="V23879"/>
      <c r="W23879"/>
    </row>
    <row r="23880" spans="16:23" s="1" customFormat="1" x14ac:dyDescent="0.2">
      <c r="P23880" s="95"/>
      <c r="R23880"/>
      <c r="S23880"/>
      <c r="T23880"/>
      <c r="U23880"/>
      <c r="V23880"/>
      <c r="W23880"/>
    </row>
    <row r="23881" spans="16:23" s="1" customFormat="1" x14ac:dyDescent="0.2">
      <c r="P23881" s="95"/>
      <c r="R23881"/>
      <c r="S23881"/>
      <c r="T23881"/>
      <c r="U23881"/>
      <c r="V23881"/>
      <c r="W23881"/>
    </row>
    <row r="23882" spans="16:23" s="1" customFormat="1" x14ac:dyDescent="0.2">
      <c r="P23882" s="95"/>
      <c r="R23882"/>
      <c r="S23882"/>
      <c r="T23882"/>
      <c r="U23882"/>
      <c r="V23882"/>
      <c r="W23882"/>
    </row>
    <row r="23883" spans="16:23" s="1" customFormat="1" x14ac:dyDescent="0.2">
      <c r="P23883" s="95"/>
      <c r="R23883"/>
      <c r="S23883"/>
      <c r="T23883"/>
      <c r="U23883"/>
      <c r="V23883"/>
      <c r="W23883"/>
    </row>
    <row r="23884" spans="16:23" s="1" customFormat="1" x14ac:dyDescent="0.2">
      <c r="P23884" s="95"/>
      <c r="R23884"/>
      <c r="S23884"/>
      <c r="T23884"/>
      <c r="U23884"/>
      <c r="V23884"/>
      <c r="W23884"/>
    </row>
    <row r="23885" spans="16:23" s="1" customFormat="1" x14ac:dyDescent="0.2">
      <c r="P23885" s="95"/>
      <c r="R23885"/>
      <c r="S23885"/>
      <c r="T23885"/>
      <c r="U23885"/>
      <c r="V23885"/>
      <c r="W23885"/>
    </row>
    <row r="23886" spans="16:23" s="1" customFormat="1" x14ac:dyDescent="0.2">
      <c r="P23886" s="95"/>
      <c r="R23886"/>
      <c r="S23886"/>
      <c r="T23886"/>
      <c r="U23886"/>
      <c r="V23886"/>
      <c r="W23886"/>
    </row>
    <row r="23887" spans="16:23" s="1" customFormat="1" x14ac:dyDescent="0.2">
      <c r="P23887" s="95"/>
      <c r="R23887"/>
      <c r="S23887"/>
      <c r="T23887"/>
      <c r="U23887"/>
      <c r="V23887"/>
      <c r="W23887"/>
    </row>
    <row r="23888" spans="16:23" s="1" customFormat="1" x14ac:dyDescent="0.2">
      <c r="P23888" s="95"/>
      <c r="R23888"/>
      <c r="S23888"/>
      <c r="T23888"/>
      <c r="U23888"/>
      <c r="V23888"/>
      <c r="W23888"/>
    </row>
    <row r="23889" spans="16:23" s="1" customFormat="1" x14ac:dyDescent="0.2">
      <c r="P23889" s="95"/>
      <c r="R23889"/>
      <c r="S23889"/>
      <c r="T23889"/>
      <c r="U23889"/>
      <c r="V23889"/>
      <c r="W23889"/>
    </row>
    <row r="23890" spans="16:23" s="1" customFormat="1" x14ac:dyDescent="0.2">
      <c r="P23890" s="95"/>
      <c r="R23890"/>
      <c r="S23890"/>
      <c r="T23890"/>
      <c r="U23890"/>
      <c r="V23890"/>
      <c r="W23890"/>
    </row>
    <row r="23891" spans="16:23" s="1" customFormat="1" x14ac:dyDescent="0.2">
      <c r="P23891" s="95"/>
      <c r="R23891"/>
      <c r="S23891"/>
      <c r="T23891"/>
      <c r="U23891"/>
      <c r="V23891"/>
      <c r="W23891"/>
    </row>
    <row r="23892" spans="16:23" s="1" customFormat="1" x14ac:dyDescent="0.2">
      <c r="P23892" s="95"/>
      <c r="R23892"/>
      <c r="S23892"/>
      <c r="T23892"/>
      <c r="U23892"/>
      <c r="V23892"/>
      <c r="W23892"/>
    </row>
    <row r="23893" spans="16:23" s="1" customFormat="1" x14ac:dyDescent="0.2">
      <c r="P23893" s="95"/>
      <c r="R23893"/>
      <c r="S23893"/>
      <c r="T23893"/>
      <c r="U23893"/>
      <c r="V23893"/>
      <c r="W23893"/>
    </row>
    <row r="23894" spans="16:23" s="1" customFormat="1" x14ac:dyDescent="0.2">
      <c r="P23894" s="95"/>
      <c r="R23894"/>
      <c r="S23894"/>
      <c r="T23894"/>
      <c r="U23894"/>
      <c r="V23894"/>
      <c r="W23894"/>
    </row>
    <row r="23895" spans="16:23" s="1" customFormat="1" x14ac:dyDescent="0.2">
      <c r="P23895" s="95"/>
      <c r="R23895"/>
      <c r="S23895"/>
      <c r="T23895"/>
      <c r="U23895"/>
      <c r="V23895"/>
      <c r="W23895"/>
    </row>
    <row r="23896" spans="16:23" s="1" customFormat="1" x14ac:dyDescent="0.2">
      <c r="P23896" s="95"/>
      <c r="R23896"/>
      <c r="S23896"/>
      <c r="T23896"/>
      <c r="U23896"/>
      <c r="V23896"/>
      <c r="W23896"/>
    </row>
    <row r="23897" spans="16:23" s="1" customFormat="1" x14ac:dyDescent="0.2">
      <c r="P23897" s="95"/>
      <c r="R23897"/>
      <c r="S23897"/>
      <c r="T23897"/>
      <c r="U23897"/>
      <c r="V23897"/>
      <c r="W23897"/>
    </row>
    <row r="23898" spans="16:23" s="1" customFormat="1" x14ac:dyDescent="0.2">
      <c r="P23898" s="95"/>
      <c r="R23898"/>
      <c r="S23898"/>
      <c r="T23898"/>
      <c r="U23898"/>
      <c r="V23898"/>
      <c r="W23898"/>
    </row>
    <row r="23899" spans="16:23" s="1" customFormat="1" x14ac:dyDescent="0.2">
      <c r="P23899" s="95"/>
      <c r="R23899"/>
      <c r="S23899"/>
      <c r="T23899"/>
      <c r="U23899"/>
      <c r="V23899"/>
      <c r="W23899"/>
    </row>
    <row r="23900" spans="16:23" s="1" customFormat="1" x14ac:dyDescent="0.2">
      <c r="P23900" s="95"/>
      <c r="R23900"/>
      <c r="S23900"/>
      <c r="T23900"/>
      <c r="U23900"/>
      <c r="V23900"/>
      <c r="W23900"/>
    </row>
    <row r="23901" spans="16:23" s="1" customFormat="1" x14ac:dyDescent="0.2">
      <c r="P23901" s="95"/>
      <c r="R23901"/>
      <c r="S23901"/>
      <c r="T23901"/>
      <c r="U23901"/>
      <c r="V23901"/>
      <c r="W23901"/>
    </row>
    <row r="23902" spans="16:23" s="1" customFormat="1" x14ac:dyDescent="0.2">
      <c r="P23902" s="95"/>
      <c r="R23902"/>
      <c r="S23902"/>
      <c r="T23902"/>
      <c r="U23902"/>
      <c r="V23902"/>
      <c r="W23902"/>
    </row>
    <row r="23903" spans="16:23" s="1" customFormat="1" x14ac:dyDescent="0.2">
      <c r="P23903" s="95"/>
      <c r="R23903"/>
      <c r="S23903"/>
      <c r="T23903"/>
      <c r="U23903"/>
      <c r="V23903"/>
      <c r="W23903"/>
    </row>
    <row r="23904" spans="16:23" s="1" customFormat="1" x14ac:dyDescent="0.2">
      <c r="P23904" s="95"/>
      <c r="R23904"/>
      <c r="S23904"/>
      <c r="T23904"/>
      <c r="U23904"/>
      <c r="V23904"/>
      <c r="W23904"/>
    </row>
    <row r="23905" spans="16:23" s="1" customFormat="1" x14ac:dyDescent="0.2">
      <c r="P23905" s="95"/>
      <c r="R23905"/>
      <c r="S23905"/>
      <c r="T23905"/>
      <c r="U23905"/>
      <c r="V23905"/>
      <c r="W23905"/>
    </row>
    <row r="23906" spans="16:23" s="1" customFormat="1" x14ac:dyDescent="0.2">
      <c r="P23906" s="95"/>
      <c r="R23906"/>
      <c r="S23906"/>
      <c r="T23906"/>
      <c r="U23906"/>
      <c r="V23906"/>
      <c r="W23906"/>
    </row>
    <row r="23907" spans="16:23" s="1" customFormat="1" x14ac:dyDescent="0.2">
      <c r="P23907" s="95"/>
      <c r="R23907"/>
      <c r="S23907"/>
      <c r="T23907"/>
      <c r="U23907"/>
      <c r="V23907"/>
      <c r="W23907"/>
    </row>
    <row r="23908" spans="16:23" s="1" customFormat="1" x14ac:dyDescent="0.2">
      <c r="P23908" s="95"/>
      <c r="R23908"/>
      <c r="S23908"/>
      <c r="T23908"/>
      <c r="U23908"/>
      <c r="V23908"/>
      <c r="W23908"/>
    </row>
    <row r="23909" spans="16:23" s="1" customFormat="1" x14ac:dyDescent="0.2">
      <c r="P23909" s="95"/>
      <c r="R23909"/>
      <c r="S23909"/>
      <c r="T23909"/>
      <c r="U23909"/>
      <c r="V23909"/>
      <c r="W23909"/>
    </row>
    <row r="23910" spans="16:23" s="1" customFormat="1" x14ac:dyDescent="0.2">
      <c r="P23910" s="95"/>
      <c r="R23910"/>
      <c r="S23910"/>
      <c r="T23910"/>
      <c r="U23910"/>
      <c r="V23910"/>
      <c r="W23910"/>
    </row>
    <row r="23911" spans="16:23" s="1" customFormat="1" x14ac:dyDescent="0.2">
      <c r="P23911" s="95"/>
      <c r="R23911"/>
      <c r="S23911"/>
      <c r="T23911"/>
      <c r="U23911"/>
      <c r="V23911"/>
      <c r="W23911"/>
    </row>
    <row r="23912" spans="16:23" s="1" customFormat="1" x14ac:dyDescent="0.2">
      <c r="P23912" s="95"/>
      <c r="R23912"/>
      <c r="S23912"/>
      <c r="T23912"/>
      <c r="U23912"/>
      <c r="V23912"/>
      <c r="W23912"/>
    </row>
    <row r="23913" spans="16:23" s="1" customFormat="1" x14ac:dyDescent="0.2">
      <c r="P23913" s="95"/>
      <c r="R23913"/>
      <c r="S23913"/>
      <c r="T23913"/>
      <c r="U23913"/>
      <c r="V23913"/>
      <c r="W23913"/>
    </row>
    <row r="23914" spans="16:23" s="1" customFormat="1" x14ac:dyDescent="0.2">
      <c r="P23914" s="95"/>
      <c r="R23914"/>
      <c r="S23914"/>
      <c r="T23914"/>
      <c r="U23914"/>
      <c r="V23914"/>
      <c r="W23914"/>
    </row>
    <row r="23915" spans="16:23" s="1" customFormat="1" x14ac:dyDescent="0.2">
      <c r="P23915" s="95"/>
      <c r="R23915"/>
      <c r="S23915"/>
      <c r="T23915"/>
      <c r="U23915"/>
      <c r="V23915"/>
      <c r="W23915"/>
    </row>
    <row r="23916" spans="16:23" s="1" customFormat="1" x14ac:dyDescent="0.2">
      <c r="P23916" s="95"/>
      <c r="R23916"/>
      <c r="S23916"/>
      <c r="T23916"/>
      <c r="U23916"/>
      <c r="V23916"/>
      <c r="W23916"/>
    </row>
    <row r="23917" spans="16:23" s="1" customFormat="1" x14ac:dyDescent="0.2">
      <c r="P23917" s="95"/>
      <c r="R23917"/>
      <c r="S23917"/>
      <c r="T23917"/>
      <c r="U23917"/>
      <c r="V23917"/>
      <c r="W23917"/>
    </row>
    <row r="23918" spans="16:23" s="1" customFormat="1" x14ac:dyDescent="0.2">
      <c r="P23918" s="95"/>
      <c r="R23918"/>
      <c r="S23918"/>
      <c r="T23918"/>
      <c r="U23918"/>
      <c r="V23918"/>
      <c r="W23918"/>
    </row>
    <row r="23919" spans="16:23" s="1" customFormat="1" x14ac:dyDescent="0.2">
      <c r="P23919" s="95"/>
      <c r="R23919"/>
      <c r="S23919"/>
      <c r="T23919"/>
      <c r="U23919"/>
      <c r="V23919"/>
      <c r="W23919"/>
    </row>
    <row r="23920" spans="16:23" s="1" customFormat="1" x14ac:dyDescent="0.2">
      <c r="P23920" s="95"/>
      <c r="R23920"/>
      <c r="S23920"/>
      <c r="T23920"/>
      <c r="U23920"/>
      <c r="V23920"/>
      <c r="W23920"/>
    </row>
    <row r="23921" spans="16:23" s="1" customFormat="1" x14ac:dyDescent="0.2">
      <c r="P23921" s="95"/>
      <c r="R23921"/>
      <c r="S23921"/>
      <c r="T23921"/>
      <c r="U23921"/>
      <c r="V23921"/>
      <c r="W23921"/>
    </row>
    <row r="23922" spans="16:23" s="1" customFormat="1" x14ac:dyDescent="0.2">
      <c r="P23922" s="95"/>
      <c r="R23922"/>
      <c r="S23922"/>
      <c r="T23922"/>
      <c r="U23922"/>
      <c r="V23922"/>
      <c r="W23922"/>
    </row>
    <row r="23923" spans="16:23" s="1" customFormat="1" x14ac:dyDescent="0.2">
      <c r="P23923" s="95"/>
      <c r="R23923"/>
      <c r="S23923"/>
      <c r="T23923"/>
      <c r="U23923"/>
      <c r="V23923"/>
      <c r="W23923"/>
    </row>
    <row r="23924" spans="16:23" s="1" customFormat="1" x14ac:dyDescent="0.2">
      <c r="P23924" s="95"/>
      <c r="R23924"/>
      <c r="S23924"/>
      <c r="T23924"/>
      <c r="U23924"/>
      <c r="V23924"/>
      <c r="W23924"/>
    </row>
    <row r="23925" spans="16:23" s="1" customFormat="1" x14ac:dyDescent="0.2">
      <c r="P23925" s="95"/>
      <c r="R23925"/>
      <c r="S23925"/>
      <c r="T23925"/>
      <c r="U23925"/>
      <c r="V23925"/>
      <c r="W23925"/>
    </row>
    <row r="23926" spans="16:23" s="1" customFormat="1" x14ac:dyDescent="0.2">
      <c r="P23926" s="95"/>
      <c r="R23926"/>
      <c r="S23926"/>
      <c r="T23926"/>
      <c r="U23926"/>
      <c r="V23926"/>
      <c r="W23926"/>
    </row>
    <row r="23927" spans="16:23" s="1" customFormat="1" x14ac:dyDescent="0.2">
      <c r="P23927" s="95"/>
      <c r="R23927"/>
      <c r="S23927"/>
      <c r="T23927"/>
      <c r="U23927"/>
      <c r="V23927"/>
      <c r="W23927"/>
    </row>
    <row r="23928" spans="16:23" s="1" customFormat="1" x14ac:dyDescent="0.2">
      <c r="P23928" s="95"/>
      <c r="R23928"/>
      <c r="S23928"/>
      <c r="T23928"/>
      <c r="U23928"/>
      <c r="V23928"/>
      <c r="W23928"/>
    </row>
    <row r="23929" spans="16:23" s="1" customFormat="1" x14ac:dyDescent="0.2">
      <c r="P23929" s="95"/>
      <c r="R23929"/>
      <c r="S23929"/>
      <c r="T23929"/>
      <c r="U23929"/>
      <c r="V23929"/>
      <c r="W23929"/>
    </row>
    <row r="23930" spans="16:23" s="1" customFormat="1" x14ac:dyDescent="0.2">
      <c r="P23930" s="95"/>
      <c r="R23930"/>
      <c r="S23930"/>
      <c r="T23930"/>
      <c r="U23930"/>
      <c r="V23930"/>
      <c r="W23930"/>
    </row>
    <row r="23931" spans="16:23" s="1" customFormat="1" x14ac:dyDescent="0.2">
      <c r="P23931" s="95"/>
      <c r="R23931"/>
      <c r="S23931"/>
      <c r="T23931"/>
      <c r="U23931"/>
      <c r="V23931"/>
      <c r="W23931"/>
    </row>
    <row r="23932" spans="16:23" s="1" customFormat="1" x14ac:dyDescent="0.2">
      <c r="P23932" s="95"/>
      <c r="R23932"/>
      <c r="S23932"/>
      <c r="T23932"/>
      <c r="U23932"/>
      <c r="V23932"/>
      <c r="W23932"/>
    </row>
    <row r="23933" spans="16:23" s="1" customFormat="1" x14ac:dyDescent="0.2">
      <c r="P23933" s="95"/>
      <c r="R23933"/>
      <c r="S23933"/>
      <c r="T23933"/>
      <c r="U23933"/>
      <c r="V23933"/>
      <c r="W23933"/>
    </row>
    <row r="23934" spans="16:23" s="1" customFormat="1" x14ac:dyDescent="0.2">
      <c r="P23934" s="95"/>
      <c r="R23934"/>
      <c r="S23934"/>
      <c r="T23934"/>
      <c r="U23934"/>
      <c r="V23934"/>
      <c r="W23934"/>
    </row>
    <row r="23935" spans="16:23" s="1" customFormat="1" x14ac:dyDescent="0.2">
      <c r="P23935" s="95"/>
      <c r="R23935"/>
      <c r="S23935"/>
      <c r="T23935"/>
      <c r="U23935"/>
      <c r="V23935"/>
      <c r="W23935"/>
    </row>
    <row r="23936" spans="16:23" s="1" customFormat="1" x14ac:dyDescent="0.2">
      <c r="P23936" s="95"/>
      <c r="R23936"/>
      <c r="S23936"/>
      <c r="T23936"/>
      <c r="U23936"/>
      <c r="V23936"/>
      <c r="W23936"/>
    </row>
    <row r="23937" spans="16:23" s="1" customFormat="1" x14ac:dyDescent="0.2">
      <c r="P23937" s="95"/>
      <c r="R23937"/>
      <c r="S23937"/>
      <c r="T23937"/>
      <c r="U23937"/>
      <c r="V23937"/>
      <c r="W23937"/>
    </row>
    <row r="23938" spans="16:23" s="1" customFormat="1" x14ac:dyDescent="0.2">
      <c r="P23938" s="95"/>
      <c r="R23938"/>
      <c r="S23938"/>
      <c r="T23938"/>
      <c r="U23938"/>
      <c r="V23938"/>
      <c r="W23938"/>
    </row>
    <row r="23939" spans="16:23" s="1" customFormat="1" x14ac:dyDescent="0.2">
      <c r="P23939" s="95"/>
      <c r="R23939"/>
      <c r="S23939"/>
      <c r="T23939"/>
      <c r="U23939"/>
      <c r="V23939"/>
      <c r="W23939"/>
    </row>
    <row r="23940" spans="16:23" s="1" customFormat="1" x14ac:dyDescent="0.2">
      <c r="P23940" s="95"/>
      <c r="R23940"/>
      <c r="S23940"/>
      <c r="T23940"/>
      <c r="U23940"/>
      <c r="V23940"/>
      <c r="W23940"/>
    </row>
    <row r="23941" spans="16:23" s="1" customFormat="1" x14ac:dyDescent="0.2">
      <c r="P23941" s="95"/>
      <c r="R23941"/>
      <c r="S23941"/>
      <c r="T23941"/>
      <c r="U23941"/>
      <c r="V23941"/>
      <c r="W23941"/>
    </row>
    <row r="23942" spans="16:23" s="1" customFormat="1" x14ac:dyDescent="0.2">
      <c r="P23942" s="95"/>
      <c r="R23942"/>
      <c r="S23942"/>
      <c r="T23942"/>
      <c r="U23942"/>
      <c r="V23942"/>
      <c r="W23942"/>
    </row>
    <row r="23943" spans="16:23" s="1" customFormat="1" x14ac:dyDescent="0.2">
      <c r="P23943" s="95"/>
      <c r="R23943"/>
      <c r="S23943"/>
      <c r="T23943"/>
      <c r="U23943"/>
      <c r="V23943"/>
      <c r="W23943"/>
    </row>
    <row r="23944" spans="16:23" s="1" customFormat="1" x14ac:dyDescent="0.2">
      <c r="P23944" s="95"/>
      <c r="R23944"/>
      <c r="S23944"/>
      <c r="T23944"/>
      <c r="U23944"/>
      <c r="V23944"/>
      <c r="W23944"/>
    </row>
    <row r="23945" spans="16:23" s="1" customFormat="1" x14ac:dyDescent="0.2">
      <c r="P23945" s="95"/>
      <c r="R23945"/>
      <c r="S23945"/>
      <c r="T23945"/>
      <c r="U23945"/>
      <c r="V23945"/>
      <c r="W23945"/>
    </row>
    <row r="23946" spans="16:23" s="1" customFormat="1" x14ac:dyDescent="0.2">
      <c r="P23946" s="95"/>
      <c r="R23946"/>
      <c r="S23946"/>
      <c r="T23946"/>
      <c r="U23946"/>
      <c r="V23946"/>
      <c r="W23946"/>
    </row>
    <row r="23947" spans="16:23" s="1" customFormat="1" x14ac:dyDescent="0.2">
      <c r="P23947" s="95"/>
      <c r="R23947"/>
      <c r="S23947"/>
      <c r="T23947"/>
      <c r="U23947"/>
      <c r="V23947"/>
      <c r="W23947"/>
    </row>
    <row r="23948" spans="16:23" s="1" customFormat="1" x14ac:dyDescent="0.2">
      <c r="P23948" s="95"/>
      <c r="R23948"/>
      <c r="S23948"/>
      <c r="T23948"/>
      <c r="U23948"/>
      <c r="V23948"/>
      <c r="W23948"/>
    </row>
    <row r="23949" spans="16:23" s="1" customFormat="1" x14ac:dyDescent="0.2">
      <c r="P23949" s="95"/>
      <c r="R23949"/>
      <c r="S23949"/>
      <c r="T23949"/>
      <c r="U23949"/>
      <c r="V23949"/>
      <c r="W23949"/>
    </row>
    <row r="23950" spans="16:23" s="1" customFormat="1" x14ac:dyDescent="0.2">
      <c r="P23950" s="95"/>
      <c r="R23950"/>
      <c r="S23950"/>
      <c r="T23950"/>
      <c r="U23950"/>
      <c r="V23950"/>
      <c r="W23950"/>
    </row>
    <row r="23951" spans="16:23" s="1" customFormat="1" x14ac:dyDescent="0.2">
      <c r="P23951" s="95"/>
      <c r="R23951"/>
      <c r="S23951"/>
      <c r="T23951"/>
      <c r="U23951"/>
      <c r="V23951"/>
      <c r="W23951"/>
    </row>
    <row r="23952" spans="16:23" s="1" customFormat="1" x14ac:dyDescent="0.2">
      <c r="P23952" s="95"/>
      <c r="R23952"/>
      <c r="S23952"/>
      <c r="T23952"/>
      <c r="U23952"/>
      <c r="V23952"/>
      <c r="W23952"/>
    </row>
    <row r="23953" spans="16:23" s="1" customFormat="1" x14ac:dyDescent="0.2">
      <c r="P23953" s="95"/>
      <c r="R23953"/>
      <c r="S23953"/>
      <c r="T23953"/>
      <c r="U23953"/>
      <c r="V23953"/>
      <c r="W23953"/>
    </row>
    <row r="23954" spans="16:23" s="1" customFormat="1" x14ac:dyDescent="0.2">
      <c r="P23954" s="95"/>
      <c r="R23954"/>
      <c r="S23954"/>
      <c r="T23954"/>
      <c r="U23954"/>
      <c r="V23954"/>
      <c r="W23954"/>
    </row>
    <row r="23955" spans="16:23" s="1" customFormat="1" x14ac:dyDescent="0.2">
      <c r="P23955" s="95"/>
      <c r="R23955"/>
      <c r="S23955"/>
      <c r="T23955"/>
      <c r="U23955"/>
      <c r="V23955"/>
      <c r="W23955"/>
    </row>
    <row r="23956" spans="16:23" s="1" customFormat="1" x14ac:dyDescent="0.2">
      <c r="P23956" s="95"/>
      <c r="R23956"/>
      <c r="S23956"/>
      <c r="T23956"/>
      <c r="U23956"/>
      <c r="V23956"/>
      <c r="W23956"/>
    </row>
    <row r="23957" spans="16:23" s="1" customFormat="1" x14ac:dyDescent="0.2">
      <c r="P23957" s="95"/>
      <c r="R23957"/>
      <c r="S23957"/>
      <c r="T23957"/>
      <c r="U23957"/>
      <c r="V23957"/>
      <c r="W23957"/>
    </row>
    <row r="23958" spans="16:23" s="1" customFormat="1" x14ac:dyDescent="0.2">
      <c r="P23958" s="95"/>
      <c r="R23958"/>
      <c r="S23958"/>
      <c r="T23958"/>
      <c r="U23958"/>
      <c r="V23958"/>
      <c r="W23958"/>
    </row>
    <row r="23959" spans="16:23" s="1" customFormat="1" x14ac:dyDescent="0.2">
      <c r="P23959" s="95"/>
      <c r="R23959"/>
      <c r="S23959"/>
      <c r="T23959"/>
      <c r="U23959"/>
      <c r="V23959"/>
      <c r="W23959"/>
    </row>
    <row r="23960" spans="16:23" s="1" customFormat="1" x14ac:dyDescent="0.2">
      <c r="P23960" s="95"/>
      <c r="R23960"/>
      <c r="S23960"/>
      <c r="T23960"/>
      <c r="U23960"/>
      <c r="V23960"/>
      <c r="W23960"/>
    </row>
    <row r="23961" spans="16:23" s="1" customFormat="1" x14ac:dyDescent="0.2">
      <c r="P23961" s="95"/>
      <c r="R23961"/>
      <c r="S23961"/>
      <c r="T23961"/>
      <c r="U23961"/>
      <c r="V23961"/>
      <c r="W23961"/>
    </row>
    <row r="23962" spans="16:23" s="1" customFormat="1" x14ac:dyDescent="0.2">
      <c r="P23962" s="95"/>
      <c r="R23962"/>
      <c r="S23962"/>
      <c r="T23962"/>
      <c r="U23962"/>
      <c r="V23962"/>
      <c r="W23962"/>
    </row>
    <row r="23963" spans="16:23" s="1" customFormat="1" x14ac:dyDescent="0.2">
      <c r="P23963" s="95"/>
      <c r="R23963"/>
      <c r="S23963"/>
      <c r="T23963"/>
      <c r="U23963"/>
      <c r="V23963"/>
      <c r="W23963"/>
    </row>
    <row r="23964" spans="16:23" s="1" customFormat="1" x14ac:dyDescent="0.2">
      <c r="P23964" s="95"/>
      <c r="R23964"/>
      <c r="S23964"/>
      <c r="T23964"/>
      <c r="U23964"/>
      <c r="V23964"/>
      <c r="W23964"/>
    </row>
    <row r="23965" spans="16:23" s="1" customFormat="1" x14ac:dyDescent="0.2">
      <c r="P23965" s="95"/>
      <c r="R23965"/>
      <c r="S23965"/>
      <c r="T23965"/>
      <c r="U23965"/>
      <c r="V23965"/>
      <c r="W23965"/>
    </row>
    <row r="23966" spans="16:23" s="1" customFormat="1" x14ac:dyDescent="0.2">
      <c r="P23966" s="95"/>
      <c r="R23966"/>
      <c r="S23966"/>
      <c r="T23966"/>
      <c r="U23966"/>
      <c r="V23966"/>
      <c r="W23966"/>
    </row>
    <row r="23967" spans="16:23" s="1" customFormat="1" x14ac:dyDescent="0.2">
      <c r="P23967" s="95"/>
      <c r="R23967"/>
      <c r="S23967"/>
      <c r="T23967"/>
      <c r="U23967"/>
      <c r="V23967"/>
      <c r="W23967"/>
    </row>
    <row r="23968" spans="16:23" s="1" customFormat="1" x14ac:dyDescent="0.2">
      <c r="P23968" s="95"/>
      <c r="R23968"/>
      <c r="S23968"/>
      <c r="T23968"/>
      <c r="U23968"/>
      <c r="V23968"/>
      <c r="W23968"/>
    </row>
    <row r="23969" spans="16:23" s="1" customFormat="1" x14ac:dyDescent="0.2">
      <c r="P23969" s="95"/>
      <c r="R23969"/>
      <c r="S23969"/>
      <c r="T23969"/>
      <c r="U23969"/>
      <c r="V23969"/>
      <c r="W23969"/>
    </row>
    <row r="23970" spans="16:23" s="1" customFormat="1" x14ac:dyDescent="0.2">
      <c r="P23970" s="95"/>
      <c r="R23970"/>
      <c r="S23970"/>
      <c r="T23970"/>
      <c r="U23970"/>
      <c r="V23970"/>
      <c r="W23970"/>
    </row>
    <row r="23971" spans="16:23" s="1" customFormat="1" x14ac:dyDescent="0.2">
      <c r="P23971" s="95"/>
      <c r="R23971"/>
      <c r="S23971"/>
      <c r="T23971"/>
      <c r="U23971"/>
      <c r="V23971"/>
      <c r="W23971"/>
    </row>
    <row r="23972" spans="16:23" s="1" customFormat="1" x14ac:dyDescent="0.2">
      <c r="P23972" s="95"/>
      <c r="R23972"/>
      <c r="S23972"/>
      <c r="T23972"/>
      <c r="U23972"/>
      <c r="V23972"/>
      <c r="W23972"/>
    </row>
    <row r="23973" spans="16:23" s="1" customFormat="1" x14ac:dyDescent="0.2">
      <c r="P23973" s="95"/>
      <c r="R23973"/>
      <c r="S23973"/>
      <c r="T23973"/>
      <c r="U23973"/>
      <c r="V23973"/>
      <c r="W23973"/>
    </row>
    <row r="23974" spans="16:23" s="1" customFormat="1" x14ac:dyDescent="0.2">
      <c r="P23974" s="95"/>
      <c r="R23974"/>
      <c r="S23974"/>
      <c r="T23974"/>
      <c r="U23974"/>
      <c r="V23974"/>
      <c r="W23974"/>
    </row>
    <row r="23975" spans="16:23" s="1" customFormat="1" x14ac:dyDescent="0.2">
      <c r="P23975" s="95"/>
      <c r="R23975"/>
      <c r="S23975"/>
      <c r="T23975"/>
      <c r="U23975"/>
      <c r="V23975"/>
      <c r="W23975"/>
    </row>
    <row r="23976" spans="16:23" s="1" customFormat="1" x14ac:dyDescent="0.2">
      <c r="P23976" s="95"/>
      <c r="R23976"/>
      <c r="S23976"/>
      <c r="T23976"/>
      <c r="U23976"/>
      <c r="V23976"/>
      <c r="W23976"/>
    </row>
    <row r="23977" spans="16:23" s="1" customFormat="1" x14ac:dyDescent="0.2">
      <c r="P23977" s="95"/>
      <c r="R23977"/>
      <c r="S23977"/>
      <c r="T23977"/>
      <c r="U23977"/>
      <c r="V23977"/>
      <c r="W23977"/>
    </row>
    <row r="23978" spans="16:23" s="1" customFormat="1" x14ac:dyDescent="0.2">
      <c r="P23978" s="95"/>
      <c r="R23978"/>
      <c r="S23978"/>
      <c r="T23978"/>
      <c r="U23978"/>
      <c r="V23978"/>
      <c r="W23978"/>
    </row>
    <row r="23979" spans="16:23" s="1" customFormat="1" x14ac:dyDescent="0.2">
      <c r="P23979" s="95"/>
      <c r="R23979"/>
      <c r="S23979"/>
      <c r="T23979"/>
      <c r="U23979"/>
      <c r="V23979"/>
      <c r="W23979"/>
    </row>
    <row r="23980" spans="16:23" s="1" customFormat="1" x14ac:dyDescent="0.2">
      <c r="P23980" s="95"/>
      <c r="R23980"/>
      <c r="S23980"/>
      <c r="T23980"/>
      <c r="U23980"/>
      <c r="V23980"/>
      <c r="W23980"/>
    </row>
    <row r="23981" spans="16:23" s="1" customFormat="1" x14ac:dyDescent="0.2">
      <c r="P23981" s="95"/>
      <c r="R23981"/>
      <c r="S23981"/>
      <c r="T23981"/>
      <c r="U23981"/>
      <c r="V23981"/>
      <c r="W23981"/>
    </row>
    <row r="23982" spans="16:23" s="1" customFormat="1" x14ac:dyDescent="0.2">
      <c r="P23982" s="95"/>
      <c r="R23982"/>
      <c r="S23982"/>
      <c r="T23982"/>
      <c r="U23982"/>
      <c r="V23982"/>
      <c r="W23982"/>
    </row>
    <row r="23983" spans="16:23" s="1" customFormat="1" x14ac:dyDescent="0.2">
      <c r="P23983" s="95"/>
      <c r="R23983"/>
      <c r="S23983"/>
      <c r="T23983"/>
      <c r="U23983"/>
      <c r="V23983"/>
      <c r="W23983"/>
    </row>
    <row r="23984" spans="16:23" s="1" customFormat="1" x14ac:dyDescent="0.2">
      <c r="P23984" s="95"/>
      <c r="R23984"/>
      <c r="S23984"/>
      <c r="T23984"/>
      <c r="U23984"/>
      <c r="V23984"/>
      <c r="W23984"/>
    </row>
    <row r="23985" spans="16:23" s="1" customFormat="1" x14ac:dyDescent="0.2">
      <c r="P23985" s="95"/>
      <c r="R23985"/>
      <c r="S23985"/>
      <c r="T23985"/>
      <c r="U23985"/>
      <c r="V23985"/>
      <c r="W23985"/>
    </row>
    <row r="23986" spans="16:23" s="1" customFormat="1" x14ac:dyDescent="0.2">
      <c r="P23986" s="95"/>
      <c r="R23986"/>
      <c r="S23986"/>
      <c r="T23986"/>
      <c r="U23986"/>
      <c r="V23986"/>
      <c r="W23986"/>
    </row>
    <row r="23987" spans="16:23" s="1" customFormat="1" x14ac:dyDescent="0.2">
      <c r="P23987" s="95"/>
      <c r="R23987"/>
      <c r="S23987"/>
      <c r="T23987"/>
      <c r="U23987"/>
      <c r="V23987"/>
      <c r="W23987"/>
    </row>
    <row r="23988" spans="16:23" s="1" customFormat="1" x14ac:dyDescent="0.2">
      <c r="P23988" s="95"/>
      <c r="R23988"/>
      <c r="S23988"/>
      <c r="T23988"/>
      <c r="U23988"/>
      <c r="V23988"/>
      <c r="W23988"/>
    </row>
    <row r="23989" spans="16:23" s="1" customFormat="1" x14ac:dyDescent="0.2">
      <c r="P23989" s="95"/>
      <c r="R23989"/>
      <c r="S23989"/>
      <c r="T23989"/>
      <c r="U23989"/>
      <c r="V23989"/>
      <c r="W23989"/>
    </row>
    <row r="23990" spans="16:23" s="1" customFormat="1" x14ac:dyDescent="0.2">
      <c r="P23990" s="95"/>
      <c r="R23990"/>
      <c r="S23990"/>
      <c r="T23990"/>
      <c r="U23990"/>
      <c r="V23990"/>
      <c r="W23990"/>
    </row>
    <row r="23991" spans="16:23" s="1" customFormat="1" x14ac:dyDescent="0.2">
      <c r="P23991" s="95"/>
      <c r="R23991"/>
      <c r="S23991"/>
      <c r="T23991"/>
      <c r="U23991"/>
      <c r="V23991"/>
      <c r="W23991"/>
    </row>
    <row r="23992" spans="16:23" s="1" customFormat="1" x14ac:dyDescent="0.2">
      <c r="P23992" s="95"/>
      <c r="R23992"/>
      <c r="S23992"/>
      <c r="T23992"/>
      <c r="U23992"/>
      <c r="V23992"/>
      <c r="W23992"/>
    </row>
    <row r="23993" spans="16:23" s="1" customFormat="1" x14ac:dyDescent="0.2">
      <c r="P23993" s="95"/>
      <c r="R23993"/>
      <c r="S23993"/>
      <c r="T23993"/>
      <c r="U23993"/>
      <c r="V23993"/>
      <c r="W23993"/>
    </row>
    <row r="23994" spans="16:23" s="1" customFormat="1" x14ac:dyDescent="0.2">
      <c r="P23994" s="95"/>
      <c r="R23994"/>
      <c r="S23994"/>
      <c r="T23994"/>
      <c r="U23994"/>
      <c r="V23994"/>
      <c r="W23994"/>
    </row>
    <row r="23995" spans="16:23" s="1" customFormat="1" x14ac:dyDescent="0.2">
      <c r="P23995" s="95"/>
      <c r="R23995"/>
      <c r="S23995"/>
      <c r="T23995"/>
      <c r="U23995"/>
      <c r="V23995"/>
      <c r="W23995"/>
    </row>
    <row r="23996" spans="16:23" s="1" customFormat="1" x14ac:dyDescent="0.2">
      <c r="P23996" s="95"/>
      <c r="R23996"/>
      <c r="S23996"/>
      <c r="T23996"/>
      <c r="U23996"/>
      <c r="V23996"/>
      <c r="W23996"/>
    </row>
    <row r="23997" spans="16:23" s="1" customFormat="1" x14ac:dyDescent="0.2">
      <c r="P23997" s="95"/>
      <c r="R23997"/>
      <c r="S23997"/>
      <c r="T23997"/>
      <c r="U23997"/>
      <c r="V23997"/>
      <c r="W23997"/>
    </row>
    <row r="23998" spans="16:23" s="1" customFormat="1" x14ac:dyDescent="0.2">
      <c r="P23998" s="95"/>
      <c r="R23998"/>
      <c r="S23998"/>
      <c r="T23998"/>
      <c r="U23998"/>
      <c r="V23998"/>
      <c r="W23998"/>
    </row>
    <row r="23999" spans="16:23" s="1" customFormat="1" x14ac:dyDescent="0.2">
      <c r="P23999" s="95"/>
      <c r="R23999"/>
      <c r="S23999"/>
      <c r="T23999"/>
      <c r="U23999"/>
      <c r="V23999"/>
      <c r="W23999"/>
    </row>
    <row r="24000" spans="16:23" s="1" customFormat="1" x14ac:dyDescent="0.2">
      <c r="P24000" s="95"/>
      <c r="R24000"/>
      <c r="S24000"/>
      <c r="T24000"/>
      <c r="U24000"/>
      <c r="V24000"/>
      <c r="W24000"/>
    </row>
    <row r="24001" spans="16:23" s="1" customFormat="1" x14ac:dyDescent="0.2">
      <c r="P24001" s="95"/>
      <c r="R24001"/>
      <c r="S24001"/>
      <c r="T24001"/>
      <c r="U24001"/>
      <c r="V24001"/>
      <c r="W24001"/>
    </row>
    <row r="24002" spans="16:23" s="1" customFormat="1" x14ac:dyDescent="0.2">
      <c r="P24002" s="95"/>
      <c r="R24002"/>
      <c r="S24002"/>
      <c r="T24002"/>
      <c r="U24002"/>
      <c r="V24002"/>
      <c r="W24002"/>
    </row>
    <row r="24003" spans="16:23" s="1" customFormat="1" x14ac:dyDescent="0.2">
      <c r="P24003" s="95"/>
      <c r="R24003"/>
      <c r="S24003"/>
      <c r="T24003"/>
      <c r="U24003"/>
      <c r="V24003"/>
      <c r="W24003"/>
    </row>
    <row r="24004" spans="16:23" s="1" customFormat="1" x14ac:dyDescent="0.2">
      <c r="P24004" s="95"/>
      <c r="R24004"/>
      <c r="S24004"/>
      <c r="T24004"/>
      <c r="U24004"/>
      <c r="V24004"/>
      <c r="W24004"/>
    </row>
    <row r="24005" spans="16:23" s="1" customFormat="1" x14ac:dyDescent="0.2">
      <c r="P24005" s="95"/>
      <c r="R24005"/>
      <c r="S24005"/>
      <c r="T24005"/>
      <c r="U24005"/>
      <c r="V24005"/>
      <c r="W24005"/>
    </row>
    <row r="24006" spans="16:23" s="1" customFormat="1" x14ac:dyDescent="0.2">
      <c r="P24006" s="95"/>
      <c r="R24006"/>
      <c r="S24006"/>
      <c r="T24006"/>
      <c r="U24006"/>
      <c r="V24006"/>
      <c r="W24006"/>
    </row>
    <row r="24007" spans="16:23" s="1" customFormat="1" x14ac:dyDescent="0.2">
      <c r="P24007" s="95"/>
      <c r="R24007"/>
      <c r="S24007"/>
      <c r="T24007"/>
      <c r="U24007"/>
      <c r="V24007"/>
      <c r="W24007"/>
    </row>
    <row r="24008" spans="16:23" s="1" customFormat="1" x14ac:dyDescent="0.2">
      <c r="P24008" s="95"/>
      <c r="R24008"/>
      <c r="S24008"/>
      <c r="T24008"/>
      <c r="U24008"/>
      <c r="V24008"/>
      <c r="W24008"/>
    </row>
    <row r="24009" spans="16:23" s="1" customFormat="1" x14ac:dyDescent="0.2">
      <c r="P24009" s="95"/>
      <c r="R24009"/>
      <c r="S24009"/>
      <c r="T24009"/>
      <c r="U24009"/>
      <c r="V24009"/>
      <c r="W24009"/>
    </row>
    <row r="24010" spans="16:23" s="1" customFormat="1" x14ac:dyDescent="0.2">
      <c r="P24010" s="95"/>
      <c r="R24010"/>
      <c r="S24010"/>
      <c r="T24010"/>
      <c r="U24010"/>
      <c r="V24010"/>
      <c r="W24010"/>
    </row>
    <row r="24011" spans="16:23" s="1" customFormat="1" x14ac:dyDescent="0.2">
      <c r="P24011" s="95"/>
      <c r="R24011"/>
      <c r="S24011"/>
      <c r="T24011"/>
      <c r="U24011"/>
      <c r="V24011"/>
      <c r="W24011"/>
    </row>
    <row r="24012" spans="16:23" s="1" customFormat="1" x14ac:dyDescent="0.2">
      <c r="P24012" s="95"/>
      <c r="R24012"/>
      <c r="S24012"/>
      <c r="T24012"/>
      <c r="U24012"/>
      <c r="V24012"/>
      <c r="W24012"/>
    </row>
    <row r="24013" spans="16:23" s="1" customFormat="1" x14ac:dyDescent="0.2">
      <c r="P24013" s="95"/>
      <c r="R24013"/>
      <c r="S24013"/>
      <c r="T24013"/>
      <c r="U24013"/>
      <c r="V24013"/>
      <c r="W24013"/>
    </row>
    <row r="24014" spans="16:23" s="1" customFormat="1" x14ac:dyDescent="0.2">
      <c r="P24014" s="95"/>
      <c r="R24014"/>
      <c r="S24014"/>
      <c r="T24014"/>
      <c r="U24014"/>
      <c r="V24014"/>
      <c r="W24014"/>
    </row>
    <row r="24015" spans="16:23" s="1" customFormat="1" x14ac:dyDescent="0.2">
      <c r="P24015" s="95"/>
      <c r="R24015"/>
      <c r="S24015"/>
      <c r="T24015"/>
      <c r="U24015"/>
      <c r="V24015"/>
      <c r="W24015"/>
    </row>
    <row r="24016" spans="16:23" s="1" customFormat="1" x14ac:dyDescent="0.2">
      <c r="P24016" s="95"/>
      <c r="R24016"/>
      <c r="S24016"/>
      <c r="T24016"/>
      <c r="U24016"/>
      <c r="V24016"/>
      <c r="W24016"/>
    </row>
    <row r="24017" spans="16:23" s="1" customFormat="1" x14ac:dyDescent="0.2">
      <c r="P24017" s="95"/>
      <c r="R24017"/>
      <c r="S24017"/>
      <c r="T24017"/>
      <c r="U24017"/>
      <c r="V24017"/>
      <c r="W24017"/>
    </row>
    <row r="24018" spans="16:23" s="1" customFormat="1" x14ac:dyDescent="0.2">
      <c r="P24018" s="95"/>
      <c r="R24018"/>
      <c r="S24018"/>
      <c r="T24018"/>
      <c r="U24018"/>
      <c r="V24018"/>
      <c r="W24018"/>
    </row>
    <row r="24019" spans="16:23" s="1" customFormat="1" x14ac:dyDescent="0.2">
      <c r="P24019" s="95"/>
      <c r="R24019"/>
      <c r="S24019"/>
      <c r="T24019"/>
      <c r="U24019"/>
      <c r="V24019"/>
      <c r="W24019"/>
    </row>
    <row r="24020" spans="16:23" s="1" customFormat="1" x14ac:dyDescent="0.2">
      <c r="P24020" s="95"/>
      <c r="R24020"/>
      <c r="S24020"/>
      <c r="T24020"/>
      <c r="U24020"/>
      <c r="V24020"/>
      <c r="W24020"/>
    </row>
    <row r="24021" spans="16:23" s="1" customFormat="1" x14ac:dyDescent="0.2">
      <c r="P24021" s="95"/>
      <c r="R24021"/>
      <c r="S24021"/>
      <c r="T24021"/>
      <c r="U24021"/>
      <c r="V24021"/>
      <c r="W24021"/>
    </row>
    <row r="24022" spans="16:23" s="1" customFormat="1" x14ac:dyDescent="0.2">
      <c r="P24022" s="95"/>
      <c r="R24022"/>
      <c r="S24022"/>
      <c r="T24022"/>
      <c r="U24022"/>
      <c r="V24022"/>
      <c r="W24022"/>
    </row>
    <row r="24023" spans="16:23" s="1" customFormat="1" x14ac:dyDescent="0.2">
      <c r="P24023" s="95"/>
      <c r="R24023"/>
      <c r="S24023"/>
      <c r="T24023"/>
      <c r="U24023"/>
      <c r="V24023"/>
      <c r="W24023"/>
    </row>
    <row r="24024" spans="16:23" s="1" customFormat="1" x14ac:dyDescent="0.2">
      <c r="P24024" s="95"/>
      <c r="R24024"/>
      <c r="S24024"/>
      <c r="T24024"/>
      <c r="U24024"/>
      <c r="V24024"/>
      <c r="W24024"/>
    </row>
    <row r="24025" spans="16:23" s="1" customFormat="1" x14ac:dyDescent="0.2">
      <c r="P24025" s="95"/>
      <c r="R24025"/>
      <c r="S24025"/>
      <c r="T24025"/>
      <c r="U24025"/>
      <c r="V24025"/>
      <c r="W24025"/>
    </row>
    <row r="24026" spans="16:23" s="1" customFormat="1" x14ac:dyDescent="0.2">
      <c r="P24026" s="95"/>
      <c r="R24026"/>
      <c r="S24026"/>
      <c r="T24026"/>
      <c r="U24026"/>
      <c r="V24026"/>
      <c r="W24026"/>
    </row>
    <row r="24027" spans="16:23" s="1" customFormat="1" x14ac:dyDescent="0.2">
      <c r="P24027" s="95"/>
      <c r="R24027"/>
      <c r="S24027"/>
      <c r="T24027"/>
      <c r="U24027"/>
      <c r="V24027"/>
      <c r="W24027"/>
    </row>
    <row r="24028" spans="16:23" s="1" customFormat="1" x14ac:dyDescent="0.2">
      <c r="P24028" s="95"/>
      <c r="R24028"/>
      <c r="S24028"/>
      <c r="T24028"/>
      <c r="U24028"/>
      <c r="V24028"/>
      <c r="W24028"/>
    </row>
    <row r="24029" spans="16:23" s="1" customFormat="1" x14ac:dyDescent="0.2">
      <c r="P24029" s="95"/>
      <c r="R24029"/>
      <c r="S24029"/>
      <c r="T24029"/>
      <c r="U24029"/>
      <c r="V24029"/>
      <c r="W24029"/>
    </row>
    <row r="24030" spans="16:23" s="1" customFormat="1" x14ac:dyDescent="0.2">
      <c r="P24030" s="95"/>
      <c r="R24030"/>
      <c r="S24030"/>
      <c r="T24030"/>
      <c r="U24030"/>
      <c r="V24030"/>
      <c r="W24030"/>
    </row>
    <row r="24031" spans="16:23" s="1" customFormat="1" x14ac:dyDescent="0.2">
      <c r="P24031" s="95"/>
      <c r="R24031"/>
      <c r="S24031"/>
      <c r="T24031"/>
      <c r="U24031"/>
      <c r="V24031"/>
      <c r="W24031"/>
    </row>
    <row r="24032" spans="16:23" s="1" customFormat="1" x14ac:dyDescent="0.2">
      <c r="P24032" s="95"/>
      <c r="R24032"/>
      <c r="S24032"/>
      <c r="T24032"/>
      <c r="U24032"/>
      <c r="V24032"/>
      <c r="W24032"/>
    </row>
    <row r="24033" spans="16:23" s="1" customFormat="1" x14ac:dyDescent="0.2">
      <c r="P24033" s="95"/>
      <c r="R24033"/>
      <c r="S24033"/>
      <c r="T24033"/>
      <c r="U24033"/>
      <c r="V24033"/>
      <c r="W24033"/>
    </row>
    <row r="24034" spans="16:23" s="1" customFormat="1" x14ac:dyDescent="0.2">
      <c r="P24034" s="95"/>
      <c r="R24034"/>
      <c r="S24034"/>
      <c r="T24034"/>
      <c r="U24034"/>
      <c r="V24034"/>
      <c r="W24034"/>
    </row>
    <row r="24035" spans="16:23" s="1" customFormat="1" x14ac:dyDescent="0.2">
      <c r="P24035" s="95"/>
      <c r="R24035"/>
      <c r="S24035"/>
      <c r="T24035"/>
      <c r="U24035"/>
      <c r="V24035"/>
      <c r="W24035"/>
    </row>
    <row r="24036" spans="16:23" s="1" customFormat="1" x14ac:dyDescent="0.2">
      <c r="P24036" s="95"/>
      <c r="R24036"/>
      <c r="S24036"/>
      <c r="T24036"/>
      <c r="U24036"/>
      <c r="V24036"/>
      <c r="W24036"/>
    </row>
    <row r="24037" spans="16:23" s="1" customFormat="1" x14ac:dyDescent="0.2">
      <c r="P24037" s="95"/>
      <c r="R24037"/>
      <c r="S24037"/>
      <c r="T24037"/>
      <c r="U24037"/>
      <c r="V24037"/>
      <c r="W24037"/>
    </row>
    <row r="24038" spans="16:23" s="1" customFormat="1" x14ac:dyDescent="0.2">
      <c r="P24038" s="95"/>
      <c r="R24038"/>
      <c r="S24038"/>
      <c r="T24038"/>
      <c r="U24038"/>
      <c r="V24038"/>
      <c r="W24038"/>
    </row>
    <row r="24039" spans="16:23" s="1" customFormat="1" x14ac:dyDescent="0.2">
      <c r="P24039" s="95"/>
      <c r="R24039"/>
      <c r="S24039"/>
      <c r="T24039"/>
      <c r="U24039"/>
      <c r="V24039"/>
      <c r="W24039"/>
    </row>
    <row r="24040" spans="16:23" s="1" customFormat="1" x14ac:dyDescent="0.2">
      <c r="P24040" s="95"/>
      <c r="R24040"/>
      <c r="S24040"/>
      <c r="T24040"/>
      <c r="U24040"/>
      <c r="V24040"/>
      <c r="W24040"/>
    </row>
    <row r="24041" spans="16:23" s="1" customFormat="1" x14ac:dyDescent="0.2">
      <c r="P24041" s="95"/>
      <c r="R24041"/>
      <c r="S24041"/>
      <c r="T24041"/>
      <c r="U24041"/>
      <c r="V24041"/>
      <c r="W24041"/>
    </row>
    <row r="24042" spans="16:23" s="1" customFormat="1" x14ac:dyDescent="0.2">
      <c r="P24042" s="95"/>
      <c r="R24042"/>
      <c r="S24042"/>
      <c r="T24042"/>
      <c r="U24042"/>
      <c r="V24042"/>
      <c r="W24042"/>
    </row>
    <row r="24043" spans="16:23" s="1" customFormat="1" x14ac:dyDescent="0.2">
      <c r="P24043" s="95"/>
      <c r="R24043"/>
      <c r="S24043"/>
      <c r="T24043"/>
      <c r="U24043"/>
      <c r="V24043"/>
      <c r="W24043"/>
    </row>
    <row r="24044" spans="16:23" s="1" customFormat="1" x14ac:dyDescent="0.2">
      <c r="P24044" s="95"/>
      <c r="R24044"/>
      <c r="S24044"/>
      <c r="T24044"/>
      <c r="U24044"/>
      <c r="V24044"/>
      <c r="W24044"/>
    </row>
    <row r="24045" spans="16:23" s="1" customFormat="1" x14ac:dyDescent="0.2">
      <c r="P24045" s="95"/>
      <c r="R24045"/>
      <c r="S24045"/>
      <c r="T24045"/>
      <c r="U24045"/>
      <c r="V24045"/>
      <c r="W24045"/>
    </row>
    <row r="24046" spans="16:23" s="1" customFormat="1" x14ac:dyDescent="0.2">
      <c r="P24046" s="95"/>
      <c r="R24046"/>
      <c r="S24046"/>
      <c r="T24046"/>
      <c r="U24046"/>
      <c r="V24046"/>
      <c r="W24046"/>
    </row>
    <row r="24047" spans="16:23" s="1" customFormat="1" x14ac:dyDescent="0.2">
      <c r="P24047" s="95"/>
      <c r="R24047"/>
      <c r="S24047"/>
      <c r="T24047"/>
      <c r="U24047"/>
      <c r="V24047"/>
      <c r="W24047"/>
    </row>
    <row r="24048" spans="16:23" s="1" customFormat="1" x14ac:dyDescent="0.2">
      <c r="P24048" s="95"/>
      <c r="R24048"/>
      <c r="S24048"/>
      <c r="T24048"/>
      <c r="U24048"/>
      <c r="V24048"/>
      <c r="W24048"/>
    </row>
    <row r="24049" spans="16:23" s="1" customFormat="1" x14ac:dyDescent="0.2">
      <c r="P24049" s="95"/>
      <c r="R24049"/>
      <c r="S24049"/>
      <c r="T24049"/>
      <c r="U24049"/>
      <c r="V24049"/>
      <c r="W24049"/>
    </row>
    <row r="24050" spans="16:23" s="1" customFormat="1" x14ac:dyDescent="0.2">
      <c r="P24050" s="95"/>
      <c r="R24050"/>
      <c r="S24050"/>
      <c r="T24050"/>
      <c r="U24050"/>
      <c r="V24050"/>
      <c r="W24050"/>
    </row>
    <row r="24051" spans="16:23" s="1" customFormat="1" x14ac:dyDescent="0.2">
      <c r="P24051" s="95"/>
      <c r="R24051"/>
      <c r="S24051"/>
      <c r="T24051"/>
      <c r="U24051"/>
      <c r="V24051"/>
      <c r="W24051"/>
    </row>
    <row r="24052" spans="16:23" s="1" customFormat="1" x14ac:dyDescent="0.2">
      <c r="P24052" s="95"/>
      <c r="R24052"/>
      <c r="S24052"/>
      <c r="T24052"/>
      <c r="U24052"/>
      <c r="V24052"/>
      <c r="W24052"/>
    </row>
    <row r="24053" spans="16:23" s="1" customFormat="1" x14ac:dyDescent="0.2">
      <c r="P24053" s="95"/>
      <c r="R24053"/>
      <c r="S24053"/>
      <c r="T24053"/>
      <c r="U24053"/>
      <c r="V24053"/>
      <c r="W24053"/>
    </row>
    <row r="24054" spans="16:23" s="1" customFormat="1" x14ac:dyDescent="0.2">
      <c r="P24054" s="95"/>
      <c r="R24054"/>
      <c r="S24054"/>
      <c r="T24054"/>
      <c r="U24054"/>
      <c r="V24054"/>
      <c r="W24054"/>
    </row>
    <row r="24055" spans="16:23" s="1" customFormat="1" x14ac:dyDescent="0.2">
      <c r="P24055" s="95"/>
      <c r="R24055"/>
      <c r="S24055"/>
      <c r="T24055"/>
      <c r="U24055"/>
      <c r="V24055"/>
      <c r="W24055"/>
    </row>
    <row r="24056" spans="16:23" s="1" customFormat="1" x14ac:dyDescent="0.2">
      <c r="P24056" s="95"/>
      <c r="R24056"/>
      <c r="S24056"/>
      <c r="T24056"/>
      <c r="U24056"/>
      <c r="V24056"/>
      <c r="W24056"/>
    </row>
    <row r="24057" spans="16:23" s="1" customFormat="1" x14ac:dyDescent="0.2">
      <c r="P24057" s="95"/>
      <c r="R24057"/>
      <c r="S24057"/>
      <c r="T24057"/>
      <c r="U24057"/>
      <c r="V24057"/>
      <c r="W24057"/>
    </row>
    <row r="24058" spans="16:23" s="1" customFormat="1" x14ac:dyDescent="0.2">
      <c r="P24058" s="95"/>
      <c r="R24058"/>
      <c r="S24058"/>
      <c r="T24058"/>
      <c r="U24058"/>
      <c r="V24058"/>
      <c r="W24058"/>
    </row>
    <row r="24059" spans="16:23" s="1" customFormat="1" x14ac:dyDescent="0.2">
      <c r="P24059" s="95"/>
      <c r="R24059"/>
      <c r="S24059"/>
      <c r="T24059"/>
      <c r="U24059"/>
      <c r="V24059"/>
      <c r="W24059"/>
    </row>
    <row r="24060" spans="16:23" s="1" customFormat="1" x14ac:dyDescent="0.2">
      <c r="P24060" s="95"/>
      <c r="R24060"/>
      <c r="S24060"/>
      <c r="T24060"/>
      <c r="U24060"/>
      <c r="V24060"/>
      <c r="W24060"/>
    </row>
    <row r="24061" spans="16:23" s="1" customFormat="1" x14ac:dyDescent="0.2">
      <c r="P24061" s="95"/>
      <c r="R24061"/>
      <c r="S24061"/>
      <c r="T24061"/>
      <c r="U24061"/>
      <c r="V24061"/>
      <c r="W24061"/>
    </row>
    <row r="24062" spans="16:23" s="1" customFormat="1" x14ac:dyDescent="0.2">
      <c r="P24062" s="95"/>
      <c r="R24062"/>
      <c r="S24062"/>
      <c r="T24062"/>
      <c r="U24062"/>
      <c r="V24062"/>
      <c r="W24062"/>
    </row>
    <row r="24063" spans="16:23" s="1" customFormat="1" x14ac:dyDescent="0.2">
      <c r="P24063" s="95"/>
      <c r="R24063"/>
      <c r="S24063"/>
      <c r="T24063"/>
      <c r="U24063"/>
      <c r="V24063"/>
      <c r="W24063"/>
    </row>
    <row r="24064" spans="16:23" s="1" customFormat="1" x14ac:dyDescent="0.2">
      <c r="P24064" s="95"/>
      <c r="R24064"/>
      <c r="S24064"/>
      <c r="T24064"/>
      <c r="U24064"/>
      <c r="V24064"/>
      <c r="W24064"/>
    </row>
    <row r="24065" spans="16:23" s="1" customFormat="1" x14ac:dyDescent="0.2">
      <c r="P24065" s="95"/>
      <c r="R24065"/>
      <c r="S24065"/>
      <c r="T24065"/>
      <c r="U24065"/>
      <c r="V24065"/>
      <c r="W24065"/>
    </row>
    <row r="24066" spans="16:23" s="1" customFormat="1" x14ac:dyDescent="0.2">
      <c r="P24066" s="95"/>
      <c r="R24066"/>
      <c r="S24066"/>
      <c r="T24066"/>
      <c r="U24066"/>
      <c r="V24066"/>
      <c r="W24066"/>
    </row>
    <row r="24067" spans="16:23" s="1" customFormat="1" x14ac:dyDescent="0.2">
      <c r="P24067" s="95"/>
      <c r="R24067"/>
      <c r="S24067"/>
      <c r="T24067"/>
      <c r="U24067"/>
      <c r="V24067"/>
      <c r="W24067"/>
    </row>
    <row r="24068" spans="16:23" s="1" customFormat="1" x14ac:dyDescent="0.2">
      <c r="P24068" s="95"/>
      <c r="R24068"/>
      <c r="S24068"/>
      <c r="T24068"/>
      <c r="U24068"/>
      <c r="V24068"/>
      <c r="W24068"/>
    </row>
    <row r="24069" spans="16:23" s="1" customFormat="1" x14ac:dyDescent="0.2">
      <c r="P24069" s="95"/>
      <c r="R24069"/>
      <c r="S24069"/>
      <c r="T24069"/>
      <c r="U24069"/>
      <c r="V24069"/>
      <c r="W24069"/>
    </row>
    <row r="24070" spans="16:23" s="1" customFormat="1" x14ac:dyDescent="0.2">
      <c r="P24070" s="95"/>
      <c r="R24070"/>
      <c r="S24070"/>
      <c r="T24070"/>
      <c r="U24070"/>
      <c r="V24070"/>
      <c r="W24070"/>
    </row>
    <row r="24071" spans="16:23" s="1" customFormat="1" x14ac:dyDescent="0.2">
      <c r="P24071" s="95"/>
      <c r="R24071"/>
      <c r="S24071"/>
      <c r="T24071"/>
      <c r="U24071"/>
      <c r="V24071"/>
      <c r="W24071"/>
    </row>
    <row r="24072" spans="16:23" s="1" customFormat="1" x14ac:dyDescent="0.2">
      <c r="P24072" s="95"/>
      <c r="R24072"/>
      <c r="S24072"/>
      <c r="T24072"/>
      <c r="U24072"/>
      <c r="V24072"/>
      <c r="W24072"/>
    </row>
    <row r="24073" spans="16:23" s="1" customFormat="1" x14ac:dyDescent="0.2">
      <c r="P24073" s="95"/>
      <c r="R24073"/>
      <c r="S24073"/>
      <c r="T24073"/>
      <c r="U24073"/>
      <c r="V24073"/>
      <c r="W24073"/>
    </row>
    <row r="24074" spans="16:23" s="1" customFormat="1" x14ac:dyDescent="0.2">
      <c r="P24074" s="95"/>
      <c r="R24074"/>
      <c r="S24074"/>
      <c r="T24074"/>
      <c r="U24074"/>
      <c r="V24074"/>
      <c r="W24074"/>
    </row>
    <row r="24075" spans="16:23" s="1" customFormat="1" x14ac:dyDescent="0.2">
      <c r="P24075" s="95"/>
      <c r="R24075"/>
      <c r="S24075"/>
      <c r="T24075"/>
      <c r="U24075"/>
      <c r="V24075"/>
      <c r="W24075"/>
    </row>
    <row r="24076" spans="16:23" s="1" customFormat="1" x14ac:dyDescent="0.2">
      <c r="P24076" s="95"/>
      <c r="R24076"/>
      <c r="S24076"/>
      <c r="T24076"/>
      <c r="U24076"/>
      <c r="V24076"/>
      <c r="W24076"/>
    </row>
    <row r="24077" spans="16:23" s="1" customFormat="1" x14ac:dyDescent="0.2">
      <c r="P24077" s="95"/>
      <c r="R24077"/>
      <c r="S24077"/>
      <c r="T24077"/>
      <c r="U24077"/>
      <c r="V24077"/>
      <c r="W24077"/>
    </row>
    <row r="24078" spans="16:23" s="1" customFormat="1" x14ac:dyDescent="0.2">
      <c r="P24078" s="95"/>
      <c r="R24078"/>
      <c r="S24078"/>
      <c r="T24078"/>
      <c r="U24078"/>
      <c r="V24078"/>
      <c r="W24078"/>
    </row>
    <row r="24079" spans="16:23" s="1" customFormat="1" x14ac:dyDescent="0.2">
      <c r="P24079" s="95"/>
      <c r="R24079"/>
      <c r="S24079"/>
      <c r="T24079"/>
      <c r="U24079"/>
      <c r="V24079"/>
      <c r="W24079"/>
    </row>
    <row r="24080" spans="16:23" s="1" customFormat="1" x14ac:dyDescent="0.2">
      <c r="P24080" s="95"/>
      <c r="R24080"/>
      <c r="S24080"/>
      <c r="T24080"/>
      <c r="U24080"/>
      <c r="V24080"/>
      <c r="W24080"/>
    </row>
    <row r="24081" spans="16:23" s="1" customFormat="1" x14ac:dyDescent="0.2">
      <c r="P24081" s="95"/>
      <c r="R24081"/>
      <c r="S24081"/>
      <c r="T24081"/>
      <c r="U24081"/>
      <c r="V24081"/>
      <c r="W24081"/>
    </row>
    <row r="24082" spans="16:23" s="1" customFormat="1" x14ac:dyDescent="0.2">
      <c r="P24082" s="95"/>
      <c r="R24082"/>
      <c r="S24082"/>
      <c r="T24082"/>
      <c r="U24082"/>
      <c r="V24082"/>
      <c r="W24082"/>
    </row>
    <row r="24083" spans="16:23" s="1" customFormat="1" x14ac:dyDescent="0.2">
      <c r="P24083" s="95"/>
      <c r="R24083"/>
      <c r="S24083"/>
      <c r="T24083"/>
      <c r="U24083"/>
      <c r="V24083"/>
      <c r="W24083"/>
    </row>
    <row r="24084" spans="16:23" s="1" customFormat="1" x14ac:dyDescent="0.2">
      <c r="P24084" s="95"/>
      <c r="R24084"/>
      <c r="S24084"/>
      <c r="T24084"/>
      <c r="U24084"/>
      <c r="V24084"/>
      <c r="W24084"/>
    </row>
    <row r="24085" spans="16:23" s="1" customFormat="1" x14ac:dyDescent="0.2">
      <c r="P24085" s="95"/>
      <c r="R24085"/>
      <c r="S24085"/>
      <c r="T24085"/>
      <c r="U24085"/>
      <c r="V24085"/>
      <c r="W24085"/>
    </row>
    <row r="24086" spans="16:23" s="1" customFormat="1" x14ac:dyDescent="0.2">
      <c r="P24086" s="95"/>
      <c r="R24086"/>
      <c r="S24086"/>
      <c r="T24086"/>
      <c r="U24086"/>
      <c r="V24086"/>
      <c r="W24086"/>
    </row>
    <row r="24087" spans="16:23" s="1" customFormat="1" x14ac:dyDescent="0.2">
      <c r="P24087" s="95"/>
      <c r="R24087"/>
      <c r="S24087"/>
      <c r="T24087"/>
      <c r="U24087"/>
      <c r="V24087"/>
      <c r="W24087"/>
    </row>
    <row r="24088" spans="16:23" s="1" customFormat="1" x14ac:dyDescent="0.2">
      <c r="P24088" s="95"/>
      <c r="R24088"/>
      <c r="S24088"/>
      <c r="T24088"/>
      <c r="U24088"/>
      <c r="V24088"/>
      <c r="W24088"/>
    </row>
    <row r="24089" spans="16:23" s="1" customFormat="1" x14ac:dyDescent="0.2">
      <c r="P24089" s="95"/>
      <c r="R24089"/>
      <c r="S24089"/>
      <c r="T24089"/>
      <c r="U24089"/>
      <c r="V24089"/>
      <c r="W24089"/>
    </row>
    <row r="24090" spans="16:23" s="1" customFormat="1" x14ac:dyDescent="0.2">
      <c r="P24090" s="95"/>
      <c r="R24090"/>
      <c r="S24090"/>
      <c r="T24090"/>
      <c r="U24090"/>
      <c r="V24090"/>
      <c r="W24090"/>
    </row>
    <row r="24091" spans="16:23" s="1" customFormat="1" x14ac:dyDescent="0.2">
      <c r="P24091" s="95"/>
      <c r="R24091"/>
      <c r="S24091"/>
      <c r="T24091"/>
      <c r="U24091"/>
      <c r="V24091"/>
      <c r="W24091"/>
    </row>
    <row r="24092" spans="16:23" s="1" customFormat="1" x14ac:dyDescent="0.2">
      <c r="P24092" s="95"/>
      <c r="R24092"/>
      <c r="S24092"/>
      <c r="T24092"/>
      <c r="U24092"/>
      <c r="V24092"/>
      <c r="W24092"/>
    </row>
    <row r="24093" spans="16:23" s="1" customFormat="1" x14ac:dyDescent="0.2">
      <c r="P24093" s="95"/>
      <c r="R24093"/>
      <c r="S24093"/>
      <c r="T24093"/>
      <c r="U24093"/>
      <c r="V24093"/>
      <c r="W24093"/>
    </row>
    <row r="24094" spans="16:23" s="1" customFormat="1" x14ac:dyDescent="0.2">
      <c r="P24094" s="95"/>
      <c r="R24094"/>
      <c r="S24094"/>
      <c r="T24094"/>
      <c r="U24094"/>
      <c r="V24094"/>
      <c r="W24094"/>
    </row>
    <row r="24095" spans="16:23" s="1" customFormat="1" x14ac:dyDescent="0.2">
      <c r="P24095" s="95"/>
      <c r="R24095"/>
      <c r="S24095"/>
      <c r="T24095"/>
      <c r="U24095"/>
      <c r="V24095"/>
      <c r="W24095"/>
    </row>
    <row r="24096" spans="16:23" s="1" customFormat="1" x14ac:dyDescent="0.2">
      <c r="P24096" s="95"/>
      <c r="R24096"/>
      <c r="S24096"/>
      <c r="T24096"/>
      <c r="U24096"/>
      <c r="V24096"/>
      <c r="W24096"/>
    </row>
    <row r="24097" spans="16:23" s="1" customFormat="1" x14ac:dyDescent="0.2">
      <c r="P24097" s="95"/>
      <c r="R24097"/>
      <c r="S24097"/>
      <c r="T24097"/>
      <c r="U24097"/>
      <c r="V24097"/>
      <c r="W24097"/>
    </row>
    <row r="24098" spans="16:23" s="1" customFormat="1" x14ac:dyDescent="0.2">
      <c r="P24098" s="95"/>
      <c r="R24098"/>
      <c r="S24098"/>
      <c r="T24098"/>
      <c r="U24098"/>
      <c r="V24098"/>
      <c r="W24098"/>
    </row>
    <row r="24099" spans="16:23" s="1" customFormat="1" x14ac:dyDescent="0.2">
      <c r="P24099" s="95"/>
      <c r="R24099"/>
      <c r="S24099"/>
      <c r="T24099"/>
      <c r="U24099"/>
      <c r="V24099"/>
      <c r="W24099"/>
    </row>
    <row r="24100" spans="16:23" s="1" customFormat="1" x14ac:dyDescent="0.2">
      <c r="P24100" s="95"/>
      <c r="R24100"/>
      <c r="S24100"/>
      <c r="T24100"/>
      <c r="U24100"/>
      <c r="V24100"/>
      <c r="W24100"/>
    </row>
    <row r="24101" spans="16:23" s="1" customFormat="1" x14ac:dyDescent="0.2">
      <c r="P24101" s="95"/>
      <c r="R24101"/>
      <c r="S24101"/>
      <c r="T24101"/>
      <c r="U24101"/>
      <c r="V24101"/>
      <c r="W24101"/>
    </row>
    <row r="24102" spans="16:23" s="1" customFormat="1" x14ac:dyDescent="0.2">
      <c r="P24102" s="95"/>
      <c r="R24102"/>
      <c r="S24102"/>
      <c r="T24102"/>
      <c r="U24102"/>
      <c r="V24102"/>
      <c r="W24102"/>
    </row>
    <row r="24103" spans="16:23" s="1" customFormat="1" x14ac:dyDescent="0.2">
      <c r="P24103" s="95"/>
      <c r="R24103"/>
      <c r="S24103"/>
      <c r="T24103"/>
      <c r="U24103"/>
      <c r="V24103"/>
      <c r="W24103"/>
    </row>
    <row r="24104" spans="16:23" s="1" customFormat="1" x14ac:dyDescent="0.2">
      <c r="P24104" s="95"/>
      <c r="R24104"/>
      <c r="S24104"/>
      <c r="T24104"/>
      <c r="U24104"/>
      <c r="V24104"/>
      <c r="W24104"/>
    </row>
    <row r="24105" spans="16:23" s="1" customFormat="1" x14ac:dyDescent="0.2">
      <c r="P24105" s="95"/>
      <c r="R24105"/>
      <c r="S24105"/>
      <c r="T24105"/>
      <c r="U24105"/>
      <c r="V24105"/>
      <c r="W24105"/>
    </row>
    <row r="24106" spans="16:23" s="1" customFormat="1" x14ac:dyDescent="0.2">
      <c r="P24106" s="95"/>
      <c r="R24106"/>
      <c r="S24106"/>
      <c r="T24106"/>
      <c r="U24106"/>
      <c r="V24106"/>
      <c r="W24106"/>
    </row>
    <row r="24107" spans="16:23" s="1" customFormat="1" x14ac:dyDescent="0.2">
      <c r="P24107" s="95"/>
      <c r="R24107"/>
      <c r="S24107"/>
      <c r="T24107"/>
      <c r="U24107"/>
      <c r="V24107"/>
      <c r="W24107"/>
    </row>
    <row r="24108" spans="16:23" s="1" customFormat="1" x14ac:dyDescent="0.2">
      <c r="P24108" s="95"/>
      <c r="R24108"/>
      <c r="S24108"/>
      <c r="T24108"/>
      <c r="U24108"/>
      <c r="V24108"/>
      <c r="W24108"/>
    </row>
    <row r="24109" spans="16:23" s="1" customFormat="1" x14ac:dyDescent="0.2">
      <c r="P24109" s="95"/>
      <c r="R24109"/>
      <c r="S24109"/>
      <c r="T24109"/>
      <c r="U24109"/>
      <c r="V24109"/>
      <c r="W24109"/>
    </row>
    <row r="24110" spans="16:23" s="1" customFormat="1" x14ac:dyDescent="0.2">
      <c r="P24110" s="95"/>
      <c r="R24110"/>
      <c r="S24110"/>
      <c r="T24110"/>
      <c r="U24110"/>
      <c r="V24110"/>
      <c r="W24110"/>
    </row>
    <row r="24111" spans="16:23" s="1" customFormat="1" x14ac:dyDescent="0.2">
      <c r="P24111" s="95"/>
      <c r="R24111"/>
      <c r="S24111"/>
      <c r="T24111"/>
      <c r="U24111"/>
      <c r="V24111"/>
      <c r="W24111"/>
    </row>
    <row r="24112" spans="16:23" s="1" customFormat="1" x14ac:dyDescent="0.2">
      <c r="P24112" s="95"/>
      <c r="R24112"/>
      <c r="S24112"/>
      <c r="T24112"/>
      <c r="U24112"/>
      <c r="V24112"/>
      <c r="W24112"/>
    </row>
    <row r="24113" spans="16:23" s="1" customFormat="1" x14ac:dyDescent="0.2">
      <c r="P24113" s="95"/>
      <c r="R24113"/>
      <c r="S24113"/>
      <c r="T24113"/>
      <c r="U24113"/>
      <c r="V24113"/>
      <c r="W24113"/>
    </row>
    <row r="24114" spans="16:23" s="1" customFormat="1" x14ac:dyDescent="0.2">
      <c r="P24114" s="95"/>
      <c r="R24114"/>
      <c r="S24114"/>
      <c r="T24114"/>
      <c r="U24114"/>
      <c r="V24114"/>
      <c r="W24114"/>
    </row>
    <row r="24115" spans="16:23" s="1" customFormat="1" x14ac:dyDescent="0.2">
      <c r="P24115" s="95"/>
      <c r="R24115"/>
      <c r="S24115"/>
      <c r="T24115"/>
      <c r="U24115"/>
      <c r="V24115"/>
      <c r="W24115"/>
    </row>
    <row r="24116" spans="16:23" s="1" customFormat="1" x14ac:dyDescent="0.2">
      <c r="P24116" s="95"/>
      <c r="R24116"/>
      <c r="S24116"/>
      <c r="T24116"/>
      <c r="U24116"/>
      <c r="V24116"/>
      <c r="W24116"/>
    </row>
    <row r="24117" spans="16:23" s="1" customFormat="1" x14ac:dyDescent="0.2">
      <c r="P24117" s="95"/>
      <c r="R24117"/>
      <c r="S24117"/>
      <c r="T24117"/>
      <c r="U24117"/>
      <c r="V24117"/>
      <c r="W24117"/>
    </row>
    <row r="24118" spans="16:23" s="1" customFormat="1" x14ac:dyDescent="0.2">
      <c r="P24118" s="95"/>
      <c r="R24118"/>
      <c r="S24118"/>
      <c r="T24118"/>
      <c r="U24118"/>
      <c r="V24118"/>
      <c r="W24118"/>
    </row>
    <row r="24119" spans="16:23" s="1" customFormat="1" x14ac:dyDescent="0.2">
      <c r="P24119" s="95"/>
      <c r="R24119"/>
      <c r="S24119"/>
      <c r="T24119"/>
      <c r="U24119"/>
      <c r="V24119"/>
      <c r="W24119"/>
    </row>
    <row r="24120" spans="16:23" s="1" customFormat="1" x14ac:dyDescent="0.2">
      <c r="P24120" s="95"/>
      <c r="R24120"/>
      <c r="S24120"/>
      <c r="T24120"/>
      <c r="U24120"/>
      <c r="V24120"/>
      <c r="W24120"/>
    </row>
    <row r="24121" spans="16:23" s="1" customFormat="1" x14ac:dyDescent="0.2">
      <c r="P24121" s="95"/>
      <c r="R24121"/>
      <c r="S24121"/>
      <c r="T24121"/>
      <c r="U24121"/>
      <c r="V24121"/>
      <c r="W24121"/>
    </row>
    <row r="24122" spans="16:23" s="1" customFormat="1" x14ac:dyDescent="0.2">
      <c r="P24122" s="95"/>
      <c r="R24122"/>
      <c r="S24122"/>
      <c r="T24122"/>
      <c r="U24122"/>
      <c r="V24122"/>
      <c r="W24122"/>
    </row>
    <row r="24123" spans="16:23" s="1" customFormat="1" x14ac:dyDescent="0.2">
      <c r="P24123" s="95"/>
      <c r="R24123"/>
      <c r="S24123"/>
      <c r="T24123"/>
      <c r="U24123"/>
      <c r="V24123"/>
      <c r="W24123"/>
    </row>
    <row r="24124" spans="16:23" s="1" customFormat="1" x14ac:dyDescent="0.2">
      <c r="P24124" s="95"/>
      <c r="R24124"/>
      <c r="S24124"/>
      <c r="T24124"/>
      <c r="U24124"/>
      <c r="V24124"/>
      <c r="W24124"/>
    </row>
    <row r="24125" spans="16:23" s="1" customFormat="1" x14ac:dyDescent="0.2">
      <c r="P24125" s="95"/>
      <c r="R24125"/>
      <c r="S24125"/>
      <c r="T24125"/>
      <c r="U24125"/>
      <c r="V24125"/>
      <c r="W24125"/>
    </row>
    <row r="24126" spans="16:23" s="1" customFormat="1" x14ac:dyDescent="0.2">
      <c r="P24126" s="95"/>
      <c r="R24126"/>
      <c r="S24126"/>
      <c r="T24126"/>
      <c r="U24126"/>
      <c r="V24126"/>
      <c r="W24126"/>
    </row>
    <row r="24127" spans="16:23" s="1" customFormat="1" x14ac:dyDescent="0.2">
      <c r="P24127" s="95"/>
      <c r="R24127"/>
      <c r="S24127"/>
      <c r="T24127"/>
      <c r="U24127"/>
      <c r="V24127"/>
      <c r="W24127"/>
    </row>
    <row r="24128" spans="16:23" s="1" customFormat="1" x14ac:dyDescent="0.2">
      <c r="P24128" s="95"/>
      <c r="R24128"/>
      <c r="S24128"/>
      <c r="T24128"/>
      <c r="U24128"/>
      <c r="V24128"/>
      <c r="W24128"/>
    </row>
    <row r="24129" spans="16:23" s="1" customFormat="1" x14ac:dyDescent="0.2">
      <c r="P24129" s="95"/>
      <c r="R24129"/>
      <c r="S24129"/>
      <c r="T24129"/>
      <c r="U24129"/>
      <c r="V24129"/>
      <c r="W24129"/>
    </row>
    <row r="24130" spans="16:23" s="1" customFormat="1" x14ac:dyDescent="0.2">
      <c r="P24130" s="95"/>
      <c r="R24130"/>
      <c r="S24130"/>
      <c r="T24130"/>
      <c r="U24130"/>
      <c r="V24130"/>
      <c r="W24130"/>
    </row>
    <row r="24131" spans="16:23" s="1" customFormat="1" x14ac:dyDescent="0.2">
      <c r="P24131" s="95"/>
      <c r="R24131"/>
      <c r="S24131"/>
      <c r="T24131"/>
      <c r="U24131"/>
      <c r="V24131"/>
      <c r="W24131"/>
    </row>
    <row r="24132" spans="16:23" s="1" customFormat="1" x14ac:dyDescent="0.2">
      <c r="P24132" s="95"/>
      <c r="R24132"/>
      <c r="S24132"/>
      <c r="T24132"/>
      <c r="U24132"/>
      <c r="V24132"/>
      <c r="W24132"/>
    </row>
    <row r="24133" spans="16:23" s="1" customFormat="1" x14ac:dyDescent="0.2">
      <c r="P24133" s="95"/>
      <c r="R24133"/>
      <c r="S24133"/>
      <c r="T24133"/>
      <c r="U24133"/>
      <c r="V24133"/>
      <c r="W24133"/>
    </row>
    <row r="24134" spans="16:23" s="1" customFormat="1" x14ac:dyDescent="0.2">
      <c r="P24134" s="95"/>
      <c r="R24134"/>
      <c r="S24134"/>
      <c r="T24134"/>
      <c r="U24134"/>
      <c r="V24134"/>
      <c r="W24134"/>
    </row>
    <row r="24135" spans="16:23" s="1" customFormat="1" x14ac:dyDescent="0.2">
      <c r="P24135" s="95"/>
      <c r="R24135"/>
      <c r="S24135"/>
      <c r="T24135"/>
      <c r="U24135"/>
      <c r="V24135"/>
      <c r="W24135"/>
    </row>
    <row r="24136" spans="16:23" s="1" customFormat="1" x14ac:dyDescent="0.2">
      <c r="P24136" s="95"/>
      <c r="R24136"/>
      <c r="S24136"/>
      <c r="T24136"/>
      <c r="U24136"/>
      <c r="V24136"/>
      <c r="W24136"/>
    </row>
    <row r="24137" spans="16:23" s="1" customFormat="1" x14ac:dyDescent="0.2">
      <c r="P24137" s="95"/>
      <c r="R24137"/>
      <c r="S24137"/>
      <c r="T24137"/>
      <c r="U24137"/>
      <c r="V24137"/>
      <c r="W24137"/>
    </row>
    <row r="24138" spans="16:23" s="1" customFormat="1" x14ac:dyDescent="0.2">
      <c r="P24138" s="95"/>
      <c r="R24138"/>
      <c r="S24138"/>
      <c r="T24138"/>
      <c r="U24138"/>
      <c r="V24138"/>
      <c r="W24138"/>
    </row>
    <row r="24139" spans="16:23" s="1" customFormat="1" x14ac:dyDescent="0.2">
      <c r="P24139" s="95"/>
      <c r="R24139"/>
      <c r="S24139"/>
      <c r="T24139"/>
      <c r="U24139"/>
      <c r="V24139"/>
      <c r="W24139"/>
    </row>
    <row r="24140" spans="16:23" s="1" customFormat="1" x14ac:dyDescent="0.2">
      <c r="P24140" s="95"/>
      <c r="R24140"/>
      <c r="S24140"/>
      <c r="T24140"/>
      <c r="U24140"/>
      <c r="V24140"/>
      <c r="W24140"/>
    </row>
    <row r="24141" spans="16:23" s="1" customFormat="1" x14ac:dyDescent="0.2">
      <c r="P24141" s="95"/>
      <c r="R24141"/>
      <c r="S24141"/>
      <c r="T24141"/>
      <c r="U24141"/>
      <c r="V24141"/>
      <c r="W24141"/>
    </row>
    <row r="24142" spans="16:23" s="1" customFormat="1" x14ac:dyDescent="0.2">
      <c r="P24142" s="95"/>
      <c r="R24142"/>
      <c r="S24142"/>
      <c r="T24142"/>
      <c r="U24142"/>
      <c r="V24142"/>
      <c r="W24142"/>
    </row>
    <row r="24143" spans="16:23" s="1" customFormat="1" x14ac:dyDescent="0.2">
      <c r="P24143" s="95"/>
      <c r="R24143"/>
      <c r="S24143"/>
      <c r="T24143"/>
      <c r="U24143"/>
      <c r="V24143"/>
      <c r="W24143"/>
    </row>
    <row r="24144" spans="16:23" s="1" customFormat="1" x14ac:dyDescent="0.2">
      <c r="P24144" s="95"/>
      <c r="R24144"/>
      <c r="S24144"/>
      <c r="T24144"/>
      <c r="U24144"/>
      <c r="V24144"/>
      <c r="W24144"/>
    </row>
    <row r="24145" spans="16:23" s="1" customFormat="1" x14ac:dyDescent="0.2">
      <c r="P24145" s="95"/>
      <c r="R24145"/>
      <c r="S24145"/>
      <c r="T24145"/>
      <c r="U24145"/>
      <c r="V24145"/>
      <c r="W24145"/>
    </row>
    <row r="24146" spans="16:23" s="1" customFormat="1" x14ac:dyDescent="0.2">
      <c r="P24146" s="95"/>
      <c r="R24146"/>
      <c r="S24146"/>
      <c r="T24146"/>
      <c r="U24146"/>
      <c r="V24146"/>
      <c r="W24146"/>
    </row>
    <row r="24147" spans="16:23" s="1" customFormat="1" x14ac:dyDescent="0.2">
      <c r="P24147" s="95"/>
      <c r="R24147"/>
      <c r="S24147"/>
      <c r="T24147"/>
      <c r="U24147"/>
      <c r="V24147"/>
      <c r="W24147"/>
    </row>
    <row r="24148" spans="16:23" s="1" customFormat="1" x14ac:dyDescent="0.2">
      <c r="P24148" s="95"/>
      <c r="R24148"/>
      <c r="S24148"/>
      <c r="T24148"/>
      <c r="U24148"/>
      <c r="V24148"/>
      <c r="W24148"/>
    </row>
    <row r="24149" spans="16:23" s="1" customFormat="1" x14ac:dyDescent="0.2">
      <c r="P24149" s="95"/>
      <c r="R24149"/>
      <c r="S24149"/>
      <c r="T24149"/>
      <c r="U24149"/>
      <c r="V24149"/>
      <c r="W24149"/>
    </row>
    <row r="24150" spans="16:23" s="1" customFormat="1" x14ac:dyDescent="0.2">
      <c r="P24150" s="95"/>
      <c r="R24150"/>
      <c r="S24150"/>
      <c r="T24150"/>
      <c r="U24150"/>
      <c r="V24150"/>
      <c r="W24150"/>
    </row>
    <row r="24151" spans="16:23" s="1" customFormat="1" x14ac:dyDescent="0.2">
      <c r="P24151" s="95"/>
      <c r="R24151"/>
      <c r="S24151"/>
      <c r="T24151"/>
      <c r="U24151"/>
      <c r="V24151"/>
      <c r="W24151"/>
    </row>
    <row r="24152" spans="16:23" s="1" customFormat="1" x14ac:dyDescent="0.2">
      <c r="P24152" s="95"/>
      <c r="R24152"/>
      <c r="S24152"/>
      <c r="T24152"/>
      <c r="U24152"/>
      <c r="V24152"/>
      <c r="W24152"/>
    </row>
    <row r="24153" spans="16:23" s="1" customFormat="1" x14ac:dyDescent="0.2">
      <c r="P24153" s="95"/>
      <c r="R24153"/>
      <c r="S24153"/>
      <c r="T24153"/>
      <c r="U24153"/>
      <c r="V24153"/>
      <c r="W24153"/>
    </row>
    <row r="24154" spans="16:23" s="1" customFormat="1" x14ac:dyDescent="0.2">
      <c r="P24154" s="95"/>
      <c r="R24154"/>
      <c r="S24154"/>
      <c r="T24154"/>
      <c r="U24154"/>
      <c r="V24154"/>
      <c r="W24154"/>
    </row>
    <row r="24155" spans="16:23" s="1" customFormat="1" x14ac:dyDescent="0.2">
      <c r="P24155" s="95"/>
      <c r="R24155"/>
      <c r="S24155"/>
      <c r="T24155"/>
      <c r="U24155"/>
      <c r="V24155"/>
      <c r="W24155"/>
    </row>
    <row r="24156" spans="16:23" s="1" customFormat="1" x14ac:dyDescent="0.2">
      <c r="P24156" s="95"/>
      <c r="R24156"/>
      <c r="S24156"/>
      <c r="T24156"/>
      <c r="U24156"/>
      <c r="V24156"/>
      <c r="W24156"/>
    </row>
    <row r="24157" spans="16:23" s="1" customFormat="1" x14ac:dyDescent="0.2">
      <c r="P24157" s="95"/>
      <c r="R24157"/>
      <c r="S24157"/>
      <c r="T24157"/>
      <c r="U24157"/>
      <c r="V24157"/>
      <c r="W24157"/>
    </row>
    <row r="24158" spans="16:23" s="1" customFormat="1" x14ac:dyDescent="0.2">
      <c r="P24158" s="95"/>
      <c r="R24158"/>
      <c r="S24158"/>
      <c r="T24158"/>
      <c r="U24158"/>
      <c r="V24158"/>
      <c r="W24158"/>
    </row>
    <row r="24159" spans="16:23" s="1" customFormat="1" x14ac:dyDescent="0.2">
      <c r="P24159" s="95"/>
      <c r="R24159"/>
      <c r="S24159"/>
      <c r="T24159"/>
      <c r="U24159"/>
      <c r="V24159"/>
      <c r="W24159"/>
    </row>
    <row r="24160" spans="16:23" s="1" customFormat="1" x14ac:dyDescent="0.2">
      <c r="P24160" s="95"/>
      <c r="R24160"/>
      <c r="S24160"/>
      <c r="T24160"/>
      <c r="U24160"/>
      <c r="V24160"/>
      <c r="W24160"/>
    </row>
    <row r="24161" spans="16:23" s="1" customFormat="1" x14ac:dyDescent="0.2">
      <c r="P24161" s="95"/>
      <c r="R24161"/>
      <c r="S24161"/>
      <c r="T24161"/>
      <c r="U24161"/>
      <c r="V24161"/>
      <c r="W24161"/>
    </row>
    <row r="24162" spans="16:23" s="1" customFormat="1" x14ac:dyDescent="0.2">
      <c r="P24162" s="95"/>
      <c r="R24162"/>
      <c r="S24162"/>
      <c r="T24162"/>
      <c r="U24162"/>
      <c r="V24162"/>
      <c r="W24162"/>
    </row>
    <row r="24163" spans="16:23" s="1" customFormat="1" x14ac:dyDescent="0.2">
      <c r="P24163" s="95"/>
      <c r="R24163"/>
      <c r="S24163"/>
      <c r="T24163"/>
      <c r="U24163"/>
      <c r="V24163"/>
      <c r="W24163"/>
    </row>
    <row r="24164" spans="16:23" s="1" customFormat="1" x14ac:dyDescent="0.2">
      <c r="P24164" s="95"/>
      <c r="R24164"/>
      <c r="S24164"/>
      <c r="T24164"/>
      <c r="U24164"/>
      <c r="V24164"/>
      <c r="W24164"/>
    </row>
    <row r="24165" spans="16:23" s="1" customFormat="1" x14ac:dyDescent="0.2">
      <c r="P24165" s="95"/>
      <c r="R24165"/>
      <c r="S24165"/>
      <c r="T24165"/>
      <c r="U24165"/>
      <c r="V24165"/>
      <c r="W24165"/>
    </row>
    <row r="24166" spans="16:23" s="1" customFormat="1" x14ac:dyDescent="0.2">
      <c r="P24166" s="95"/>
      <c r="R24166"/>
      <c r="S24166"/>
      <c r="T24166"/>
      <c r="U24166"/>
      <c r="V24166"/>
      <c r="W24166"/>
    </row>
    <row r="24167" spans="16:23" s="1" customFormat="1" x14ac:dyDescent="0.2">
      <c r="P24167" s="95"/>
      <c r="R24167"/>
      <c r="S24167"/>
      <c r="T24167"/>
      <c r="U24167"/>
      <c r="V24167"/>
      <c r="W24167"/>
    </row>
    <row r="24168" spans="16:23" s="1" customFormat="1" x14ac:dyDescent="0.2">
      <c r="P24168" s="95"/>
      <c r="R24168"/>
      <c r="S24168"/>
      <c r="T24168"/>
      <c r="U24168"/>
      <c r="V24168"/>
      <c r="W24168"/>
    </row>
    <row r="24169" spans="16:23" s="1" customFormat="1" x14ac:dyDescent="0.2">
      <c r="P24169" s="95"/>
      <c r="R24169"/>
      <c r="S24169"/>
      <c r="T24169"/>
      <c r="U24169"/>
      <c r="V24169"/>
      <c r="W24169"/>
    </row>
    <row r="24170" spans="16:23" s="1" customFormat="1" x14ac:dyDescent="0.2">
      <c r="P24170" s="95"/>
      <c r="R24170"/>
      <c r="S24170"/>
      <c r="T24170"/>
      <c r="U24170"/>
      <c r="V24170"/>
      <c r="W24170"/>
    </row>
    <row r="24171" spans="16:23" s="1" customFormat="1" x14ac:dyDescent="0.2">
      <c r="P24171" s="95"/>
      <c r="R24171"/>
      <c r="S24171"/>
      <c r="T24171"/>
      <c r="U24171"/>
      <c r="V24171"/>
      <c r="W24171"/>
    </row>
    <row r="24172" spans="16:23" s="1" customFormat="1" x14ac:dyDescent="0.2">
      <c r="P24172" s="95"/>
      <c r="R24172"/>
      <c r="S24172"/>
      <c r="T24172"/>
      <c r="U24172"/>
      <c r="V24172"/>
      <c r="W24172"/>
    </row>
    <row r="24173" spans="16:23" s="1" customFormat="1" x14ac:dyDescent="0.2">
      <c r="P24173" s="95"/>
      <c r="R24173"/>
      <c r="S24173"/>
      <c r="T24173"/>
      <c r="U24173"/>
      <c r="V24173"/>
      <c r="W24173"/>
    </row>
    <row r="24174" spans="16:23" s="1" customFormat="1" x14ac:dyDescent="0.2">
      <c r="P24174" s="95"/>
      <c r="R24174"/>
      <c r="S24174"/>
      <c r="T24174"/>
      <c r="U24174"/>
      <c r="V24174"/>
      <c r="W24174"/>
    </row>
    <row r="24175" spans="16:23" s="1" customFormat="1" x14ac:dyDescent="0.2">
      <c r="P24175" s="95"/>
      <c r="R24175"/>
      <c r="S24175"/>
      <c r="T24175"/>
      <c r="U24175"/>
      <c r="V24175"/>
      <c r="W24175"/>
    </row>
    <row r="24176" spans="16:23" s="1" customFormat="1" x14ac:dyDescent="0.2">
      <c r="P24176" s="95"/>
      <c r="R24176"/>
      <c r="S24176"/>
      <c r="T24176"/>
      <c r="U24176"/>
      <c r="V24176"/>
      <c r="W24176"/>
    </row>
    <row r="24177" spans="16:23" s="1" customFormat="1" x14ac:dyDescent="0.2">
      <c r="P24177" s="95"/>
      <c r="R24177"/>
      <c r="S24177"/>
      <c r="T24177"/>
      <c r="U24177"/>
      <c r="V24177"/>
      <c r="W24177"/>
    </row>
    <row r="24178" spans="16:23" s="1" customFormat="1" x14ac:dyDescent="0.2">
      <c r="P24178" s="95"/>
      <c r="R24178"/>
      <c r="S24178"/>
      <c r="T24178"/>
      <c r="U24178"/>
      <c r="V24178"/>
      <c r="W24178"/>
    </row>
    <row r="24179" spans="16:23" s="1" customFormat="1" x14ac:dyDescent="0.2">
      <c r="P24179" s="95"/>
      <c r="R24179"/>
      <c r="S24179"/>
      <c r="T24179"/>
      <c r="U24179"/>
      <c r="V24179"/>
      <c r="W24179"/>
    </row>
    <row r="24180" spans="16:23" s="1" customFormat="1" x14ac:dyDescent="0.2">
      <c r="P24180" s="95"/>
      <c r="R24180"/>
      <c r="S24180"/>
      <c r="T24180"/>
      <c r="U24180"/>
      <c r="V24180"/>
      <c r="W24180"/>
    </row>
    <row r="24181" spans="16:23" s="1" customFormat="1" x14ac:dyDescent="0.2">
      <c r="P24181" s="95"/>
      <c r="R24181"/>
      <c r="S24181"/>
      <c r="T24181"/>
      <c r="U24181"/>
      <c r="V24181"/>
      <c r="W24181"/>
    </row>
    <row r="24182" spans="16:23" s="1" customFormat="1" x14ac:dyDescent="0.2">
      <c r="P24182" s="95"/>
      <c r="R24182"/>
      <c r="S24182"/>
      <c r="T24182"/>
      <c r="U24182"/>
      <c r="V24182"/>
      <c r="W24182"/>
    </row>
    <row r="24183" spans="16:23" s="1" customFormat="1" x14ac:dyDescent="0.2">
      <c r="P24183" s="95"/>
      <c r="R24183"/>
      <c r="S24183"/>
      <c r="T24183"/>
      <c r="U24183"/>
      <c r="V24183"/>
      <c r="W24183"/>
    </row>
    <row r="24184" spans="16:23" s="1" customFormat="1" x14ac:dyDescent="0.2">
      <c r="P24184" s="95"/>
      <c r="R24184"/>
      <c r="S24184"/>
      <c r="T24184"/>
      <c r="U24184"/>
      <c r="V24184"/>
      <c r="W24184"/>
    </row>
    <row r="24185" spans="16:23" s="1" customFormat="1" x14ac:dyDescent="0.2">
      <c r="P24185" s="95"/>
      <c r="R24185"/>
      <c r="S24185"/>
      <c r="T24185"/>
      <c r="U24185"/>
      <c r="V24185"/>
      <c r="W24185"/>
    </row>
    <row r="24186" spans="16:23" s="1" customFormat="1" x14ac:dyDescent="0.2">
      <c r="P24186" s="95"/>
      <c r="R24186"/>
      <c r="S24186"/>
      <c r="T24186"/>
      <c r="U24186"/>
      <c r="V24186"/>
      <c r="W24186"/>
    </row>
    <row r="24187" spans="16:23" s="1" customFormat="1" x14ac:dyDescent="0.2">
      <c r="P24187" s="95"/>
      <c r="R24187"/>
      <c r="S24187"/>
      <c r="T24187"/>
      <c r="U24187"/>
      <c r="V24187"/>
      <c r="W24187"/>
    </row>
    <row r="24188" spans="16:23" s="1" customFormat="1" x14ac:dyDescent="0.2">
      <c r="P24188" s="95"/>
      <c r="R24188"/>
      <c r="S24188"/>
      <c r="T24188"/>
      <c r="U24188"/>
      <c r="V24188"/>
      <c r="W24188"/>
    </row>
    <row r="24189" spans="16:23" s="1" customFormat="1" x14ac:dyDescent="0.2">
      <c r="P24189" s="95"/>
      <c r="R24189"/>
      <c r="S24189"/>
      <c r="T24189"/>
      <c r="U24189"/>
      <c r="V24189"/>
      <c r="W24189"/>
    </row>
    <row r="24190" spans="16:23" s="1" customFormat="1" x14ac:dyDescent="0.2">
      <c r="P24190" s="95"/>
      <c r="R24190"/>
      <c r="S24190"/>
      <c r="T24190"/>
      <c r="U24190"/>
      <c r="V24190"/>
      <c r="W24190"/>
    </row>
    <row r="24191" spans="16:23" s="1" customFormat="1" x14ac:dyDescent="0.2">
      <c r="P24191" s="95"/>
      <c r="R24191"/>
      <c r="S24191"/>
      <c r="T24191"/>
      <c r="U24191"/>
      <c r="V24191"/>
      <c r="W24191"/>
    </row>
    <row r="24192" spans="16:23" s="1" customFormat="1" x14ac:dyDescent="0.2">
      <c r="P24192" s="95"/>
      <c r="R24192"/>
      <c r="S24192"/>
      <c r="T24192"/>
      <c r="U24192"/>
      <c r="V24192"/>
      <c r="W24192"/>
    </row>
    <row r="24193" spans="16:23" s="1" customFormat="1" x14ac:dyDescent="0.2">
      <c r="P24193" s="95"/>
      <c r="R24193"/>
      <c r="S24193"/>
      <c r="T24193"/>
      <c r="U24193"/>
      <c r="V24193"/>
      <c r="W24193"/>
    </row>
    <row r="24194" spans="16:23" s="1" customFormat="1" x14ac:dyDescent="0.2">
      <c r="P24194" s="95"/>
      <c r="R24194"/>
      <c r="S24194"/>
      <c r="T24194"/>
      <c r="U24194"/>
      <c r="V24194"/>
      <c r="W24194"/>
    </row>
    <row r="24195" spans="16:23" s="1" customFormat="1" x14ac:dyDescent="0.2">
      <c r="P24195" s="95"/>
      <c r="R24195"/>
      <c r="S24195"/>
      <c r="T24195"/>
      <c r="U24195"/>
      <c r="V24195"/>
      <c r="W24195"/>
    </row>
    <row r="24196" spans="16:23" s="1" customFormat="1" x14ac:dyDescent="0.2">
      <c r="P24196" s="95"/>
      <c r="R24196"/>
      <c r="S24196"/>
      <c r="T24196"/>
      <c r="U24196"/>
      <c r="V24196"/>
      <c r="W24196"/>
    </row>
    <row r="24197" spans="16:23" s="1" customFormat="1" x14ac:dyDescent="0.2">
      <c r="P24197" s="95"/>
      <c r="R24197"/>
      <c r="S24197"/>
      <c r="T24197"/>
      <c r="U24197"/>
      <c r="V24197"/>
      <c r="W24197"/>
    </row>
    <row r="24198" spans="16:23" s="1" customFormat="1" x14ac:dyDescent="0.2">
      <c r="P24198" s="95"/>
      <c r="R24198"/>
      <c r="S24198"/>
      <c r="T24198"/>
      <c r="U24198"/>
      <c r="V24198"/>
      <c r="W24198"/>
    </row>
    <row r="24199" spans="16:23" s="1" customFormat="1" x14ac:dyDescent="0.2">
      <c r="P24199" s="95"/>
      <c r="R24199"/>
      <c r="S24199"/>
      <c r="T24199"/>
      <c r="U24199"/>
      <c r="V24199"/>
      <c r="W24199"/>
    </row>
    <row r="24200" spans="16:23" s="1" customFormat="1" x14ac:dyDescent="0.2">
      <c r="P24200" s="95"/>
      <c r="R24200"/>
      <c r="S24200"/>
      <c r="T24200"/>
      <c r="U24200"/>
      <c r="V24200"/>
      <c r="W24200"/>
    </row>
    <row r="24201" spans="16:23" s="1" customFormat="1" x14ac:dyDescent="0.2">
      <c r="P24201" s="95"/>
      <c r="R24201"/>
      <c r="S24201"/>
      <c r="T24201"/>
      <c r="U24201"/>
      <c r="V24201"/>
      <c r="W24201"/>
    </row>
    <row r="24202" spans="16:23" s="1" customFormat="1" x14ac:dyDescent="0.2">
      <c r="P24202" s="95"/>
      <c r="R24202"/>
      <c r="S24202"/>
      <c r="T24202"/>
      <c r="U24202"/>
      <c r="V24202"/>
      <c r="W24202"/>
    </row>
    <row r="24203" spans="16:23" s="1" customFormat="1" x14ac:dyDescent="0.2">
      <c r="P24203" s="95"/>
      <c r="R24203"/>
      <c r="S24203"/>
      <c r="T24203"/>
      <c r="U24203"/>
      <c r="V24203"/>
      <c r="W24203"/>
    </row>
    <row r="24204" spans="16:23" s="1" customFormat="1" x14ac:dyDescent="0.2">
      <c r="P24204" s="95"/>
      <c r="R24204"/>
      <c r="S24204"/>
      <c r="T24204"/>
      <c r="U24204"/>
      <c r="V24204"/>
      <c r="W24204"/>
    </row>
    <row r="24205" spans="16:23" s="1" customFormat="1" x14ac:dyDescent="0.2">
      <c r="P24205" s="95"/>
      <c r="R24205"/>
      <c r="S24205"/>
      <c r="T24205"/>
      <c r="U24205"/>
      <c r="V24205"/>
      <c r="W24205"/>
    </row>
    <row r="24206" spans="16:23" s="1" customFormat="1" x14ac:dyDescent="0.2">
      <c r="P24206" s="95"/>
      <c r="R24206"/>
      <c r="S24206"/>
      <c r="T24206"/>
      <c r="U24206"/>
      <c r="V24206"/>
      <c r="W24206"/>
    </row>
    <row r="24207" spans="16:23" s="1" customFormat="1" x14ac:dyDescent="0.2">
      <c r="P24207" s="95"/>
      <c r="R24207"/>
      <c r="S24207"/>
      <c r="T24207"/>
      <c r="U24207"/>
      <c r="V24207"/>
      <c r="W24207"/>
    </row>
    <row r="24208" spans="16:23" s="1" customFormat="1" x14ac:dyDescent="0.2">
      <c r="P24208" s="95"/>
      <c r="R24208"/>
      <c r="S24208"/>
      <c r="T24208"/>
      <c r="U24208"/>
      <c r="V24208"/>
      <c r="W24208"/>
    </row>
    <row r="24209" spans="16:23" s="1" customFormat="1" x14ac:dyDescent="0.2">
      <c r="P24209" s="95"/>
      <c r="R24209"/>
      <c r="S24209"/>
      <c r="T24209"/>
      <c r="U24209"/>
      <c r="V24209"/>
      <c r="W24209"/>
    </row>
    <row r="24210" spans="16:23" s="1" customFormat="1" x14ac:dyDescent="0.2">
      <c r="P24210" s="95"/>
      <c r="R24210"/>
      <c r="S24210"/>
      <c r="T24210"/>
      <c r="U24210"/>
      <c r="V24210"/>
      <c r="W24210"/>
    </row>
    <row r="24211" spans="16:23" s="1" customFormat="1" x14ac:dyDescent="0.2">
      <c r="P24211" s="95"/>
      <c r="R24211"/>
      <c r="S24211"/>
      <c r="T24211"/>
      <c r="U24211"/>
      <c r="V24211"/>
      <c r="W24211"/>
    </row>
    <row r="24212" spans="16:23" s="1" customFormat="1" x14ac:dyDescent="0.2">
      <c r="P24212" s="95"/>
      <c r="R24212"/>
      <c r="S24212"/>
      <c r="T24212"/>
      <c r="U24212"/>
      <c r="V24212"/>
      <c r="W24212"/>
    </row>
    <row r="24213" spans="16:23" s="1" customFormat="1" x14ac:dyDescent="0.2">
      <c r="P24213" s="95"/>
      <c r="R24213"/>
      <c r="S24213"/>
      <c r="T24213"/>
      <c r="U24213"/>
      <c r="V24213"/>
      <c r="W24213"/>
    </row>
    <row r="24214" spans="16:23" s="1" customFormat="1" x14ac:dyDescent="0.2">
      <c r="P24214" s="95"/>
      <c r="R24214"/>
      <c r="S24214"/>
      <c r="T24214"/>
      <c r="U24214"/>
      <c r="V24214"/>
      <c r="W24214"/>
    </row>
    <row r="24215" spans="16:23" s="1" customFormat="1" x14ac:dyDescent="0.2">
      <c r="P24215" s="95"/>
      <c r="R24215"/>
      <c r="S24215"/>
      <c r="T24215"/>
      <c r="U24215"/>
      <c r="V24215"/>
      <c r="W24215"/>
    </row>
    <row r="24216" spans="16:23" s="1" customFormat="1" x14ac:dyDescent="0.2">
      <c r="P24216" s="95"/>
      <c r="R24216"/>
      <c r="S24216"/>
      <c r="T24216"/>
      <c r="U24216"/>
      <c r="V24216"/>
      <c r="W24216"/>
    </row>
    <row r="24217" spans="16:23" s="1" customFormat="1" x14ac:dyDescent="0.2">
      <c r="P24217" s="95"/>
      <c r="R24217"/>
      <c r="S24217"/>
      <c r="T24217"/>
      <c r="U24217"/>
      <c r="V24217"/>
      <c r="W24217"/>
    </row>
    <row r="24218" spans="16:23" s="1" customFormat="1" x14ac:dyDescent="0.2">
      <c r="P24218" s="95"/>
      <c r="R24218"/>
      <c r="S24218"/>
      <c r="T24218"/>
      <c r="U24218"/>
      <c r="V24218"/>
      <c r="W24218"/>
    </row>
    <row r="24219" spans="16:23" s="1" customFormat="1" x14ac:dyDescent="0.2">
      <c r="P24219" s="95"/>
      <c r="R24219"/>
      <c r="S24219"/>
      <c r="T24219"/>
      <c r="U24219"/>
      <c r="V24219"/>
      <c r="W24219"/>
    </row>
    <row r="24220" spans="16:23" s="1" customFormat="1" x14ac:dyDescent="0.2">
      <c r="P24220" s="95"/>
      <c r="R24220"/>
      <c r="S24220"/>
      <c r="T24220"/>
      <c r="U24220"/>
      <c r="V24220"/>
      <c r="W24220"/>
    </row>
    <row r="24221" spans="16:23" s="1" customFormat="1" x14ac:dyDescent="0.2">
      <c r="P24221" s="95"/>
      <c r="R24221"/>
      <c r="S24221"/>
      <c r="T24221"/>
      <c r="U24221"/>
      <c r="V24221"/>
      <c r="W24221"/>
    </row>
    <row r="24222" spans="16:23" s="1" customFormat="1" x14ac:dyDescent="0.2">
      <c r="P24222" s="95"/>
      <c r="R24222"/>
      <c r="S24222"/>
      <c r="T24222"/>
      <c r="U24222"/>
      <c r="V24222"/>
      <c r="W24222"/>
    </row>
    <row r="24223" spans="16:23" s="1" customFormat="1" x14ac:dyDescent="0.2">
      <c r="P24223" s="95"/>
      <c r="R24223"/>
      <c r="S24223"/>
      <c r="T24223"/>
      <c r="U24223"/>
      <c r="V24223"/>
      <c r="W24223"/>
    </row>
    <row r="24224" spans="16:23" s="1" customFormat="1" x14ac:dyDescent="0.2">
      <c r="P24224" s="95"/>
      <c r="R24224"/>
      <c r="S24224"/>
      <c r="T24224"/>
      <c r="U24224"/>
      <c r="V24224"/>
      <c r="W24224"/>
    </row>
    <row r="24225" spans="16:23" s="1" customFormat="1" x14ac:dyDescent="0.2">
      <c r="P24225" s="95"/>
      <c r="R24225"/>
      <c r="S24225"/>
      <c r="T24225"/>
      <c r="U24225"/>
      <c r="V24225"/>
      <c r="W24225"/>
    </row>
    <row r="24226" spans="16:23" s="1" customFormat="1" x14ac:dyDescent="0.2">
      <c r="P24226" s="95"/>
      <c r="R24226"/>
      <c r="S24226"/>
      <c r="T24226"/>
      <c r="U24226"/>
      <c r="V24226"/>
      <c r="W24226"/>
    </row>
    <row r="24227" spans="16:23" s="1" customFormat="1" x14ac:dyDescent="0.2">
      <c r="P24227" s="95"/>
      <c r="R24227"/>
      <c r="S24227"/>
      <c r="T24227"/>
      <c r="U24227"/>
      <c r="V24227"/>
      <c r="W24227"/>
    </row>
    <row r="24228" spans="16:23" s="1" customFormat="1" x14ac:dyDescent="0.2">
      <c r="P24228" s="95"/>
      <c r="R24228"/>
      <c r="S24228"/>
      <c r="T24228"/>
      <c r="U24228"/>
      <c r="V24228"/>
      <c r="W24228"/>
    </row>
    <row r="24229" spans="16:23" s="1" customFormat="1" x14ac:dyDescent="0.2">
      <c r="P24229" s="95"/>
      <c r="R24229"/>
      <c r="S24229"/>
      <c r="T24229"/>
      <c r="U24229"/>
      <c r="V24229"/>
      <c r="W24229"/>
    </row>
    <row r="24230" spans="16:23" s="1" customFormat="1" x14ac:dyDescent="0.2">
      <c r="P24230" s="95"/>
      <c r="R24230"/>
      <c r="S24230"/>
      <c r="T24230"/>
      <c r="U24230"/>
      <c r="V24230"/>
      <c r="W24230"/>
    </row>
    <row r="24231" spans="16:23" s="1" customFormat="1" x14ac:dyDescent="0.2">
      <c r="P24231" s="95"/>
      <c r="R24231"/>
      <c r="S24231"/>
      <c r="T24231"/>
      <c r="U24231"/>
      <c r="V24231"/>
      <c r="W24231"/>
    </row>
    <row r="24232" spans="16:23" s="1" customFormat="1" x14ac:dyDescent="0.2">
      <c r="P24232" s="95"/>
      <c r="R24232"/>
      <c r="S24232"/>
      <c r="T24232"/>
      <c r="U24232"/>
      <c r="V24232"/>
      <c r="W24232"/>
    </row>
    <row r="24233" spans="16:23" s="1" customFormat="1" x14ac:dyDescent="0.2">
      <c r="P24233" s="95"/>
      <c r="R24233"/>
      <c r="S24233"/>
      <c r="T24233"/>
      <c r="U24233"/>
      <c r="V24233"/>
      <c r="W24233"/>
    </row>
    <row r="24234" spans="16:23" s="1" customFormat="1" x14ac:dyDescent="0.2">
      <c r="P24234" s="95"/>
      <c r="R24234"/>
      <c r="S24234"/>
      <c r="T24234"/>
      <c r="U24234"/>
      <c r="V24234"/>
      <c r="W24234"/>
    </row>
    <row r="24235" spans="16:23" s="1" customFormat="1" x14ac:dyDescent="0.2">
      <c r="P24235" s="95"/>
      <c r="R24235"/>
      <c r="S24235"/>
      <c r="T24235"/>
      <c r="U24235"/>
      <c r="V24235"/>
      <c r="W24235"/>
    </row>
    <row r="24236" spans="16:23" s="1" customFormat="1" x14ac:dyDescent="0.2">
      <c r="P24236" s="95"/>
      <c r="R24236"/>
      <c r="S24236"/>
      <c r="T24236"/>
      <c r="U24236"/>
      <c r="V24236"/>
      <c r="W24236"/>
    </row>
    <row r="24237" spans="16:23" s="1" customFormat="1" x14ac:dyDescent="0.2">
      <c r="P24237" s="95"/>
      <c r="R24237"/>
      <c r="S24237"/>
      <c r="T24237"/>
      <c r="U24237"/>
      <c r="V24237"/>
      <c r="W24237"/>
    </row>
    <row r="24238" spans="16:23" s="1" customFormat="1" x14ac:dyDescent="0.2">
      <c r="P24238" s="95"/>
      <c r="R24238"/>
      <c r="S24238"/>
      <c r="T24238"/>
      <c r="U24238"/>
      <c r="V24238"/>
      <c r="W24238"/>
    </row>
    <row r="24239" spans="16:23" s="1" customFormat="1" x14ac:dyDescent="0.2">
      <c r="P24239" s="95"/>
      <c r="R24239"/>
      <c r="S24239"/>
      <c r="T24239"/>
      <c r="U24239"/>
      <c r="V24239"/>
      <c r="W24239"/>
    </row>
    <row r="24240" spans="16:23" s="1" customFormat="1" x14ac:dyDescent="0.2">
      <c r="P24240" s="95"/>
      <c r="R24240"/>
      <c r="S24240"/>
      <c r="T24240"/>
      <c r="U24240"/>
      <c r="V24240"/>
      <c r="W24240"/>
    </row>
    <row r="24241" spans="16:23" s="1" customFormat="1" x14ac:dyDescent="0.2">
      <c r="P24241" s="95"/>
      <c r="R24241"/>
      <c r="S24241"/>
      <c r="T24241"/>
      <c r="U24241"/>
      <c r="V24241"/>
      <c r="W24241"/>
    </row>
    <row r="24242" spans="16:23" s="1" customFormat="1" x14ac:dyDescent="0.2">
      <c r="P24242" s="95"/>
      <c r="R24242"/>
      <c r="S24242"/>
      <c r="T24242"/>
      <c r="U24242"/>
      <c r="V24242"/>
      <c r="W24242"/>
    </row>
    <row r="24243" spans="16:23" s="1" customFormat="1" x14ac:dyDescent="0.2">
      <c r="P24243" s="95"/>
      <c r="R24243"/>
      <c r="S24243"/>
      <c r="T24243"/>
      <c r="U24243"/>
      <c r="V24243"/>
      <c r="W24243"/>
    </row>
    <row r="24244" spans="16:23" s="1" customFormat="1" x14ac:dyDescent="0.2">
      <c r="P24244" s="95"/>
      <c r="R24244"/>
      <c r="S24244"/>
      <c r="T24244"/>
      <c r="U24244"/>
      <c r="V24244"/>
      <c r="W24244"/>
    </row>
    <row r="24245" spans="16:23" s="1" customFormat="1" x14ac:dyDescent="0.2">
      <c r="P24245" s="95"/>
      <c r="R24245"/>
      <c r="S24245"/>
      <c r="T24245"/>
      <c r="U24245"/>
      <c r="V24245"/>
      <c r="W24245"/>
    </row>
    <row r="24246" spans="16:23" s="1" customFormat="1" x14ac:dyDescent="0.2">
      <c r="P24246" s="95"/>
      <c r="R24246"/>
      <c r="S24246"/>
      <c r="T24246"/>
      <c r="U24246"/>
      <c r="V24246"/>
      <c r="W24246"/>
    </row>
    <row r="24247" spans="16:23" s="1" customFormat="1" x14ac:dyDescent="0.2">
      <c r="P24247" s="95"/>
      <c r="R24247"/>
      <c r="S24247"/>
      <c r="T24247"/>
      <c r="U24247"/>
      <c r="V24247"/>
      <c r="W24247"/>
    </row>
    <row r="24248" spans="16:23" s="1" customFormat="1" x14ac:dyDescent="0.2">
      <c r="P24248" s="95"/>
      <c r="R24248"/>
      <c r="S24248"/>
      <c r="T24248"/>
      <c r="U24248"/>
      <c r="V24248"/>
      <c r="W24248"/>
    </row>
    <row r="24249" spans="16:23" s="1" customFormat="1" x14ac:dyDescent="0.2">
      <c r="P24249" s="95"/>
      <c r="R24249"/>
      <c r="S24249"/>
      <c r="T24249"/>
      <c r="U24249"/>
      <c r="V24249"/>
      <c r="W24249"/>
    </row>
    <row r="24250" spans="16:23" s="1" customFormat="1" x14ac:dyDescent="0.2">
      <c r="P24250" s="95"/>
      <c r="R24250"/>
      <c r="S24250"/>
      <c r="T24250"/>
      <c r="U24250"/>
      <c r="V24250"/>
      <c r="W24250"/>
    </row>
    <row r="24251" spans="16:23" s="1" customFormat="1" x14ac:dyDescent="0.2">
      <c r="P24251" s="95"/>
      <c r="R24251"/>
      <c r="S24251"/>
      <c r="T24251"/>
      <c r="U24251"/>
      <c r="V24251"/>
      <c r="W24251"/>
    </row>
    <row r="24252" spans="16:23" s="1" customFormat="1" x14ac:dyDescent="0.2">
      <c r="P24252" s="95"/>
      <c r="R24252"/>
      <c r="S24252"/>
      <c r="T24252"/>
      <c r="U24252"/>
      <c r="V24252"/>
      <c r="W24252"/>
    </row>
    <row r="24253" spans="16:23" s="1" customFormat="1" x14ac:dyDescent="0.2">
      <c r="P24253" s="95"/>
      <c r="R24253"/>
      <c r="S24253"/>
      <c r="T24253"/>
      <c r="U24253"/>
      <c r="V24253"/>
      <c r="W24253"/>
    </row>
    <row r="24254" spans="16:23" s="1" customFormat="1" x14ac:dyDescent="0.2">
      <c r="P24254" s="95"/>
      <c r="R24254"/>
      <c r="S24254"/>
      <c r="T24254"/>
      <c r="U24254"/>
      <c r="V24254"/>
      <c r="W24254"/>
    </row>
    <row r="24255" spans="16:23" s="1" customFormat="1" x14ac:dyDescent="0.2">
      <c r="P24255" s="95"/>
      <c r="R24255"/>
      <c r="S24255"/>
      <c r="T24255"/>
      <c r="U24255"/>
      <c r="V24255"/>
      <c r="W24255"/>
    </row>
    <row r="24256" spans="16:23" s="1" customFormat="1" x14ac:dyDescent="0.2">
      <c r="P24256" s="95"/>
      <c r="R24256"/>
      <c r="S24256"/>
      <c r="T24256"/>
      <c r="U24256"/>
      <c r="V24256"/>
      <c r="W24256"/>
    </row>
    <row r="24257" spans="16:23" s="1" customFormat="1" x14ac:dyDescent="0.2">
      <c r="P24257" s="95"/>
      <c r="R24257"/>
      <c r="S24257"/>
      <c r="T24257"/>
      <c r="U24257"/>
      <c r="V24257"/>
      <c r="W24257"/>
    </row>
    <row r="24258" spans="16:23" s="1" customFormat="1" x14ac:dyDescent="0.2">
      <c r="P24258" s="95"/>
      <c r="R24258"/>
      <c r="S24258"/>
      <c r="T24258"/>
      <c r="U24258"/>
      <c r="V24258"/>
      <c r="W24258"/>
    </row>
    <row r="24259" spans="16:23" s="1" customFormat="1" x14ac:dyDescent="0.2">
      <c r="P24259" s="95"/>
      <c r="R24259"/>
      <c r="S24259"/>
      <c r="T24259"/>
      <c r="U24259"/>
      <c r="V24259"/>
      <c r="W24259"/>
    </row>
    <row r="24260" spans="16:23" s="1" customFormat="1" x14ac:dyDescent="0.2">
      <c r="P24260" s="95"/>
      <c r="R24260"/>
      <c r="S24260"/>
      <c r="T24260"/>
      <c r="U24260"/>
      <c r="V24260"/>
      <c r="W24260"/>
    </row>
    <row r="24261" spans="16:23" s="1" customFormat="1" x14ac:dyDescent="0.2">
      <c r="P24261" s="95"/>
      <c r="R24261"/>
      <c r="S24261"/>
      <c r="T24261"/>
      <c r="U24261"/>
      <c r="V24261"/>
      <c r="W24261"/>
    </row>
    <row r="24262" spans="16:23" s="1" customFormat="1" x14ac:dyDescent="0.2">
      <c r="P24262" s="95"/>
      <c r="R24262"/>
      <c r="S24262"/>
      <c r="T24262"/>
      <c r="U24262"/>
      <c r="V24262"/>
      <c r="W24262"/>
    </row>
    <row r="24263" spans="16:23" s="1" customFormat="1" x14ac:dyDescent="0.2">
      <c r="P24263" s="95"/>
      <c r="R24263"/>
      <c r="S24263"/>
      <c r="T24263"/>
      <c r="U24263"/>
      <c r="V24263"/>
      <c r="W24263"/>
    </row>
    <row r="24264" spans="16:23" s="1" customFormat="1" x14ac:dyDescent="0.2">
      <c r="P24264" s="95"/>
      <c r="R24264"/>
      <c r="S24264"/>
      <c r="T24264"/>
      <c r="U24264"/>
      <c r="V24264"/>
      <c r="W24264"/>
    </row>
    <row r="24265" spans="16:23" s="1" customFormat="1" x14ac:dyDescent="0.2">
      <c r="P24265" s="95"/>
      <c r="R24265"/>
      <c r="S24265"/>
      <c r="T24265"/>
      <c r="U24265"/>
      <c r="V24265"/>
      <c r="W24265"/>
    </row>
    <row r="24266" spans="16:23" s="1" customFormat="1" x14ac:dyDescent="0.2">
      <c r="P24266" s="95"/>
      <c r="R24266"/>
      <c r="S24266"/>
      <c r="T24266"/>
      <c r="U24266"/>
      <c r="V24266"/>
      <c r="W24266"/>
    </row>
    <row r="24267" spans="16:23" s="1" customFormat="1" x14ac:dyDescent="0.2">
      <c r="P24267" s="95"/>
      <c r="R24267"/>
      <c r="S24267"/>
      <c r="T24267"/>
      <c r="U24267"/>
      <c r="V24267"/>
      <c r="W24267"/>
    </row>
    <row r="24268" spans="16:23" s="1" customFormat="1" x14ac:dyDescent="0.2">
      <c r="P24268" s="95"/>
      <c r="R24268"/>
      <c r="S24268"/>
      <c r="T24268"/>
      <c r="U24268"/>
      <c r="V24268"/>
      <c r="W24268"/>
    </row>
    <row r="24269" spans="16:23" s="1" customFormat="1" x14ac:dyDescent="0.2">
      <c r="P24269" s="95"/>
      <c r="R24269"/>
      <c r="S24269"/>
      <c r="T24269"/>
      <c r="U24269"/>
      <c r="V24269"/>
      <c r="W24269"/>
    </row>
    <row r="24270" spans="16:23" s="1" customFormat="1" x14ac:dyDescent="0.2">
      <c r="P24270" s="95"/>
      <c r="R24270"/>
      <c r="S24270"/>
      <c r="T24270"/>
      <c r="U24270"/>
      <c r="V24270"/>
      <c r="W24270"/>
    </row>
    <row r="24271" spans="16:23" s="1" customFormat="1" x14ac:dyDescent="0.2">
      <c r="P24271" s="95"/>
      <c r="R24271"/>
      <c r="S24271"/>
      <c r="T24271"/>
      <c r="U24271"/>
      <c r="V24271"/>
      <c r="W24271"/>
    </row>
    <row r="24272" spans="16:23" s="1" customFormat="1" x14ac:dyDescent="0.2">
      <c r="P24272" s="95"/>
      <c r="R24272"/>
      <c r="S24272"/>
      <c r="T24272"/>
      <c r="U24272"/>
      <c r="V24272"/>
      <c r="W24272"/>
    </row>
    <row r="24273" spans="16:23" s="1" customFormat="1" x14ac:dyDescent="0.2">
      <c r="P24273" s="95"/>
      <c r="R24273"/>
      <c r="S24273"/>
      <c r="T24273"/>
      <c r="U24273"/>
      <c r="V24273"/>
      <c r="W24273"/>
    </row>
    <row r="24274" spans="16:23" s="1" customFormat="1" x14ac:dyDescent="0.2">
      <c r="P24274" s="95"/>
      <c r="R24274"/>
      <c r="S24274"/>
      <c r="T24274"/>
      <c r="U24274"/>
      <c r="V24274"/>
      <c r="W24274"/>
    </row>
    <row r="24275" spans="16:23" s="1" customFormat="1" x14ac:dyDescent="0.2">
      <c r="P24275" s="95"/>
      <c r="R24275"/>
      <c r="S24275"/>
      <c r="T24275"/>
      <c r="U24275"/>
      <c r="V24275"/>
      <c r="W24275"/>
    </row>
    <row r="24276" spans="16:23" s="1" customFormat="1" x14ac:dyDescent="0.2">
      <c r="P24276" s="95"/>
      <c r="R24276"/>
      <c r="S24276"/>
      <c r="T24276"/>
      <c r="U24276"/>
      <c r="V24276"/>
      <c r="W24276"/>
    </row>
    <row r="24277" spans="16:23" s="1" customFormat="1" x14ac:dyDescent="0.2">
      <c r="P24277" s="95"/>
      <c r="R24277"/>
      <c r="S24277"/>
      <c r="T24277"/>
      <c r="U24277"/>
      <c r="V24277"/>
      <c r="W24277"/>
    </row>
    <row r="24278" spans="16:23" s="1" customFormat="1" x14ac:dyDescent="0.2">
      <c r="P24278" s="95"/>
      <c r="R24278"/>
      <c r="S24278"/>
      <c r="T24278"/>
      <c r="U24278"/>
      <c r="V24278"/>
      <c r="W24278"/>
    </row>
    <row r="24279" spans="16:23" s="1" customFormat="1" x14ac:dyDescent="0.2">
      <c r="P24279" s="95"/>
      <c r="R24279"/>
      <c r="S24279"/>
      <c r="T24279"/>
      <c r="U24279"/>
      <c r="V24279"/>
      <c r="W24279"/>
    </row>
    <row r="24280" spans="16:23" s="1" customFormat="1" x14ac:dyDescent="0.2">
      <c r="P24280" s="95"/>
      <c r="R24280"/>
      <c r="S24280"/>
      <c r="T24280"/>
      <c r="U24280"/>
      <c r="V24280"/>
      <c r="W24280"/>
    </row>
    <row r="24281" spans="16:23" s="1" customFormat="1" x14ac:dyDescent="0.2">
      <c r="P24281" s="95"/>
      <c r="R24281"/>
      <c r="S24281"/>
      <c r="T24281"/>
      <c r="U24281"/>
      <c r="V24281"/>
      <c r="W24281"/>
    </row>
    <row r="24282" spans="16:23" s="1" customFormat="1" x14ac:dyDescent="0.2">
      <c r="P24282" s="95"/>
      <c r="R24282"/>
      <c r="S24282"/>
      <c r="T24282"/>
      <c r="U24282"/>
      <c r="V24282"/>
      <c r="W24282"/>
    </row>
    <row r="24283" spans="16:23" s="1" customFormat="1" x14ac:dyDescent="0.2">
      <c r="P24283" s="95"/>
      <c r="R24283"/>
      <c r="S24283"/>
      <c r="T24283"/>
      <c r="U24283"/>
      <c r="V24283"/>
      <c r="W24283"/>
    </row>
    <row r="24284" spans="16:23" s="1" customFormat="1" x14ac:dyDescent="0.2">
      <c r="P24284" s="95"/>
      <c r="R24284"/>
      <c r="S24284"/>
      <c r="T24284"/>
      <c r="U24284"/>
      <c r="V24284"/>
      <c r="W24284"/>
    </row>
    <row r="24285" spans="16:23" s="1" customFormat="1" x14ac:dyDescent="0.2">
      <c r="P24285" s="95"/>
      <c r="R24285"/>
      <c r="S24285"/>
      <c r="T24285"/>
      <c r="U24285"/>
      <c r="V24285"/>
      <c r="W24285"/>
    </row>
    <row r="24286" spans="16:23" s="1" customFormat="1" x14ac:dyDescent="0.2">
      <c r="P24286" s="95"/>
      <c r="R24286"/>
      <c r="S24286"/>
      <c r="T24286"/>
      <c r="U24286"/>
      <c r="V24286"/>
      <c r="W24286"/>
    </row>
    <row r="24287" spans="16:23" s="1" customFormat="1" x14ac:dyDescent="0.2">
      <c r="P24287" s="95"/>
      <c r="R24287"/>
      <c r="S24287"/>
      <c r="T24287"/>
      <c r="U24287"/>
      <c r="V24287"/>
      <c r="W24287"/>
    </row>
    <row r="24288" spans="16:23" s="1" customFormat="1" x14ac:dyDescent="0.2">
      <c r="P24288" s="95"/>
      <c r="R24288"/>
      <c r="S24288"/>
      <c r="T24288"/>
      <c r="U24288"/>
      <c r="V24288"/>
      <c r="W24288"/>
    </row>
    <row r="24289" spans="16:23" s="1" customFormat="1" x14ac:dyDescent="0.2">
      <c r="P24289" s="95"/>
      <c r="R24289"/>
      <c r="S24289"/>
      <c r="T24289"/>
      <c r="U24289"/>
      <c r="V24289"/>
      <c r="W24289"/>
    </row>
    <row r="24290" spans="16:23" s="1" customFormat="1" x14ac:dyDescent="0.2">
      <c r="P24290" s="95"/>
      <c r="R24290"/>
      <c r="S24290"/>
      <c r="T24290"/>
      <c r="U24290"/>
      <c r="V24290"/>
      <c r="W24290"/>
    </row>
    <row r="24291" spans="16:23" s="1" customFormat="1" x14ac:dyDescent="0.2">
      <c r="P24291" s="95"/>
      <c r="R24291"/>
      <c r="S24291"/>
      <c r="T24291"/>
      <c r="U24291"/>
      <c r="V24291"/>
      <c r="W24291"/>
    </row>
    <row r="24292" spans="16:23" s="1" customFormat="1" x14ac:dyDescent="0.2">
      <c r="P24292" s="95"/>
      <c r="R24292"/>
      <c r="S24292"/>
      <c r="T24292"/>
      <c r="U24292"/>
      <c r="V24292"/>
      <c r="W24292"/>
    </row>
    <row r="24293" spans="16:23" s="1" customFormat="1" x14ac:dyDescent="0.2">
      <c r="P24293" s="95"/>
      <c r="R24293"/>
      <c r="S24293"/>
      <c r="T24293"/>
      <c r="U24293"/>
      <c r="V24293"/>
      <c r="W24293"/>
    </row>
    <row r="24294" spans="16:23" s="1" customFormat="1" x14ac:dyDescent="0.2">
      <c r="P24294" s="95"/>
      <c r="R24294"/>
      <c r="S24294"/>
      <c r="T24294"/>
      <c r="U24294"/>
      <c r="V24294"/>
      <c r="W24294"/>
    </row>
    <row r="24295" spans="16:23" s="1" customFormat="1" x14ac:dyDescent="0.2">
      <c r="P24295" s="95"/>
      <c r="R24295"/>
      <c r="S24295"/>
      <c r="T24295"/>
      <c r="U24295"/>
      <c r="V24295"/>
      <c r="W24295"/>
    </row>
    <row r="24296" spans="16:23" s="1" customFormat="1" x14ac:dyDescent="0.2">
      <c r="P24296" s="95"/>
      <c r="R24296"/>
      <c r="S24296"/>
      <c r="T24296"/>
      <c r="U24296"/>
      <c r="V24296"/>
      <c r="W24296"/>
    </row>
    <row r="24297" spans="16:23" s="1" customFormat="1" x14ac:dyDescent="0.2">
      <c r="P24297" s="95"/>
      <c r="R24297"/>
      <c r="S24297"/>
      <c r="T24297"/>
      <c r="U24297"/>
      <c r="V24297"/>
      <c r="W24297"/>
    </row>
    <row r="24298" spans="16:23" s="1" customFormat="1" x14ac:dyDescent="0.2">
      <c r="P24298" s="95"/>
      <c r="R24298"/>
      <c r="S24298"/>
      <c r="T24298"/>
      <c r="U24298"/>
      <c r="V24298"/>
      <c r="W24298"/>
    </row>
    <row r="24299" spans="16:23" s="1" customFormat="1" x14ac:dyDescent="0.2">
      <c r="P24299" s="95"/>
      <c r="R24299"/>
      <c r="S24299"/>
      <c r="T24299"/>
      <c r="U24299"/>
      <c r="V24299"/>
      <c r="W24299"/>
    </row>
    <row r="24300" spans="16:23" s="1" customFormat="1" x14ac:dyDescent="0.2">
      <c r="P24300" s="95"/>
      <c r="R24300"/>
      <c r="S24300"/>
      <c r="T24300"/>
      <c r="U24300"/>
      <c r="V24300"/>
      <c r="W24300"/>
    </row>
    <row r="24301" spans="16:23" s="1" customFormat="1" x14ac:dyDescent="0.2">
      <c r="P24301" s="95"/>
      <c r="R24301"/>
      <c r="S24301"/>
      <c r="T24301"/>
      <c r="U24301"/>
      <c r="V24301"/>
      <c r="W24301"/>
    </row>
    <row r="24302" spans="16:23" s="1" customFormat="1" x14ac:dyDescent="0.2">
      <c r="P24302" s="95"/>
      <c r="R24302"/>
      <c r="S24302"/>
      <c r="T24302"/>
      <c r="U24302"/>
      <c r="V24302"/>
      <c r="W24302"/>
    </row>
    <row r="24303" spans="16:23" s="1" customFormat="1" x14ac:dyDescent="0.2">
      <c r="P24303" s="95"/>
      <c r="R24303"/>
      <c r="S24303"/>
      <c r="T24303"/>
      <c r="U24303"/>
      <c r="V24303"/>
      <c r="W24303"/>
    </row>
    <row r="24304" spans="16:23" s="1" customFormat="1" x14ac:dyDescent="0.2">
      <c r="P24304" s="95"/>
      <c r="R24304"/>
      <c r="S24304"/>
      <c r="T24304"/>
      <c r="U24304"/>
      <c r="V24304"/>
      <c r="W24304"/>
    </row>
    <row r="24305" spans="16:23" s="1" customFormat="1" x14ac:dyDescent="0.2">
      <c r="P24305" s="95"/>
      <c r="R24305"/>
      <c r="S24305"/>
      <c r="T24305"/>
      <c r="U24305"/>
      <c r="V24305"/>
      <c r="W24305"/>
    </row>
    <row r="24306" spans="16:23" s="1" customFormat="1" x14ac:dyDescent="0.2">
      <c r="P24306" s="95"/>
      <c r="R24306"/>
      <c r="S24306"/>
      <c r="T24306"/>
      <c r="U24306"/>
      <c r="V24306"/>
      <c r="W24306"/>
    </row>
    <row r="24307" spans="16:23" s="1" customFormat="1" x14ac:dyDescent="0.2">
      <c r="P24307" s="95"/>
      <c r="R24307"/>
      <c r="S24307"/>
      <c r="T24307"/>
      <c r="U24307"/>
      <c r="V24307"/>
      <c r="W24307"/>
    </row>
    <row r="24308" spans="16:23" s="1" customFormat="1" x14ac:dyDescent="0.2">
      <c r="P24308" s="95"/>
      <c r="R24308"/>
      <c r="S24308"/>
      <c r="T24308"/>
      <c r="U24308"/>
      <c r="V24308"/>
      <c r="W24308"/>
    </row>
    <row r="24309" spans="16:23" s="1" customFormat="1" x14ac:dyDescent="0.2">
      <c r="P24309" s="95"/>
      <c r="R24309"/>
      <c r="S24309"/>
      <c r="T24309"/>
      <c r="U24309"/>
      <c r="V24309"/>
      <c r="W24309"/>
    </row>
    <row r="24310" spans="16:23" s="1" customFormat="1" x14ac:dyDescent="0.2">
      <c r="P24310" s="95"/>
      <c r="R24310"/>
      <c r="S24310"/>
      <c r="T24310"/>
      <c r="U24310"/>
      <c r="V24310"/>
      <c r="W24310"/>
    </row>
    <row r="24311" spans="16:23" s="1" customFormat="1" x14ac:dyDescent="0.2">
      <c r="P24311" s="95"/>
      <c r="R24311"/>
      <c r="S24311"/>
      <c r="T24311"/>
      <c r="U24311"/>
      <c r="V24311"/>
      <c r="W24311"/>
    </row>
    <row r="24312" spans="16:23" s="1" customFormat="1" x14ac:dyDescent="0.2">
      <c r="P24312" s="95"/>
      <c r="R24312"/>
      <c r="S24312"/>
      <c r="T24312"/>
      <c r="U24312"/>
      <c r="V24312"/>
      <c r="W24312"/>
    </row>
    <row r="24313" spans="16:23" s="1" customFormat="1" x14ac:dyDescent="0.2">
      <c r="P24313" s="95"/>
      <c r="R24313"/>
      <c r="S24313"/>
      <c r="T24313"/>
      <c r="U24313"/>
      <c r="V24313"/>
      <c r="W24313"/>
    </row>
    <row r="24314" spans="16:23" s="1" customFormat="1" x14ac:dyDescent="0.2">
      <c r="P24314" s="95"/>
      <c r="R24314"/>
      <c r="S24314"/>
      <c r="T24314"/>
      <c r="U24314"/>
      <c r="V24314"/>
      <c r="W24314"/>
    </row>
    <row r="24315" spans="16:23" s="1" customFormat="1" x14ac:dyDescent="0.2">
      <c r="P24315" s="95"/>
      <c r="R24315"/>
      <c r="S24315"/>
      <c r="T24315"/>
      <c r="U24315"/>
      <c r="V24315"/>
      <c r="W24315"/>
    </row>
    <row r="24316" spans="16:23" s="1" customFormat="1" x14ac:dyDescent="0.2">
      <c r="P24316" s="95"/>
      <c r="R24316"/>
      <c r="S24316"/>
      <c r="T24316"/>
      <c r="U24316"/>
      <c r="V24316"/>
      <c r="W24316"/>
    </row>
    <row r="24317" spans="16:23" s="1" customFormat="1" x14ac:dyDescent="0.2">
      <c r="P24317" s="95"/>
      <c r="R24317"/>
      <c r="S24317"/>
      <c r="T24317"/>
      <c r="U24317"/>
      <c r="V24317"/>
      <c r="W24317"/>
    </row>
    <row r="24318" spans="16:23" s="1" customFormat="1" x14ac:dyDescent="0.2">
      <c r="P24318" s="95"/>
      <c r="R24318"/>
      <c r="S24318"/>
      <c r="T24318"/>
      <c r="U24318"/>
      <c r="V24318"/>
      <c r="W24318"/>
    </row>
    <row r="24319" spans="16:23" s="1" customFormat="1" x14ac:dyDescent="0.2">
      <c r="P24319" s="95"/>
      <c r="R24319"/>
      <c r="S24319"/>
      <c r="T24319"/>
      <c r="U24319"/>
      <c r="V24319"/>
      <c r="W24319"/>
    </row>
    <row r="24320" spans="16:23" s="1" customFormat="1" x14ac:dyDescent="0.2">
      <c r="P24320" s="95"/>
      <c r="R24320"/>
      <c r="S24320"/>
      <c r="T24320"/>
      <c r="U24320"/>
      <c r="V24320"/>
      <c r="W24320"/>
    </row>
    <row r="24321" spans="16:23" s="1" customFormat="1" x14ac:dyDescent="0.2">
      <c r="P24321" s="95"/>
      <c r="R24321"/>
      <c r="S24321"/>
      <c r="T24321"/>
      <c r="U24321"/>
      <c r="V24321"/>
      <c r="W24321"/>
    </row>
    <row r="24322" spans="16:23" s="1" customFormat="1" x14ac:dyDescent="0.2">
      <c r="P24322" s="95"/>
      <c r="R24322"/>
      <c r="S24322"/>
      <c r="T24322"/>
      <c r="U24322"/>
      <c r="V24322"/>
      <c r="W24322"/>
    </row>
    <row r="24323" spans="16:23" s="1" customFormat="1" x14ac:dyDescent="0.2">
      <c r="P24323" s="95"/>
      <c r="R24323"/>
      <c r="S24323"/>
      <c r="T24323"/>
      <c r="U24323"/>
      <c r="V24323"/>
      <c r="W24323"/>
    </row>
    <row r="24324" spans="16:23" s="1" customFormat="1" x14ac:dyDescent="0.2">
      <c r="P24324" s="95"/>
      <c r="R24324"/>
      <c r="S24324"/>
      <c r="T24324"/>
      <c r="U24324"/>
      <c r="V24324"/>
      <c r="W24324"/>
    </row>
    <row r="24325" spans="16:23" s="1" customFormat="1" x14ac:dyDescent="0.2">
      <c r="P24325" s="95"/>
      <c r="R24325"/>
      <c r="S24325"/>
      <c r="T24325"/>
      <c r="U24325"/>
      <c r="V24325"/>
      <c r="W24325"/>
    </row>
    <row r="24326" spans="16:23" s="1" customFormat="1" x14ac:dyDescent="0.2">
      <c r="P24326" s="95"/>
      <c r="R24326"/>
      <c r="S24326"/>
      <c r="T24326"/>
      <c r="U24326"/>
      <c r="V24326"/>
      <c r="W24326"/>
    </row>
    <row r="24327" spans="16:23" s="1" customFormat="1" x14ac:dyDescent="0.2">
      <c r="P24327" s="95"/>
      <c r="R24327"/>
      <c r="S24327"/>
      <c r="T24327"/>
      <c r="U24327"/>
      <c r="V24327"/>
      <c r="W24327"/>
    </row>
    <row r="24328" spans="16:23" s="1" customFormat="1" x14ac:dyDescent="0.2">
      <c r="P24328" s="95"/>
      <c r="R24328"/>
      <c r="S24328"/>
      <c r="T24328"/>
      <c r="U24328"/>
      <c r="V24328"/>
      <c r="W24328"/>
    </row>
    <row r="24329" spans="16:23" s="1" customFormat="1" x14ac:dyDescent="0.2">
      <c r="P24329" s="95"/>
      <c r="R24329"/>
      <c r="S24329"/>
      <c r="T24329"/>
      <c r="U24329"/>
      <c r="V24329"/>
      <c r="W24329"/>
    </row>
    <row r="24330" spans="16:23" s="1" customFormat="1" x14ac:dyDescent="0.2">
      <c r="P24330" s="95"/>
      <c r="R24330"/>
      <c r="S24330"/>
      <c r="T24330"/>
      <c r="U24330"/>
      <c r="V24330"/>
      <c r="W24330"/>
    </row>
    <row r="24331" spans="16:23" s="1" customFormat="1" x14ac:dyDescent="0.2">
      <c r="P24331" s="95"/>
      <c r="R24331"/>
      <c r="S24331"/>
      <c r="T24331"/>
      <c r="U24331"/>
      <c r="V24331"/>
      <c r="W24331"/>
    </row>
    <row r="24332" spans="16:23" s="1" customFormat="1" x14ac:dyDescent="0.2">
      <c r="P24332" s="95"/>
      <c r="R24332"/>
      <c r="S24332"/>
      <c r="T24332"/>
      <c r="U24332"/>
      <c r="V24332"/>
      <c r="W24332"/>
    </row>
    <row r="24333" spans="16:23" s="1" customFormat="1" x14ac:dyDescent="0.2">
      <c r="P24333" s="95"/>
      <c r="R24333"/>
      <c r="S24333"/>
      <c r="T24333"/>
      <c r="U24333"/>
      <c r="V24333"/>
      <c r="W24333"/>
    </row>
    <row r="24334" spans="16:23" s="1" customFormat="1" x14ac:dyDescent="0.2">
      <c r="P24334" s="95"/>
      <c r="R24334"/>
      <c r="S24334"/>
      <c r="T24334"/>
      <c r="U24334"/>
      <c r="V24334"/>
      <c r="W24334"/>
    </row>
    <row r="24335" spans="16:23" s="1" customFormat="1" x14ac:dyDescent="0.2">
      <c r="P24335" s="95"/>
      <c r="R24335"/>
      <c r="S24335"/>
      <c r="T24335"/>
      <c r="U24335"/>
      <c r="V24335"/>
      <c r="W24335"/>
    </row>
    <row r="24336" spans="16:23" s="1" customFormat="1" x14ac:dyDescent="0.2">
      <c r="P24336" s="95"/>
      <c r="R24336"/>
      <c r="S24336"/>
      <c r="T24336"/>
      <c r="U24336"/>
      <c r="V24336"/>
      <c r="W24336"/>
    </row>
    <row r="24337" spans="16:23" s="1" customFormat="1" x14ac:dyDescent="0.2">
      <c r="P24337" s="95"/>
      <c r="R24337"/>
      <c r="S24337"/>
      <c r="T24337"/>
      <c r="U24337"/>
      <c r="V24337"/>
      <c r="W24337"/>
    </row>
    <row r="24338" spans="16:23" s="1" customFormat="1" x14ac:dyDescent="0.2">
      <c r="P24338" s="95"/>
      <c r="R24338"/>
      <c r="S24338"/>
      <c r="T24338"/>
      <c r="U24338"/>
      <c r="V24338"/>
      <c r="W24338"/>
    </row>
    <row r="24339" spans="16:23" s="1" customFormat="1" x14ac:dyDescent="0.2">
      <c r="P24339" s="95"/>
      <c r="R24339"/>
      <c r="S24339"/>
      <c r="T24339"/>
      <c r="U24339"/>
      <c r="V24339"/>
      <c r="W24339"/>
    </row>
    <row r="24340" spans="16:23" s="1" customFormat="1" x14ac:dyDescent="0.2">
      <c r="P24340" s="95"/>
      <c r="R24340"/>
      <c r="S24340"/>
      <c r="T24340"/>
      <c r="U24340"/>
      <c r="V24340"/>
      <c r="W24340"/>
    </row>
    <row r="24341" spans="16:23" s="1" customFormat="1" x14ac:dyDescent="0.2">
      <c r="P24341" s="95"/>
      <c r="R24341"/>
      <c r="S24341"/>
      <c r="T24341"/>
      <c r="U24341"/>
      <c r="V24341"/>
      <c r="W24341"/>
    </row>
    <row r="24342" spans="16:23" s="1" customFormat="1" x14ac:dyDescent="0.2">
      <c r="P24342" s="95"/>
      <c r="R24342"/>
      <c r="S24342"/>
      <c r="T24342"/>
      <c r="U24342"/>
      <c r="V24342"/>
      <c r="W24342"/>
    </row>
    <row r="24343" spans="16:23" s="1" customFormat="1" x14ac:dyDescent="0.2">
      <c r="P24343" s="95"/>
      <c r="R24343"/>
      <c r="S24343"/>
      <c r="T24343"/>
      <c r="U24343"/>
      <c r="V24343"/>
      <c r="W24343"/>
    </row>
    <row r="24344" spans="16:23" s="1" customFormat="1" x14ac:dyDescent="0.2">
      <c r="P24344" s="95"/>
      <c r="R24344"/>
      <c r="S24344"/>
      <c r="T24344"/>
      <c r="U24344"/>
      <c r="V24344"/>
      <c r="W24344"/>
    </row>
    <row r="24345" spans="16:23" s="1" customFormat="1" x14ac:dyDescent="0.2">
      <c r="P24345" s="95"/>
      <c r="R24345"/>
      <c r="S24345"/>
      <c r="T24345"/>
      <c r="U24345"/>
      <c r="V24345"/>
      <c r="W24345"/>
    </row>
    <row r="24346" spans="16:23" s="1" customFormat="1" x14ac:dyDescent="0.2">
      <c r="P24346" s="95"/>
      <c r="R24346"/>
      <c r="S24346"/>
      <c r="T24346"/>
      <c r="U24346"/>
      <c r="V24346"/>
      <c r="W24346"/>
    </row>
    <row r="24347" spans="16:23" s="1" customFormat="1" x14ac:dyDescent="0.2">
      <c r="P24347" s="95"/>
      <c r="R24347"/>
      <c r="S24347"/>
      <c r="T24347"/>
      <c r="U24347"/>
      <c r="V24347"/>
      <c r="W24347"/>
    </row>
    <row r="24348" spans="16:23" s="1" customFormat="1" x14ac:dyDescent="0.2">
      <c r="P24348" s="95"/>
      <c r="R24348"/>
      <c r="S24348"/>
      <c r="T24348"/>
      <c r="U24348"/>
      <c r="V24348"/>
      <c r="W24348"/>
    </row>
    <row r="24349" spans="16:23" s="1" customFormat="1" x14ac:dyDescent="0.2">
      <c r="P24349" s="95"/>
      <c r="R24349"/>
      <c r="S24349"/>
      <c r="T24349"/>
      <c r="U24349"/>
      <c r="V24349"/>
      <c r="W24349"/>
    </row>
    <row r="24350" spans="16:23" s="1" customFormat="1" x14ac:dyDescent="0.2">
      <c r="P24350" s="95"/>
      <c r="R24350"/>
      <c r="S24350"/>
      <c r="T24350"/>
      <c r="U24350"/>
      <c r="V24350"/>
      <c r="W24350"/>
    </row>
    <row r="24351" spans="16:23" s="1" customFormat="1" x14ac:dyDescent="0.2">
      <c r="P24351" s="95"/>
      <c r="R24351"/>
      <c r="S24351"/>
      <c r="T24351"/>
      <c r="U24351"/>
      <c r="V24351"/>
      <c r="W24351"/>
    </row>
    <row r="24352" spans="16:23" s="1" customFormat="1" x14ac:dyDescent="0.2">
      <c r="P24352" s="95"/>
      <c r="R24352"/>
      <c r="S24352"/>
      <c r="T24352"/>
      <c r="U24352"/>
      <c r="V24352"/>
      <c r="W24352"/>
    </row>
    <row r="24353" spans="16:23" s="1" customFormat="1" x14ac:dyDescent="0.2">
      <c r="P24353" s="95"/>
      <c r="R24353"/>
      <c r="S24353"/>
      <c r="T24353"/>
      <c r="U24353"/>
      <c r="V24353"/>
      <c r="W24353"/>
    </row>
    <row r="24354" spans="16:23" s="1" customFormat="1" x14ac:dyDescent="0.2">
      <c r="P24354" s="95"/>
      <c r="R24354"/>
      <c r="S24354"/>
      <c r="T24354"/>
      <c r="U24354"/>
      <c r="V24354"/>
      <c r="W24354"/>
    </row>
    <row r="24355" spans="16:23" s="1" customFormat="1" x14ac:dyDescent="0.2">
      <c r="P24355" s="95"/>
      <c r="R24355"/>
      <c r="S24355"/>
      <c r="T24355"/>
      <c r="U24355"/>
      <c r="V24355"/>
      <c r="W24355"/>
    </row>
    <row r="24356" spans="16:23" s="1" customFormat="1" x14ac:dyDescent="0.2">
      <c r="P24356" s="95"/>
      <c r="R24356"/>
      <c r="S24356"/>
      <c r="T24356"/>
      <c r="U24356"/>
      <c r="V24356"/>
      <c r="W24356"/>
    </row>
    <row r="24357" spans="16:23" s="1" customFormat="1" x14ac:dyDescent="0.2">
      <c r="P24357" s="95"/>
      <c r="R24357"/>
      <c r="S24357"/>
      <c r="T24357"/>
      <c r="U24357"/>
      <c r="V24357"/>
      <c r="W24357"/>
    </row>
    <row r="24358" spans="16:23" s="1" customFormat="1" x14ac:dyDescent="0.2">
      <c r="P24358" s="95"/>
      <c r="R24358"/>
      <c r="S24358"/>
      <c r="T24358"/>
      <c r="U24358"/>
      <c r="V24358"/>
      <c r="W24358"/>
    </row>
    <row r="24359" spans="16:23" s="1" customFormat="1" x14ac:dyDescent="0.2">
      <c r="P24359" s="95"/>
      <c r="R24359"/>
      <c r="S24359"/>
      <c r="T24359"/>
      <c r="U24359"/>
      <c r="V24359"/>
      <c r="W24359"/>
    </row>
    <row r="24360" spans="16:23" s="1" customFormat="1" x14ac:dyDescent="0.2">
      <c r="P24360" s="95"/>
      <c r="R24360"/>
      <c r="S24360"/>
      <c r="T24360"/>
      <c r="U24360"/>
      <c r="V24360"/>
      <c r="W24360"/>
    </row>
    <row r="24361" spans="16:23" s="1" customFormat="1" x14ac:dyDescent="0.2">
      <c r="P24361" s="95"/>
      <c r="R24361"/>
      <c r="S24361"/>
      <c r="T24361"/>
      <c r="U24361"/>
      <c r="V24361"/>
      <c r="W24361"/>
    </row>
    <row r="24362" spans="16:23" s="1" customFormat="1" x14ac:dyDescent="0.2">
      <c r="P24362" s="95"/>
      <c r="R24362"/>
      <c r="S24362"/>
      <c r="T24362"/>
      <c r="U24362"/>
      <c r="V24362"/>
      <c r="W24362"/>
    </row>
    <row r="24363" spans="16:23" s="1" customFormat="1" x14ac:dyDescent="0.2">
      <c r="P24363" s="95"/>
      <c r="R24363"/>
      <c r="S24363"/>
      <c r="T24363"/>
      <c r="U24363"/>
      <c r="V24363"/>
      <c r="W24363"/>
    </row>
    <row r="24364" spans="16:23" s="1" customFormat="1" x14ac:dyDescent="0.2">
      <c r="P24364" s="95"/>
      <c r="R24364"/>
      <c r="S24364"/>
      <c r="T24364"/>
      <c r="U24364"/>
      <c r="V24364"/>
      <c r="W24364"/>
    </row>
    <row r="24365" spans="16:23" s="1" customFormat="1" x14ac:dyDescent="0.2">
      <c r="P24365" s="95"/>
      <c r="R24365"/>
      <c r="S24365"/>
      <c r="T24365"/>
      <c r="U24365"/>
      <c r="V24365"/>
      <c r="W24365"/>
    </row>
    <row r="24366" spans="16:23" s="1" customFormat="1" x14ac:dyDescent="0.2">
      <c r="P24366" s="95"/>
      <c r="R24366"/>
      <c r="S24366"/>
      <c r="T24366"/>
      <c r="U24366"/>
      <c r="V24366"/>
      <c r="W24366"/>
    </row>
    <row r="24367" spans="16:23" s="1" customFormat="1" x14ac:dyDescent="0.2">
      <c r="P24367" s="95"/>
      <c r="R24367"/>
      <c r="S24367"/>
      <c r="T24367"/>
      <c r="U24367"/>
      <c r="V24367"/>
      <c r="W24367"/>
    </row>
    <row r="24368" spans="16:23" s="1" customFormat="1" x14ac:dyDescent="0.2">
      <c r="P24368" s="95"/>
      <c r="R24368"/>
      <c r="S24368"/>
      <c r="T24368"/>
      <c r="U24368"/>
      <c r="V24368"/>
      <c r="W24368"/>
    </row>
    <row r="24369" spans="16:23" s="1" customFormat="1" x14ac:dyDescent="0.2">
      <c r="P24369" s="95"/>
      <c r="R24369"/>
      <c r="S24369"/>
      <c r="T24369"/>
      <c r="U24369"/>
      <c r="V24369"/>
      <c r="W24369"/>
    </row>
    <row r="24370" spans="16:23" s="1" customFormat="1" x14ac:dyDescent="0.2">
      <c r="P24370" s="95"/>
      <c r="R24370"/>
      <c r="S24370"/>
      <c r="T24370"/>
      <c r="U24370"/>
      <c r="V24370"/>
      <c r="W24370"/>
    </row>
    <row r="24371" spans="16:23" s="1" customFormat="1" x14ac:dyDescent="0.2">
      <c r="P24371" s="95"/>
      <c r="R24371"/>
      <c r="S24371"/>
      <c r="T24371"/>
      <c r="U24371"/>
      <c r="V24371"/>
      <c r="W24371"/>
    </row>
    <row r="24372" spans="16:23" s="1" customFormat="1" x14ac:dyDescent="0.2">
      <c r="P24372" s="95"/>
      <c r="R24372"/>
      <c r="S24372"/>
      <c r="T24372"/>
      <c r="U24372"/>
      <c r="V24372"/>
      <c r="W24372"/>
    </row>
    <row r="24373" spans="16:23" s="1" customFormat="1" x14ac:dyDescent="0.2">
      <c r="P24373" s="95"/>
      <c r="R24373"/>
      <c r="S24373"/>
      <c r="T24373"/>
      <c r="U24373"/>
      <c r="V24373"/>
      <c r="W24373"/>
    </row>
    <row r="24374" spans="16:23" s="1" customFormat="1" x14ac:dyDescent="0.2">
      <c r="P24374" s="95"/>
      <c r="R24374"/>
      <c r="S24374"/>
      <c r="T24374"/>
      <c r="U24374"/>
      <c r="V24374"/>
      <c r="W24374"/>
    </row>
    <row r="24375" spans="16:23" s="1" customFormat="1" x14ac:dyDescent="0.2">
      <c r="P24375" s="95"/>
      <c r="R24375"/>
      <c r="S24375"/>
      <c r="T24375"/>
      <c r="U24375"/>
      <c r="V24375"/>
      <c r="W24375"/>
    </row>
    <row r="24376" spans="16:23" s="1" customFormat="1" x14ac:dyDescent="0.2">
      <c r="P24376" s="95"/>
      <c r="R24376"/>
      <c r="S24376"/>
      <c r="T24376"/>
      <c r="U24376"/>
      <c r="V24376"/>
      <c r="W24376"/>
    </row>
    <row r="24377" spans="16:23" s="1" customFormat="1" x14ac:dyDescent="0.2">
      <c r="P24377" s="95"/>
      <c r="R24377"/>
      <c r="S24377"/>
      <c r="T24377"/>
      <c r="U24377"/>
      <c r="V24377"/>
      <c r="W24377"/>
    </row>
    <row r="24378" spans="16:23" s="1" customFormat="1" x14ac:dyDescent="0.2">
      <c r="P24378" s="95"/>
      <c r="R24378"/>
      <c r="S24378"/>
      <c r="T24378"/>
      <c r="U24378"/>
      <c r="V24378"/>
      <c r="W24378"/>
    </row>
    <row r="24379" spans="16:23" s="1" customFormat="1" x14ac:dyDescent="0.2">
      <c r="P24379" s="95"/>
      <c r="R24379"/>
      <c r="S24379"/>
      <c r="T24379"/>
      <c r="U24379"/>
      <c r="V24379"/>
      <c r="W24379"/>
    </row>
    <row r="24380" spans="16:23" s="1" customFormat="1" x14ac:dyDescent="0.2">
      <c r="P24380" s="95"/>
      <c r="R24380"/>
      <c r="S24380"/>
      <c r="T24380"/>
      <c r="U24380"/>
      <c r="V24380"/>
      <c r="W24380"/>
    </row>
    <row r="24381" spans="16:23" s="1" customFormat="1" x14ac:dyDescent="0.2">
      <c r="P24381" s="95"/>
      <c r="R24381"/>
      <c r="S24381"/>
      <c r="T24381"/>
      <c r="U24381"/>
      <c r="V24381"/>
      <c r="W24381"/>
    </row>
    <row r="24382" spans="16:23" s="1" customFormat="1" x14ac:dyDescent="0.2">
      <c r="P24382" s="95"/>
      <c r="R24382"/>
      <c r="S24382"/>
      <c r="T24382"/>
      <c r="U24382"/>
      <c r="V24382"/>
      <c r="W24382"/>
    </row>
    <row r="24383" spans="16:23" s="1" customFormat="1" x14ac:dyDescent="0.2">
      <c r="P24383" s="95"/>
      <c r="R24383"/>
      <c r="S24383"/>
      <c r="T24383"/>
      <c r="U24383"/>
      <c r="V24383"/>
      <c r="W24383"/>
    </row>
    <row r="24384" spans="16:23" s="1" customFormat="1" x14ac:dyDescent="0.2">
      <c r="P24384" s="95"/>
      <c r="R24384"/>
      <c r="S24384"/>
      <c r="T24384"/>
      <c r="U24384"/>
      <c r="V24384"/>
      <c r="W24384"/>
    </row>
    <row r="24385" spans="16:23" s="1" customFormat="1" x14ac:dyDescent="0.2">
      <c r="P24385" s="95"/>
      <c r="R24385"/>
      <c r="S24385"/>
      <c r="T24385"/>
      <c r="U24385"/>
      <c r="V24385"/>
      <c r="W24385"/>
    </row>
    <row r="24386" spans="16:23" s="1" customFormat="1" x14ac:dyDescent="0.2">
      <c r="P24386" s="95"/>
      <c r="R24386"/>
      <c r="S24386"/>
      <c r="T24386"/>
      <c r="U24386"/>
      <c r="V24386"/>
      <c r="W24386"/>
    </row>
    <row r="24387" spans="16:23" s="1" customFormat="1" x14ac:dyDescent="0.2">
      <c r="P24387" s="95"/>
      <c r="R24387"/>
      <c r="S24387"/>
      <c r="T24387"/>
      <c r="U24387"/>
      <c r="V24387"/>
      <c r="W24387"/>
    </row>
    <row r="24388" spans="16:23" s="1" customFormat="1" x14ac:dyDescent="0.2">
      <c r="P24388" s="95"/>
      <c r="R24388"/>
      <c r="S24388"/>
      <c r="T24388"/>
      <c r="U24388"/>
      <c r="V24388"/>
      <c r="W24388"/>
    </row>
    <row r="24389" spans="16:23" s="1" customFormat="1" x14ac:dyDescent="0.2">
      <c r="P24389" s="95"/>
      <c r="R24389"/>
      <c r="S24389"/>
      <c r="T24389"/>
      <c r="U24389"/>
      <c r="V24389"/>
      <c r="W24389"/>
    </row>
    <row r="24390" spans="16:23" s="1" customFormat="1" x14ac:dyDescent="0.2">
      <c r="P24390" s="95"/>
      <c r="R24390"/>
      <c r="S24390"/>
      <c r="T24390"/>
      <c r="U24390"/>
      <c r="V24390"/>
      <c r="W24390"/>
    </row>
    <row r="24391" spans="16:23" s="1" customFormat="1" x14ac:dyDescent="0.2">
      <c r="P24391" s="95"/>
      <c r="R24391"/>
      <c r="S24391"/>
      <c r="T24391"/>
      <c r="U24391"/>
      <c r="V24391"/>
      <c r="W24391"/>
    </row>
    <row r="24392" spans="16:23" s="1" customFormat="1" x14ac:dyDescent="0.2">
      <c r="P24392" s="95"/>
      <c r="R24392"/>
      <c r="S24392"/>
      <c r="T24392"/>
      <c r="U24392"/>
      <c r="V24392"/>
      <c r="W24392"/>
    </row>
    <row r="24393" spans="16:23" s="1" customFormat="1" x14ac:dyDescent="0.2">
      <c r="P24393" s="95"/>
      <c r="R24393"/>
      <c r="S24393"/>
      <c r="T24393"/>
      <c r="U24393"/>
      <c r="V24393"/>
      <c r="W24393"/>
    </row>
    <row r="24394" spans="16:23" s="1" customFormat="1" x14ac:dyDescent="0.2">
      <c r="P24394" s="95"/>
      <c r="R24394"/>
      <c r="S24394"/>
      <c r="T24394"/>
      <c r="U24394"/>
      <c r="V24394"/>
      <c r="W24394"/>
    </row>
    <row r="24395" spans="16:23" s="1" customFormat="1" x14ac:dyDescent="0.2">
      <c r="P24395" s="95"/>
      <c r="R24395"/>
      <c r="S24395"/>
      <c r="T24395"/>
      <c r="U24395"/>
      <c r="V24395"/>
      <c r="W24395"/>
    </row>
    <row r="24396" spans="16:23" s="1" customFormat="1" x14ac:dyDescent="0.2">
      <c r="P24396" s="95"/>
      <c r="R24396"/>
      <c r="S24396"/>
      <c r="T24396"/>
      <c r="U24396"/>
      <c r="V24396"/>
      <c r="W24396"/>
    </row>
    <row r="24397" spans="16:23" s="1" customFormat="1" x14ac:dyDescent="0.2">
      <c r="P24397" s="95"/>
      <c r="R24397"/>
      <c r="S24397"/>
      <c r="T24397"/>
      <c r="U24397"/>
      <c r="V24397"/>
      <c r="W24397"/>
    </row>
    <row r="24398" spans="16:23" s="1" customFormat="1" x14ac:dyDescent="0.2">
      <c r="P24398" s="95"/>
      <c r="R24398"/>
      <c r="S24398"/>
      <c r="T24398"/>
      <c r="U24398"/>
      <c r="V24398"/>
      <c r="W24398"/>
    </row>
    <row r="24399" spans="16:23" s="1" customFormat="1" x14ac:dyDescent="0.2">
      <c r="P24399" s="95"/>
      <c r="R24399"/>
      <c r="S24399"/>
      <c r="T24399"/>
      <c r="U24399"/>
      <c r="V24399"/>
      <c r="W24399"/>
    </row>
    <row r="24400" spans="16:23" s="1" customFormat="1" x14ac:dyDescent="0.2">
      <c r="P24400" s="95"/>
      <c r="R24400"/>
      <c r="S24400"/>
      <c r="T24400"/>
      <c r="U24400"/>
      <c r="V24400"/>
      <c r="W24400"/>
    </row>
    <row r="24401" spans="16:23" s="1" customFormat="1" x14ac:dyDescent="0.2">
      <c r="P24401" s="95"/>
      <c r="R24401"/>
      <c r="S24401"/>
      <c r="T24401"/>
      <c r="U24401"/>
      <c r="V24401"/>
      <c r="W24401"/>
    </row>
    <row r="24402" spans="16:23" s="1" customFormat="1" x14ac:dyDescent="0.2">
      <c r="P24402" s="95"/>
      <c r="R24402"/>
      <c r="S24402"/>
      <c r="T24402"/>
      <c r="U24402"/>
      <c r="V24402"/>
      <c r="W24402"/>
    </row>
    <row r="24403" spans="16:23" s="1" customFormat="1" x14ac:dyDescent="0.2">
      <c r="P24403" s="95"/>
      <c r="R24403"/>
      <c r="S24403"/>
      <c r="T24403"/>
      <c r="U24403"/>
      <c r="V24403"/>
      <c r="W24403"/>
    </row>
    <row r="24404" spans="16:23" s="1" customFormat="1" x14ac:dyDescent="0.2">
      <c r="P24404" s="95"/>
      <c r="R24404"/>
      <c r="S24404"/>
      <c r="T24404"/>
      <c r="U24404"/>
      <c r="V24404"/>
      <c r="W24404"/>
    </row>
    <row r="24405" spans="16:23" s="1" customFormat="1" x14ac:dyDescent="0.2">
      <c r="P24405" s="95"/>
      <c r="R24405"/>
      <c r="S24405"/>
      <c r="T24405"/>
      <c r="U24405"/>
      <c r="V24405"/>
      <c r="W24405"/>
    </row>
    <row r="24406" spans="16:23" s="1" customFormat="1" x14ac:dyDescent="0.2">
      <c r="P24406" s="95"/>
      <c r="R24406"/>
      <c r="S24406"/>
      <c r="T24406"/>
      <c r="U24406"/>
      <c r="V24406"/>
      <c r="W24406"/>
    </row>
    <row r="24407" spans="16:23" s="1" customFormat="1" x14ac:dyDescent="0.2">
      <c r="P24407" s="95"/>
      <c r="R24407"/>
      <c r="S24407"/>
      <c r="T24407"/>
      <c r="U24407"/>
      <c r="V24407"/>
      <c r="W24407"/>
    </row>
    <row r="24408" spans="16:23" s="1" customFormat="1" x14ac:dyDescent="0.2">
      <c r="P24408" s="95"/>
      <c r="R24408"/>
      <c r="S24408"/>
      <c r="T24408"/>
      <c r="U24408"/>
      <c r="V24408"/>
      <c r="W24408"/>
    </row>
    <row r="24409" spans="16:23" s="1" customFormat="1" x14ac:dyDescent="0.2">
      <c r="P24409" s="95"/>
      <c r="R24409"/>
      <c r="S24409"/>
      <c r="T24409"/>
      <c r="U24409"/>
      <c r="V24409"/>
      <c r="W24409"/>
    </row>
    <row r="24410" spans="16:23" s="1" customFormat="1" x14ac:dyDescent="0.2">
      <c r="P24410" s="95"/>
      <c r="R24410"/>
      <c r="S24410"/>
      <c r="T24410"/>
      <c r="U24410"/>
      <c r="V24410"/>
      <c r="W24410"/>
    </row>
    <row r="24411" spans="16:23" s="1" customFormat="1" x14ac:dyDescent="0.2">
      <c r="P24411" s="95"/>
      <c r="R24411"/>
      <c r="S24411"/>
      <c r="T24411"/>
      <c r="U24411"/>
      <c r="V24411"/>
      <c r="W24411"/>
    </row>
    <row r="24412" spans="16:23" s="1" customFormat="1" x14ac:dyDescent="0.2">
      <c r="P24412" s="95"/>
      <c r="R24412"/>
      <c r="S24412"/>
      <c r="T24412"/>
      <c r="U24412"/>
      <c r="V24412"/>
      <c r="W24412"/>
    </row>
    <row r="24413" spans="16:23" s="1" customFormat="1" x14ac:dyDescent="0.2">
      <c r="P24413" s="95"/>
      <c r="R24413"/>
      <c r="S24413"/>
      <c r="T24413"/>
      <c r="U24413"/>
      <c r="V24413"/>
      <c r="W24413"/>
    </row>
    <row r="24414" spans="16:23" s="1" customFormat="1" x14ac:dyDescent="0.2">
      <c r="P24414" s="95"/>
      <c r="R24414"/>
      <c r="S24414"/>
      <c r="T24414"/>
      <c r="U24414"/>
      <c r="V24414"/>
      <c r="W24414"/>
    </row>
    <row r="24415" spans="16:23" s="1" customFormat="1" x14ac:dyDescent="0.2">
      <c r="P24415" s="95"/>
      <c r="R24415"/>
      <c r="S24415"/>
      <c r="T24415"/>
      <c r="U24415"/>
      <c r="V24415"/>
      <c r="W24415"/>
    </row>
    <row r="24416" spans="16:23" s="1" customFormat="1" x14ac:dyDescent="0.2">
      <c r="P24416" s="95"/>
      <c r="R24416"/>
      <c r="S24416"/>
      <c r="T24416"/>
      <c r="U24416"/>
      <c r="V24416"/>
      <c r="W24416"/>
    </row>
    <row r="24417" spans="16:23" s="1" customFormat="1" x14ac:dyDescent="0.2">
      <c r="P24417" s="95"/>
      <c r="R24417"/>
      <c r="S24417"/>
      <c r="T24417"/>
      <c r="U24417"/>
      <c r="V24417"/>
      <c r="W24417"/>
    </row>
    <row r="24418" spans="16:23" s="1" customFormat="1" x14ac:dyDescent="0.2">
      <c r="P24418" s="95"/>
      <c r="R24418"/>
      <c r="S24418"/>
      <c r="T24418"/>
      <c r="U24418"/>
      <c r="V24418"/>
      <c r="W24418"/>
    </row>
    <row r="24419" spans="16:23" s="1" customFormat="1" x14ac:dyDescent="0.2">
      <c r="P24419" s="95"/>
      <c r="R24419"/>
      <c r="S24419"/>
      <c r="T24419"/>
      <c r="U24419"/>
      <c r="V24419"/>
      <c r="W24419"/>
    </row>
    <row r="24420" spans="16:23" s="1" customFormat="1" x14ac:dyDescent="0.2">
      <c r="P24420" s="95"/>
      <c r="R24420"/>
      <c r="S24420"/>
      <c r="T24420"/>
      <c r="U24420"/>
      <c r="V24420"/>
      <c r="W24420"/>
    </row>
    <row r="24421" spans="16:23" s="1" customFormat="1" x14ac:dyDescent="0.2">
      <c r="P24421" s="95"/>
      <c r="R24421"/>
      <c r="S24421"/>
      <c r="T24421"/>
      <c r="U24421"/>
      <c r="V24421"/>
      <c r="W24421"/>
    </row>
    <row r="24422" spans="16:23" s="1" customFormat="1" x14ac:dyDescent="0.2">
      <c r="P24422" s="95"/>
      <c r="R24422"/>
      <c r="S24422"/>
      <c r="T24422"/>
      <c r="U24422"/>
      <c r="V24422"/>
      <c r="W24422"/>
    </row>
    <row r="24423" spans="16:23" s="1" customFormat="1" x14ac:dyDescent="0.2">
      <c r="P24423" s="95"/>
      <c r="R24423"/>
      <c r="S24423"/>
      <c r="T24423"/>
      <c r="U24423"/>
      <c r="V24423"/>
      <c r="W24423"/>
    </row>
    <row r="24424" spans="16:23" s="1" customFormat="1" x14ac:dyDescent="0.2">
      <c r="P24424" s="95"/>
      <c r="R24424"/>
      <c r="S24424"/>
      <c r="T24424"/>
      <c r="U24424"/>
      <c r="V24424"/>
      <c r="W24424"/>
    </row>
    <row r="24425" spans="16:23" s="1" customFormat="1" x14ac:dyDescent="0.2">
      <c r="P24425" s="95"/>
      <c r="R24425"/>
      <c r="S24425"/>
      <c r="T24425"/>
      <c r="U24425"/>
      <c r="V24425"/>
      <c r="W24425"/>
    </row>
    <row r="24426" spans="16:23" s="1" customFormat="1" x14ac:dyDescent="0.2">
      <c r="P24426" s="95"/>
      <c r="R24426"/>
      <c r="S24426"/>
      <c r="T24426"/>
      <c r="U24426"/>
      <c r="V24426"/>
      <c r="W24426"/>
    </row>
    <row r="24427" spans="16:23" s="1" customFormat="1" x14ac:dyDescent="0.2">
      <c r="P24427" s="95"/>
      <c r="R24427"/>
      <c r="S24427"/>
      <c r="T24427"/>
      <c r="U24427"/>
      <c r="V24427"/>
      <c r="W24427"/>
    </row>
    <row r="24428" spans="16:23" s="1" customFormat="1" x14ac:dyDescent="0.2">
      <c r="P24428" s="95"/>
      <c r="R24428"/>
      <c r="S24428"/>
      <c r="T24428"/>
      <c r="U24428"/>
      <c r="V24428"/>
      <c r="W24428"/>
    </row>
    <row r="24429" spans="16:23" s="1" customFormat="1" x14ac:dyDescent="0.2">
      <c r="P24429" s="95"/>
      <c r="R24429"/>
      <c r="S24429"/>
      <c r="T24429"/>
      <c r="U24429"/>
      <c r="V24429"/>
      <c r="W24429"/>
    </row>
    <row r="24430" spans="16:23" s="1" customFormat="1" x14ac:dyDescent="0.2">
      <c r="P24430" s="95"/>
      <c r="R24430"/>
      <c r="S24430"/>
      <c r="T24430"/>
      <c r="U24430"/>
      <c r="V24430"/>
      <c r="W24430"/>
    </row>
    <row r="24431" spans="16:23" s="1" customFormat="1" x14ac:dyDescent="0.2">
      <c r="P24431" s="95"/>
      <c r="R24431"/>
      <c r="S24431"/>
      <c r="T24431"/>
      <c r="U24431"/>
      <c r="V24431"/>
      <c r="W24431"/>
    </row>
    <row r="24432" spans="16:23" s="1" customFormat="1" x14ac:dyDescent="0.2">
      <c r="P24432" s="95"/>
      <c r="R24432"/>
      <c r="S24432"/>
      <c r="T24432"/>
      <c r="U24432"/>
      <c r="V24432"/>
      <c r="W24432"/>
    </row>
    <row r="24433" spans="16:23" s="1" customFormat="1" x14ac:dyDescent="0.2">
      <c r="P24433" s="95"/>
      <c r="R24433"/>
      <c r="S24433"/>
      <c r="T24433"/>
      <c r="U24433"/>
      <c r="V24433"/>
      <c r="W24433"/>
    </row>
    <row r="24434" spans="16:23" s="1" customFormat="1" x14ac:dyDescent="0.2">
      <c r="P24434" s="95"/>
      <c r="R24434"/>
      <c r="S24434"/>
      <c r="T24434"/>
      <c r="U24434"/>
      <c r="V24434"/>
      <c r="W24434"/>
    </row>
    <row r="24435" spans="16:23" s="1" customFormat="1" x14ac:dyDescent="0.2">
      <c r="P24435" s="95"/>
      <c r="R24435"/>
      <c r="S24435"/>
      <c r="T24435"/>
      <c r="U24435"/>
      <c r="V24435"/>
      <c r="W24435"/>
    </row>
    <row r="24436" spans="16:23" s="1" customFormat="1" x14ac:dyDescent="0.2">
      <c r="P24436" s="95"/>
      <c r="R24436"/>
      <c r="S24436"/>
      <c r="T24436"/>
      <c r="U24436"/>
      <c r="V24436"/>
      <c r="W24436"/>
    </row>
    <row r="24437" spans="16:23" s="1" customFormat="1" x14ac:dyDescent="0.2">
      <c r="P24437" s="95"/>
      <c r="R24437"/>
      <c r="S24437"/>
      <c r="T24437"/>
      <c r="U24437"/>
      <c r="V24437"/>
      <c r="W24437"/>
    </row>
    <row r="24438" spans="16:23" s="1" customFormat="1" x14ac:dyDescent="0.2">
      <c r="P24438" s="95"/>
      <c r="R24438"/>
      <c r="S24438"/>
      <c r="T24438"/>
      <c r="U24438"/>
      <c r="V24438"/>
      <c r="W24438"/>
    </row>
    <row r="24439" spans="16:23" s="1" customFormat="1" x14ac:dyDescent="0.2">
      <c r="P24439" s="95"/>
      <c r="R24439"/>
      <c r="S24439"/>
      <c r="T24439"/>
      <c r="U24439"/>
      <c r="V24439"/>
      <c r="W24439"/>
    </row>
    <row r="24440" spans="16:23" s="1" customFormat="1" x14ac:dyDescent="0.2">
      <c r="P24440" s="95"/>
      <c r="R24440"/>
      <c r="S24440"/>
      <c r="T24440"/>
      <c r="U24440"/>
      <c r="V24440"/>
      <c r="W24440"/>
    </row>
    <row r="24441" spans="16:23" s="1" customFormat="1" x14ac:dyDescent="0.2">
      <c r="P24441" s="95"/>
      <c r="R24441"/>
      <c r="S24441"/>
      <c r="T24441"/>
      <c r="U24441"/>
      <c r="V24441"/>
      <c r="W24441"/>
    </row>
    <row r="24442" spans="16:23" s="1" customFormat="1" x14ac:dyDescent="0.2">
      <c r="P24442" s="95"/>
      <c r="R24442"/>
      <c r="S24442"/>
      <c r="T24442"/>
      <c r="U24442"/>
      <c r="V24442"/>
      <c r="W24442"/>
    </row>
    <row r="24443" spans="16:23" s="1" customFormat="1" x14ac:dyDescent="0.2">
      <c r="P24443" s="95"/>
      <c r="R24443"/>
      <c r="S24443"/>
      <c r="T24443"/>
      <c r="U24443"/>
      <c r="V24443"/>
      <c r="W24443"/>
    </row>
    <row r="24444" spans="16:23" s="1" customFormat="1" x14ac:dyDescent="0.2">
      <c r="P24444" s="95"/>
      <c r="R24444"/>
      <c r="S24444"/>
      <c r="T24444"/>
      <c r="U24444"/>
      <c r="V24444"/>
      <c r="W24444"/>
    </row>
    <row r="24445" spans="16:23" s="1" customFormat="1" x14ac:dyDescent="0.2">
      <c r="P24445" s="95"/>
      <c r="R24445"/>
      <c r="S24445"/>
      <c r="T24445"/>
      <c r="U24445"/>
      <c r="V24445"/>
      <c r="W24445"/>
    </row>
    <row r="24446" spans="16:23" s="1" customFormat="1" x14ac:dyDescent="0.2">
      <c r="P24446" s="95"/>
      <c r="R24446"/>
      <c r="S24446"/>
      <c r="T24446"/>
      <c r="U24446"/>
      <c r="V24446"/>
      <c r="W24446"/>
    </row>
    <row r="24447" spans="16:23" s="1" customFormat="1" x14ac:dyDescent="0.2">
      <c r="P24447" s="95"/>
      <c r="R24447"/>
      <c r="S24447"/>
      <c r="T24447"/>
      <c r="U24447"/>
      <c r="V24447"/>
      <c r="W24447"/>
    </row>
    <row r="24448" spans="16:23" s="1" customFormat="1" x14ac:dyDescent="0.2">
      <c r="P24448" s="95"/>
      <c r="R24448"/>
      <c r="S24448"/>
      <c r="T24448"/>
      <c r="U24448"/>
      <c r="V24448"/>
      <c r="W24448"/>
    </row>
    <row r="24449" spans="16:23" s="1" customFormat="1" x14ac:dyDescent="0.2">
      <c r="P24449" s="95"/>
      <c r="R24449"/>
      <c r="S24449"/>
      <c r="T24449"/>
      <c r="U24449"/>
      <c r="V24449"/>
      <c r="W24449"/>
    </row>
    <row r="24450" spans="16:23" s="1" customFormat="1" x14ac:dyDescent="0.2">
      <c r="P24450" s="95"/>
      <c r="R24450"/>
      <c r="S24450"/>
      <c r="T24450"/>
      <c r="U24450"/>
      <c r="V24450"/>
      <c r="W24450"/>
    </row>
    <row r="24451" spans="16:23" s="1" customFormat="1" x14ac:dyDescent="0.2">
      <c r="P24451" s="95"/>
      <c r="R24451"/>
      <c r="S24451"/>
      <c r="T24451"/>
      <c r="U24451"/>
      <c r="V24451"/>
      <c r="W24451"/>
    </row>
    <row r="24452" spans="16:23" s="1" customFormat="1" x14ac:dyDescent="0.2">
      <c r="P24452" s="95"/>
      <c r="R24452"/>
      <c r="S24452"/>
      <c r="T24452"/>
      <c r="U24452"/>
      <c r="V24452"/>
      <c r="W24452"/>
    </row>
    <row r="24453" spans="16:23" s="1" customFormat="1" x14ac:dyDescent="0.2">
      <c r="P24453" s="95"/>
      <c r="R24453"/>
      <c r="S24453"/>
      <c r="T24453"/>
      <c r="U24453"/>
      <c r="V24453"/>
      <c r="W24453"/>
    </row>
    <row r="24454" spans="16:23" s="1" customFormat="1" x14ac:dyDescent="0.2">
      <c r="P24454" s="95"/>
      <c r="R24454"/>
      <c r="S24454"/>
      <c r="T24454"/>
      <c r="U24454"/>
      <c r="V24454"/>
      <c r="W24454"/>
    </row>
    <row r="24455" spans="16:23" s="1" customFormat="1" x14ac:dyDescent="0.2">
      <c r="P24455" s="95"/>
      <c r="R24455"/>
      <c r="S24455"/>
      <c r="T24455"/>
      <c r="U24455"/>
      <c r="V24455"/>
      <c r="W24455"/>
    </row>
    <row r="24456" spans="16:23" s="1" customFormat="1" x14ac:dyDescent="0.2">
      <c r="P24456" s="95"/>
      <c r="R24456"/>
      <c r="S24456"/>
      <c r="T24456"/>
      <c r="U24456"/>
      <c r="V24456"/>
      <c r="W24456"/>
    </row>
    <row r="24457" spans="16:23" s="1" customFormat="1" x14ac:dyDescent="0.2">
      <c r="P24457" s="95"/>
      <c r="R24457"/>
      <c r="S24457"/>
      <c r="T24457"/>
      <c r="U24457"/>
      <c r="V24457"/>
      <c r="W24457"/>
    </row>
    <row r="24458" spans="16:23" s="1" customFormat="1" x14ac:dyDescent="0.2">
      <c r="P24458" s="95"/>
      <c r="R24458"/>
      <c r="S24458"/>
      <c r="T24458"/>
      <c r="U24458"/>
      <c r="V24458"/>
      <c r="W24458"/>
    </row>
    <row r="24459" spans="16:23" s="1" customFormat="1" x14ac:dyDescent="0.2">
      <c r="P24459" s="95"/>
      <c r="R24459"/>
      <c r="S24459"/>
      <c r="T24459"/>
      <c r="U24459"/>
      <c r="V24459"/>
      <c r="W24459"/>
    </row>
    <row r="24460" spans="16:23" s="1" customFormat="1" x14ac:dyDescent="0.2">
      <c r="P24460" s="95"/>
      <c r="R24460"/>
      <c r="S24460"/>
      <c r="T24460"/>
      <c r="U24460"/>
      <c r="V24460"/>
      <c r="W24460"/>
    </row>
    <row r="24461" spans="16:23" s="1" customFormat="1" x14ac:dyDescent="0.2">
      <c r="P24461" s="95"/>
      <c r="R24461"/>
      <c r="S24461"/>
      <c r="T24461"/>
      <c r="U24461"/>
      <c r="V24461"/>
      <c r="W24461"/>
    </row>
    <row r="24462" spans="16:23" s="1" customFormat="1" x14ac:dyDescent="0.2">
      <c r="P24462" s="95"/>
      <c r="R24462"/>
      <c r="S24462"/>
      <c r="T24462"/>
      <c r="U24462"/>
      <c r="V24462"/>
      <c r="W24462"/>
    </row>
    <row r="24463" spans="16:23" s="1" customFormat="1" x14ac:dyDescent="0.2">
      <c r="P24463" s="95"/>
      <c r="R24463"/>
      <c r="S24463"/>
      <c r="T24463"/>
      <c r="U24463"/>
      <c r="V24463"/>
      <c r="W24463"/>
    </row>
    <row r="24464" spans="16:23" s="1" customFormat="1" x14ac:dyDescent="0.2">
      <c r="P24464" s="95"/>
      <c r="R24464"/>
      <c r="S24464"/>
      <c r="T24464"/>
      <c r="U24464"/>
      <c r="V24464"/>
      <c r="W24464"/>
    </row>
    <row r="24465" spans="16:23" s="1" customFormat="1" x14ac:dyDescent="0.2">
      <c r="P24465" s="95"/>
      <c r="R24465"/>
      <c r="S24465"/>
      <c r="T24465"/>
      <c r="U24465"/>
      <c r="V24465"/>
      <c r="W24465"/>
    </row>
    <row r="24466" spans="16:23" s="1" customFormat="1" x14ac:dyDescent="0.2">
      <c r="P24466" s="95"/>
      <c r="R24466"/>
      <c r="S24466"/>
      <c r="T24466"/>
      <c r="U24466"/>
      <c r="V24466"/>
      <c r="W24466"/>
    </row>
    <row r="24467" spans="16:23" s="1" customFormat="1" x14ac:dyDescent="0.2">
      <c r="P24467" s="95"/>
      <c r="R24467"/>
      <c r="S24467"/>
      <c r="T24467"/>
      <c r="U24467"/>
      <c r="V24467"/>
      <c r="W24467"/>
    </row>
    <row r="24468" spans="16:23" s="1" customFormat="1" x14ac:dyDescent="0.2">
      <c r="P24468" s="95"/>
      <c r="R24468"/>
      <c r="S24468"/>
      <c r="T24468"/>
      <c r="U24468"/>
      <c r="V24468"/>
      <c r="W24468"/>
    </row>
    <row r="24469" spans="16:23" s="1" customFormat="1" x14ac:dyDescent="0.2">
      <c r="P24469" s="95"/>
      <c r="R24469"/>
      <c r="S24469"/>
      <c r="T24469"/>
      <c r="U24469"/>
      <c r="V24469"/>
      <c r="W24469"/>
    </row>
    <row r="24470" spans="16:23" s="1" customFormat="1" x14ac:dyDescent="0.2">
      <c r="P24470" s="95"/>
      <c r="R24470"/>
      <c r="S24470"/>
      <c r="T24470"/>
      <c r="U24470"/>
      <c r="V24470"/>
      <c r="W24470"/>
    </row>
    <row r="24471" spans="16:23" s="1" customFormat="1" x14ac:dyDescent="0.2">
      <c r="P24471" s="95"/>
      <c r="R24471"/>
      <c r="S24471"/>
      <c r="T24471"/>
      <c r="U24471"/>
      <c r="V24471"/>
      <c r="W24471"/>
    </row>
    <row r="24472" spans="16:23" s="1" customFormat="1" x14ac:dyDescent="0.2">
      <c r="P24472" s="95"/>
      <c r="R24472"/>
      <c r="S24472"/>
      <c r="T24472"/>
      <c r="U24472"/>
      <c r="V24472"/>
      <c r="W24472"/>
    </row>
    <row r="24473" spans="16:23" s="1" customFormat="1" x14ac:dyDescent="0.2">
      <c r="P24473" s="95"/>
      <c r="R24473"/>
      <c r="S24473"/>
      <c r="T24473"/>
      <c r="U24473"/>
      <c r="V24473"/>
      <c r="W24473"/>
    </row>
    <row r="24474" spans="16:23" s="1" customFormat="1" x14ac:dyDescent="0.2">
      <c r="P24474" s="95"/>
      <c r="R24474"/>
      <c r="S24474"/>
      <c r="T24474"/>
      <c r="U24474"/>
      <c r="V24474"/>
      <c r="W24474"/>
    </row>
    <row r="24475" spans="16:23" s="1" customFormat="1" x14ac:dyDescent="0.2">
      <c r="P24475" s="95"/>
      <c r="R24475"/>
      <c r="S24475"/>
      <c r="T24475"/>
      <c r="U24475"/>
      <c r="V24475"/>
      <c r="W24475"/>
    </row>
    <row r="24476" spans="16:23" s="1" customFormat="1" x14ac:dyDescent="0.2">
      <c r="P24476" s="95"/>
      <c r="R24476"/>
      <c r="S24476"/>
      <c r="T24476"/>
      <c r="U24476"/>
      <c r="V24476"/>
      <c r="W24476"/>
    </row>
    <row r="24477" spans="16:23" s="1" customFormat="1" x14ac:dyDescent="0.2">
      <c r="P24477" s="95"/>
      <c r="R24477"/>
      <c r="S24477"/>
      <c r="T24477"/>
      <c r="U24477"/>
      <c r="V24477"/>
      <c r="W24477"/>
    </row>
    <row r="24478" spans="16:23" s="1" customFormat="1" x14ac:dyDescent="0.2">
      <c r="P24478" s="95"/>
      <c r="R24478"/>
      <c r="S24478"/>
      <c r="T24478"/>
      <c r="U24478"/>
      <c r="V24478"/>
      <c r="W24478"/>
    </row>
    <row r="24479" spans="16:23" s="1" customFormat="1" x14ac:dyDescent="0.2">
      <c r="P24479" s="95"/>
      <c r="R24479"/>
      <c r="S24479"/>
      <c r="T24479"/>
      <c r="U24479"/>
      <c r="V24479"/>
      <c r="W24479"/>
    </row>
    <row r="24480" spans="16:23" s="1" customFormat="1" x14ac:dyDescent="0.2">
      <c r="P24480" s="95"/>
      <c r="R24480"/>
      <c r="S24480"/>
      <c r="T24480"/>
      <c r="U24480"/>
      <c r="V24480"/>
      <c r="W24480"/>
    </row>
    <row r="24481" spans="16:23" s="1" customFormat="1" x14ac:dyDescent="0.2">
      <c r="P24481" s="95"/>
      <c r="R24481"/>
      <c r="S24481"/>
      <c r="T24481"/>
      <c r="U24481"/>
      <c r="V24481"/>
      <c r="W24481"/>
    </row>
    <row r="24482" spans="16:23" s="1" customFormat="1" x14ac:dyDescent="0.2">
      <c r="P24482" s="95"/>
      <c r="R24482"/>
      <c r="S24482"/>
      <c r="T24482"/>
      <c r="U24482"/>
      <c r="V24482"/>
      <c r="W24482"/>
    </row>
    <row r="24483" spans="16:23" s="1" customFormat="1" x14ac:dyDescent="0.2">
      <c r="P24483" s="95"/>
      <c r="R24483"/>
      <c r="S24483"/>
      <c r="T24483"/>
      <c r="U24483"/>
      <c r="V24483"/>
      <c r="W24483"/>
    </row>
    <row r="24484" spans="16:23" s="1" customFormat="1" x14ac:dyDescent="0.2">
      <c r="P24484" s="95"/>
      <c r="R24484"/>
      <c r="S24484"/>
      <c r="T24484"/>
      <c r="U24484"/>
      <c r="V24484"/>
      <c r="W24484"/>
    </row>
    <row r="24485" spans="16:23" s="1" customFormat="1" x14ac:dyDescent="0.2">
      <c r="P24485" s="95"/>
      <c r="R24485"/>
      <c r="S24485"/>
      <c r="T24485"/>
      <c r="U24485"/>
      <c r="V24485"/>
      <c r="W24485"/>
    </row>
    <row r="24486" spans="16:23" s="1" customFormat="1" x14ac:dyDescent="0.2">
      <c r="P24486" s="95"/>
      <c r="R24486"/>
      <c r="S24486"/>
      <c r="T24486"/>
      <c r="U24486"/>
      <c r="V24486"/>
      <c r="W24486"/>
    </row>
    <row r="24487" spans="16:23" s="1" customFormat="1" x14ac:dyDescent="0.2">
      <c r="P24487" s="95"/>
      <c r="R24487"/>
      <c r="S24487"/>
      <c r="T24487"/>
      <c r="U24487"/>
      <c r="V24487"/>
      <c r="W24487"/>
    </row>
    <row r="24488" spans="16:23" s="1" customFormat="1" x14ac:dyDescent="0.2">
      <c r="P24488" s="95"/>
      <c r="R24488"/>
      <c r="S24488"/>
      <c r="T24488"/>
      <c r="U24488"/>
      <c r="V24488"/>
      <c r="W24488"/>
    </row>
    <row r="24489" spans="16:23" s="1" customFormat="1" x14ac:dyDescent="0.2">
      <c r="P24489" s="95"/>
      <c r="R24489"/>
      <c r="S24489"/>
      <c r="T24489"/>
      <c r="U24489"/>
      <c r="V24489"/>
      <c r="W24489"/>
    </row>
    <row r="24490" spans="16:23" s="1" customFormat="1" x14ac:dyDescent="0.2">
      <c r="P24490" s="95"/>
      <c r="R24490"/>
      <c r="S24490"/>
      <c r="T24490"/>
      <c r="U24490"/>
      <c r="V24490"/>
      <c r="W24490"/>
    </row>
    <row r="24491" spans="16:23" s="1" customFormat="1" x14ac:dyDescent="0.2">
      <c r="P24491" s="95"/>
      <c r="R24491"/>
      <c r="S24491"/>
      <c r="T24491"/>
      <c r="U24491"/>
      <c r="V24491"/>
      <c r="W24491"/>
    </row>
    <row r="24492" spans="16:23" s="1" customFormat="1" x14ac:dyDescent="0.2">
      <c r="P24492" s="95"/>
      <c r="R24492"/>
      <c r="S24492"/>
      <c r="T24492"/>
      <c r="U24492"/>
      <c r="V24492"/>
      <c r="W24492"/>
    </row>
    <row r="24493" spans="16:23" s="1" customFormat="1" x14ac:dyDescent="0.2">
      <c r="P24493" s="95"/>
      <c r="R24493"/>
      <c r="S24493"/>
      <c r="T24493"/>
      <c r="U24493"/>
      <c r="V24493"/>
      <c r="W24493"/>
    </row>
    <row r="24494" spans="16:23" s="1" customFormat="1" x14ac:dyDescent="0.2">
      <c r="P24494" s="95"/>
      <c r="R24494"/>
      <c r="S24494"/>
      <c r="T24494"/>
      <c r="U24494"/>
      <c r="V24494"/>
      <c r="W24494"/>
    </row>
    <row r="24495" spans="16:23" s="1" customFormat="1" x14ac:dyDescent="0.2">
      <c r="P24495" s="95"/>
      <c r="R24495"/>
      <c r="S24495"/>
      <c r="T24495"/>
      <c r="U24495"/>
      <c r="V24495"/>
      <c r="W24495"/>
    </row>
    <row r="24496" spans="16:23" s="1" customFormat="1" x14ac:dyDescent="0.2">
      <c r="P24496" s="95"/>
      <c r="R24496"/>
      <c r="S24496"/>
      <c r="T24496"/>
      <c r="U24496"/>
      <c r="V24496"/>
      <c r="W24496"/>
    </row>
    <row r="24497" spans="16:23" s="1" customFormat="1" x14ac:dyDescent="0.2">
      <c r="P24497" s="95"/>
      <c r="R24497"/>
      <c r="S24497"/>
      <c r="T24497"/>
      <c r="U24497"/>
      <c r="V24497"/>
      <c r="W24497"/>
    </row>
    <row r="24498" spans="16:23" s="1" customFormat="1" x14ac:dyDescent="0.2">
      <c r="P24498" s="95"/>
      <c r="R24498"/>
      <c r="S24498"/>
      <c r="T24498"/>
      <c r="U24498"/>
      <c r="V24498"/>
      <c r="W24498"/>
    </row>
    <row r="24499" spans="16:23" s="1" customFormat="1" x14ac:dyDescent="0.2">
      <c r="P24499" s="95"/>
      <c r="R24499"/>
      <c r="S24499"/>
      <c r="T24499"/>
      <c r="U24499"/>
      <c r="V24499"/>
      <c r="W24499"/>
    </row>
    <row r="24500" spans="16:23" s="1" customFormat="1" x14ac:dyDescent="0.2">
      <c r="P24500" s="95"/>
      <c r="R24500"/>
      <c r="S24500"/>
      <c r="T24500"/>
      <c r="U24500"/>
      <c r="V24500"/>
      <c r="W24500"/>
    </row>
    <row r="24501" spans="16:23" s="1" customFormat="1" x14ac:dyDescent="0.2">
      <c r="P24501" s="95"/>
      <c r="R24501"/>
      <c r="S24501"/>
      <c r="T24501"/>
      <c r="U24501"/>
      <c r="V24501"/>
      <c r="W24501"/>
    </row>
    <row r="24502" spans="16:23" s="1" customFormat="1" x14ac:dyDescent="0.2">
      <c r="P24502" s="95"/>
      <c r="R24502"/>
      <c r="S24502"/>
      <c r="T24502"/>
      <c r="U24502"/>
      <c r="V24502"/>
      <c r="W24502"/>
    </row>
    <row r="24503" spans="16:23" s="1" customFormat="1" x14ac:dyDescent="0.2">
      <c r="P24503" s="95"/>
      <c r="R24503"/>
      <c r="S24503"/>
      <c r="T24503"/>
      <c r="U24503"/>
      <c r="V24503"/>
      <c r="W24503"/>
    </row>
    <row r="24504" spans="16:23" s="1" customFormat="1" x14ac:dyDescent="0.2">
      <c r="P24504" s="95"/>
      <c r="R24504"/>
      <c r="S24504"/>
      <c r="T24504"/>
      <c r="U24504"/>
      <c r="V24504"/>
      <c r="W24504"/>
    </row>
    <row r="24505" spans="16:23" s="1" customFormat="1" x14ac:dyDescent="0.2">
      <c r="P24505" s="95"/>
      <c r="R24505"/>
      <c r="S24505"/>
      <c r="T24505"/>
      <c r="U24505"/>
      <c r="V24505"/>
      <c r="W24505"/>
    </row>
    <row r="24506" spans="16:23" s="1" customFormat="1" x14ac:dyDescent="0.2">
      <c r="P24506" s="95"/>
      <c r="R24506"/>
      <c r="S24506"/>
      <c r="T24506"/>
      <c r="U24506"/>
      <c r="V24506"/>
      <c r="W24506"/>
    </row>
    <row r="24507" spans="16:23" s="1" customFormat="1" x14ac:dyDescent="0.2">
      <c r="P24507" s="95"/>
      <c r="R24507"/>
      <c r="S24507"/>
      <c r="T24507"/>
      <c r="U24507"/>
      <c r="V24507"/>
      <c r="W24507"/>
    </row>
    <row r="24508" spans="16:23" s="1" customFormat="1" x14ac:dyDescent="0.2">
      <c r="P24508" s="95"/>
      <c r="R24508"/>
      <c r="S24508"/>
      <c r="T24508"/>
      <c r="U24508"/>
      <c r="V24508"/>
      <c r="W24508"/>
    </row>
    <row r="24509" spans="16:23" s="1" customFormat="1" x14ac:dyDescent="0.2">
      <c r="P24509" s="95"/>
      <c r="R24509"/>
      <c r="S24509"/>
      <c r="T24509"/>
      <c r="U24509"/>
      <c r="V24509"/>
      <c r="W24509"/>
    </row>
    <row r="24510" spans="16:23" s="1" customFormat="1" x14ac:dyDescent="0.2">
      <c r="P24510" s="95"/>
      <c r="R24510"/>
      <c r="S24510"/>
      <c r="T24510"/>
      <c r="U24510"/>
      <c r="V24510"/>
      <c r="W24510"/>
    </row>
    <row r="24511" spans="16:23" s="1" customFormat="1" x14ac:dyDescent="0.2">
      <c r="P24511" s="95"/>
      <c r="R24511"/>
      <c r="S24511"/>
      <c r="T24511"/>
      <c r="U24511"/>
      <c r="V24511"/>
      <c r="W24511"/>
    </row>
    <row r="24512" spans="16:23" s="1" customFormat="1" x14ac:dyDescent="0.2">
      <c r="P24512" s="95"/>
      <c r="R24512"/>
      <c r="S24512"/>
      <c r="T24512"/>
      <c r="U24512"/>
      <c r="V24512"/>
      <c r="W24512"/>
    </row>
    <row r="24513" spans="16:23" s="1" customFormat="1" x14ac:dyDescent="0.2">
      <c r="P24513" s="95"/>
      <c r="R24513"/>
      <c r="S24513"/>
      <c r="T24513"/>
      <c r="U24513"/>
      <c r="V24513"/>
      <c r="W24513"/>
    </row>
    <row r="24514" spans="16:23" s="1" customFormat="1" x14ac:dyDescent="0.2">
      <c r="P24514" s="95"/>
      <c r="R24514"/>
      <c r="S24514"/>
      <c r="T24514"/>
      <c r="U24514"/>
      <c r="V24514"/>
      <c r="W24514"/>
    </row>
    <row r="24515" spans="16:23" s="1" customFormat="1" x14ac:dyDescent="0.2">
      <c r="P24515" s="95"/>
      <c r="R24515"/>
      <c r="S24515"/>
      <c r="T24515"/>
      <c r="U24515"/>
      <c r="V24515"/>
      <c r="W24515"/>
    </row>
    <row r="24516" spans="16:23" s="1" customFormat="1" x14ac:dyDescent="0.2">
      <c r="P24516" s="95"/>
      <c r="R24516"/>
      <c r="S24516"/>
      <c r="T24516"/>
      <c r="U24516"/>
      <c r="V24516"/>
      <c r="W24516"/>
    </row>
    <row r="24517" spans="16:23" s="1" customFormat="1" x14ac:dyDescent="0.2">
      <c r="P24517" s="95"/>
      <c r="R24517"/>
      <c r="S24517"/>
      <c r="T24517"/>
      <c r="U24517"/>
      <c r="V24517"/>
      <c r="W24517"/>
    </row>
    <row r="24518" spans="16:23" s="1" customFormat="1" x14ac:dyDescent="0.2">
      <c r="P24518" s="95"/>
      <c r="R24518"/>
      <c r="S24518"/>
      <c r="T24518"/>
      <c r="U24518"/>
      <c r="V24518"/>
      <c r="W24518"/>
    </row>
    <row r="24519" spans="16:23" s="1" customFormat="1" x14ac:dyDescent="0.2">
      <c r="P24519" s="95"/>
      <c r="R24519"/>
      <c r="S24519"/>
      <c r="T24519"/>
      <c r="U24519"/>
      <c r="V24519"/>
      <c r="W24519"/>
    </row>
    <row r="24520" spans="16:23" s="1" customFormat="1" x14ac:dyDescent="0.2">
      <c r="P24520" s="95"/>
      <c r="R24520"/>
      <c r="S24520"/>
      <c r="T24520"/>
      <c r="U24520"/>
      <c r="V24520"/>
      <c r="W24520"/>
    </row>
    <row r="24521" spans="16:23" s="1" customFormat="1" x14ac:dyDescent="0.2">
      <c r="P24521" s="95"/>
      <c r="R24521"/>
      <c r="S24521"/>
      <c r="T24521"/>
      <c r="U24521"/>
      <c r="V24521"/>
      <c r="W24521"/>
    </row>
    <row r="24522" spans="16:23" s="1" customFormat="1" x14ac:dyDescent="0.2">
      <c r="P24522" s="95"/>
      <c r="R24522"/>
      <c r="S24522"/>
      <c r="T24522"/>
      <c r="U24522"/>
      <c r="V24522"/>
      <c r="W24522"/>
    </row>
    <row r="24523" spans="16:23" s="1" customFormat="1" x14ac:dyDescent="0.2">
      <c r="P24523" s="95"/>
      <c r="R24523"/>
      <c r="S24523"/>
      <c r="T24523"/>
      <c r="U24523"/>
      <c r="V24523"/>
      <c r="W24523"/>
    </row>
    <row r="24524" spans="16:23" s="1" customFormat="1" x14ac:dyDescent="0.2">
      <c r="P24524" s="95"/>
      <c r="R24524"/>
      <c r="S24524"/>
      <c r="T24524"/>
      <c r="U24524"/>
      <c r="V24524"/>
      <c r="W24524"/>
    </row>
    <row r="24525" spans="16:23" s="1" customFormat="1" x14ac:dyDescent="0.2">
      <c r="P24525" s="95"/>
      <c r="R24525"/>
      <c r="S24525"/>
      <c r="T24525"/>
      <c r="U24525"/>
      <c r="V24525"/>
      <c r="W24525"/>
    </row>
    <row r="24526" spans="16:23" s="1" customFormat="1" x14ac:dyDescent="0.2">
      <c r="P24526" s="95"/>
      <c r="R24526"/>
      <c r="S24526"/>
      <c r="T24526"/>
      <c r="U24526"/>
      <c r="V24526"/>
      <c r="W24526"/>
    </row>
    <row r="24527" spans="16:23" s="1" customFormat="1" x14ac:dyDescent="0.2">
      <c r="P24527" s="95"/>
      <c r="R24527"/>
      <c r="S24527"/>
      <c r="T24527"/>
      <c r="U24527"/>
      <c r="V24527"/>
      <c r="W24527"/>
    </row>
    <row r="24528" spans="16:23" s="1" customFormat="1" x14ac:dyDescent="0.2">
      <c r="P24528" s="95"/>
      <c r="R24528"/>
      <c r="S24528"/>
      <c r="T24528"/>
      <c r="U24528"/>
      <c r="V24528"/>
      <c r="W24528"/>
    </row>
    <row r="24529" spans="16:23" s="1" customFormat="1" x14ac:dyDescent="0.2">
      <c r="P24529" s="95"/>
      <c r="R24529"/>
      <c r="S24529"/>
      <c r="T24529"/>
      <c r="U24529"/>
      <c r="V24529"/>
      <c r="W24529"/>
    </row>
    <row r="24530" spans="16:23" s="1" customFormat="1" x14ac:dyDescent="0.2">
      <c r="P24530" s="95"/>
      <c r="R24530"/>
      <c r="S24530"/>
      <c r="T24530"/>
      <c r="U24530"/>
      <c r="V24530"/>
      <c r="W24530"/>
    </row>
    <row r="24531" spans="16:23" s="1" customFormat="1" x14ac:dyDescent="0.2">
      <c r="P24531" s="95"/>
      <c r="R24531"/>
      <c r="S24531"/>
      <c r="T24531"/>
      <c r="U24531"/>
      <c r="V24531"/>
      <c r="W24531"/>
    </row>
    <row r="24532" spans="16:23" s="1" customFormat="1" x14ac:dyDescent="0.2">
      <c r="P24532" s="95"/>
      <c r="R24532"/>
      <c r="S24532"/>
      <c r="T24532"/>
      <c r="U24532"/>
      <c r="V24532"/>
      <c r="W24532"/>
    </row>
    <row r="24533" spans="16:23" s="1" customFormat="1" x14ac:dyDescent="0.2">
      <c r="P24533" s="95"/>
      <c r="R24533"/>
      <c r="S24533"/>
      <c r="T24533"/>
      <c r="U24533"/>
      <c r="V24533"/>
      <c r="W24533"/>
    </row>
    <row r="24534" spans="16:23" s="1" customFormat="1" x14ac:dyDescent="0.2">
      <c r="P24534" s="95"/>
      <c r="R24534"/>
      <c r="S24534"/>
      <c r="T24534"/>
      <c r="U24534"/>
      <c r="V24534"/>
      <c r="W24534"/>
    </row>
    <row r="24535" spans="16:23" s="1" customFormat="1" x14ac:dyDescent="0.2">
      <c r="P24535" s="95"/>
      <c r="R24535"/>
      <c r="S24535"/>
      <c r="T24535"/>
      <c r="U24535"/>
      <c r="V24535"/>
      <c r="W24535"/>
    </row>
    <row r="24536" spans="16:23" s="1" customFormat="1" x14ac:dyDescent="0.2">
      <c r="P24536" s="95"/>
      <c r="R24536"/>
      <c r="S24536"/>
      <c r="T24536"/>
      <c r="U24536"/>
      <c r="V24536"/>
      <c r="W24536"/>
    </row>
    <row r="24537" spans="16:23" s="1" customFormat="1" x14ac:dyDescent="0.2">
      <c r="P24537" s="95"/>
      <c r="R24537"/>
      <c r="S24537"/>
      <c r="T24537"/>
      <c r="U24537"/>
      <c r="V24537"/>
      <c r="W24537"/>
    </row>
    <row r="24538" spans="16:23" s="1" customFormat="1" x14ac:dyDescent="0.2">
      <c r="P24538" s="95"/>
      <c r="R24538"/>
      <c r="S24538"/>
      <c r="T24538"/>
      <c r="U24538"/>
      <c r="V24538"/>
      <c r="W24538"/>
    </row>
    <row r="24539" spans="16:23" s="1" customFormat="1" x14ac:dyDescent="0.2">
      <c r="P24539" s="95"/>
      <c r="R24539"/>
      <c r="S24539"/>
      <c r="T24539"/>
      <c r="U24539"/>
      <c r="V24539"/>
      <c r="W24539"/>
    </row>
    <row r="24540" spans="16:23" s="1" customFormat="1" x14ac:dyDescent="0.2">
      <c r="P24540" s="95"/>
      <c r="R24540"/>
      <c r="S24540"/>
      <c r="T24540"/>
      <c r="U24540"/>
      <c r="V24540"/>
      <c r="W24540"/>
    </row>
    <row r="24541" spans="16:23" s="1" customFormat="1" x14ac:dyDescent="0.2">
      <c r="P24541" s="95"/>
      <c r="R24541"/>
      <c r="S24541"/>
      <c r="T24541"/>
      <c r="U24541"/>
      <c r="V24541"/>
      <c r="W24541"/>
    </row>
    <row r="24542" spans="16:23" s="1" customFormat="1" x14ac:dyDescent="0.2">
      <c r="P24542" s="95"/>
      <c r="R24542"/>
      <c r="S24542"/>
      <c r="T24542"/>
      <c r="U24542"/>
      <c r="V24542"/>
      <c r="W24542"/>
    </row>
    <row r="24543" spans="16:23" s="1" customFormat="1" x14ac:dyDescent="0.2">
      <c r="P24543" s="95"/>
      <c r="R24543"/>
      <c r="S24543"/>
      <c r="T24543"/>
      <c r="U24543"/>
      <c r="V24543"/>
      <c r="W24543"/>
    </row>
    <row r="24544" spans="16:23" s="1" customFormat="1" x14ac:dyDescent="0.2">
      <c r="P24544" s="95"/>
      <c r="R24544"/>
      <c r="S24544"/>
      <c r="T24544"/>
      <c r="U24544"/>
      <c r="V24544"/>
      <c r="W24544"/>
    </row>
    <row r="24545" spans="16:23" s="1" customFormat="1" x14ac:dyDescent="0.2">
      <c r="P24545" s="95"/>
      <c r="R24545"/>
      <c r="S24545"/>
      <c r="T24545"/>
      <c r="U24545"/>
      <c r="V24545"/>
      <c r="W24545"/>
    </row>
    <row r="24546" spans="16:23" s="1" customFormat="1" x14ac:dyDescent="0.2">
      <c r="P24546" s="95"/>
      <c r="R24546"/>
      <c r="S24546"/>
      <c r="T24546"/>
      <c r="U24546"/>
      <c r="V24546"/>
      <c r="W24546"/>
    </row>
    <row r="24547" spans="16:23" s="1" customFormat="1" x14ac:dyDescent="0.2">
      <c r="P24547" s="95"/>
      <c r="R24547"/>
      <c r="S24547"/>
      <c r="T24547"/>
      <c r="U24547"/>
      <c r="V24547"/>
      <c r="W24547"/>
    </row>
    <row r="24548" spans="16:23" s="1" customFormat="1" x14ac:dyDescent="0.2">
      <c r="P24548" s="95"/>
      <c r="R24548"/>
      <c r="S24548"/>
      <c r="T24548"/>
      <c r="U24548"/>
      <c r="V24548"/>
      <c r="W24548"/>
    </row>
    <row r="24549" spans="16:23" s="1" customFormat="1" x14ac:dyDescent="0.2">
      <c r="P24549" s="95"/>
      <c r="R24549"/>
      <c r="S24549"/>
      <c r="T24549"/>
      <c r="U24549"/>
      <c r="V24549"/>
      <c r="W24549"/>
    </row>
    <row r="24550" spans="16:23" s="1" customFormat="1" x14ac:dyDescent="0.2">
      <c r="P24550" s="95"/>
      <c r="R24550"/>
      <c r="S24550"/>
      <c r="T24550"/>
      <c r="U24550"/>
      <c r="V24550"/>
      <c r="W24550"/>
    </row>
    <row r="24551" spans="16:23" s="1" customFormat="1" x14ac:dyDescent="0.2">
      <c r="P24551" s="95"/>
      <c r="R24551"/>
      <c r="S24551"/>
      <c r="T24551"/>
      <c r="U24551"/>
      <c r="V24551"/>
      <c r="W24551"/>
    </row>
    <row r="24552" spans="16:23" s="1" customFormat="1" x14ac:dyDescent="0.2">
      <c r="P24552" s="95"/>
      <c r="R24552"/>
      <c r="S24552"/>
      <c r="T24552"/>
      <c r="U24552"/>
      <c r="V24552"/>
      <c r="W24552"/>
    </row>
    <row r="24553" spans="16:23" s="1" customFormat="1" x14ac:dyDescent="0.2">
      <c r="P24553" s="95"/>
      <c r="R24553"/>
      <c r="S24553"/>
      <c r="T24553"/>
      <c r="U24553"/>
      <c r="V24553"/>
      <c r="W24553"/>
    </row>
    <row r="24554" spans="16:23" s="1" customFormat="1" x14ac:dyDescent="0.2">
      <c r="P24554" s="95"/>
      <c r="R24554"/>
      <c r="S24554"/>
      <c r="T24554"/>
      <c r="U24554"/>
      <c r="V24554"/>
      <c r="W24554"/>
    </row>
    <row r="24555" spans="16:23" s="1" customFormat="1" x14ac:dyDescent="0.2">
      <c r="P24555" s="95"/>
      <c r="R24555"/>
      <c r="S24555"/>
      <c r="T24555"/>
      <c r="U24555"/>
      <c r="V24555"/>
      <c r="W24555"/>
    </row>
    <row r="24556" spans="16:23" s="1" customFormat="1" x14ac:dyDescent="0.2">
      <c r="P24556" s="95"/>
      <c r="R24556"/>
      <c r="S24556"/>
      <c r="T24556"/>
      <c r="U24556"/>
      <c r="V24556"/>
      <c r="W24556"/>
    </row>
    <row r="24557" spans="16:23" s="1" customFormat="1" x14ac:dyDescent="0.2">
      <c r="P24557" s="95"/>
      <c r="R24557"/>
      <c r="S24557"/>
      <c r="T24557"/>
      <c r="U24557"/>
      <c r="V24557"/>
      <c r="W24557"/>
    </row>
    <row r="24558" spans="16:23" s="1" customFormat="1" x14ac:dyDescent="0.2">
      <c r="P24558" s="95"/>
      <c r="R24558"/>
      <c r="S24558"/>
      <c r="T24558"/>
      <c r="U24558"/>
      <c r="V24558"/>
      <c r="W24558"/>
    </row>
    <row r="24559" spans="16:23" s="1" customFormat="1" x14ac:dyDescent="0.2">
      <c r="P24559" s="95"/>
      <c r="R24559"/>
      <c r="S24559"/>
      <c r="T24559"/>
      <c r="U24559"/>
      <c r="V24559"/>
      <c r="W24559"/>
    </row>
    <row r="24560" spans="16:23" s="1" customFormat="1" x14ac:dyDescent="0.2">
      <c r="P24560" s="95"/>
      <c r="R24560"/>
      <c r="S24560"/>
      <c r="T24560"/>
      <c r="U24560"/>
      <c r="V24560"/>
      <c r="W24560"/>
    </row>
    <row r="24561" spans="16:23" s="1" customFormat="1" x14ac:dyDescent="0.2">
      <c r="P24561" s="95"/>
      <c r="R24561"/>
      <c r="S24561"/>
      <c r="T24561"/>
      <c r="U24561"/>
      <c r="V24561"/>
      <c r="W24561"/>
    </row>
    <row r="24562" spans="16:23" s="1" customFormat="1" x14ac:dyDescent="0.2">
      <c r="P24562" s="95"/>
      <c r="R24562"/>
      <c r="S24562"/>
      <c r="T24562"/>
      <c r="U24562"/>
      <c r="V24562"/>
      <c r="W24562"/>
    </row>
    <row r="24563" spans="16:23" s="1" customFormat="1" x14ac:dyDescent="0.2">
      <c r="P24563" s="95"/>
      <c r="R24563"/>
      <c r="S24563"/>
      <c r="T24563"/>
      <c r="U24563"/>
      <c r="V24563"/>
      <c r="W24563"/>
    </row>
    <row r="24564" spans="16:23" s="1" customFormat="1" x14ac:dyDescent="0.2">
      <c r="P24564" s="95"/>
      <c r="R24564"/>
      <c r="S24564"/>
      <c r="T24564"/>
      <c r="U24564"/>
      <c r="V24564"/>
      <c r="W24564"/>
    </row>
    <row r="24565" spans="16:23" s="1" customFormat="1" x14ac:dyDescent="0.2">
      <c r="P24565" s="95"/>
      <c r="R24565"/>
      <c r="S24565"/>
      <c r="T24565"/>
      <c r="U24565"/>
      <c r="V24565"/>
      <c r="W24565"/>
    </row>
    <row r="24566" spans="16:23" s="1" customFormat="1" x14ac:dyDescent="0.2">
      <c r="P24566" s="95"/>
      <c r="R24566"/>
      <c r="S24566"/>
      <c r="T24566"/>
      <c r="U24566"/>
      <c r="V24566"/>
      <c r="W24566"/>
    </row>
    <row r="24567" spans="16:23" s="1" customFormat="1" x14ac:dyDescent="0.2">
      <c r="P24567" s="95"/>
      <c r="R24567"/>
      <c r="S24567"/>
      <c r="T24567"/>
      <c r="U24567"/>
      <c r="V24567"/>
      <c r="W24567"/>
    </row>
    <row r="24568" spans="16:23" s="1" customFormat="1" x14ac:dyDescent="0.2">
      <c r="P24568" s="95"/>
      <c r="R24568"/>
      <c r="S24568"/>
      <c r="T24568"/>
      <c r="U24568"/>
      <c r="V24568"/>
      <c r="W24568"/>
    </row>
    <row r="24569" spans="16:23" s="1" customFormat="1" x14ac:dyDescent="0.2">
      <c r="P24569" s="95"/>
      <c r="R24569"/>
      <c r="S24569"/>
      <c r="T24569"/>
      <c r="U24569"/>
      <c r="V24569"/>
      <c r="W24569"/>
    </row>
    <row r="24570" spans="16:23" s="1" customFormat="1" x14ac:dyDescent="0.2">
      <c r="P24570" s="95"/>
      <c r="R24570"/>
      <c r="S24570"/>
      <c r="T24570"/>
      <c r="U24570"/>
      <c r="V24570"/>
      <c r="W24570"/>
    </row>
    <row r="24571" spans="16:23" s="1" customFormat="1" x14ac:dyDescent="0.2">
      <c r="P24571" s="95"/>
      <c r="R24571"/>
      <c r="S24571"/>
      <c r="T24571"/>
      <c r="U24571"/>
      <c r="V24571"/>
      <c r="W24571"/>
    </row>
    <row r="24572" spans="16:23" s="1" customFormat="1" x14ac:dyDescent="0.2">
      <c r="P24572" s="95"/>
      <c r="R24572"/>
      <c r="S24572"/>
      <c r="T24572"/>
      <c r="U24572"/>
      <c r="V24572"/>
      <c r="W24572"/>
    </row>
    <row r="24573" spans="16:23" s="1" customFormat="1" x14ac:dyDescent="0.2">
      <c r="P24573" s="95"/>
      <c r="R24573"/>
      <c r="S24573"/>
      <c r="T24573"/>
      <c r="U24573"/>
      <c r="V24573"/>
      <c r="W24573"/>
    </row>
    <row r="24574" spans="16:23" s="1" customFormat="1" x14ac:dyDescent="0.2">
      <c r="P24574" s="95"/>
      <c r="R24574"/>
      <c r="S24574"/>
      <c r="T24574"/>
      <c r="U24574"/>
      <c r="V24574"/>
      <c r="W24574"/>
    </row>
    <row r="24575" spans="16:23" s="1" customFormat="1" x14ac:dyDescent="0.2">
      <c r="P24575" s="95"/>
      <c r="R24575"/>
      <c r="S24575"/>
      <c r="T24575"/>
      <c r="U24575"/>
      <c r="V24575"/>
      <c r="W24575"/>
    </row>
    <row r="24576" spans="16:23" s="1" customFormat="1" x14ac:dyDescent="0.2">
      <c r="P24576" s="95"/>
      <c r="R24576"/>
      <c r="S24576"/>
      <c r="T24576"/>
      <c r="U24576"/>
      <c r="V24576"/>
      <c r="W24576"/>
    </row>
    <row r="24577" spans="16:23" s="1" customFormat="1" x14ac:dyDescent="0.2">
      <c r="P24577" s="95"/>
      <c r="R24577"/>
      <c r="S24577"/>
      <c r="T24577"/>
      <c r="U24577"/>
      <c r="V24577"/>
      <c r="W24577"/>
    </row>
    <row r="24578" spans="16:23" s="1" customFormat="1" x14ac:dyDescent="0.2">
      <c r="P24578" s="95"/>
      <c r="R24578"/>
      <c r="S24578"/>
      <c r="T24578"/>
      <c r="U24578"/>
      <c r="V24578"/>
      <c r="W24578"/>
    </row>
    <row r="24579" spans="16:23" s="1" customFormat="1" x14ac:dyDescent="0.2">
      <c r="P24579" s="95"/>
      <c r="R24579"/>
      <c r="S24579"/>
      <c r="T24579"/>
      <c r="U24579"/>
      <c r="V24579"/>
      <c r="W24579"/>
    </row>
    <row r="24580" spans="16:23" s="1" customFormat="1" x14ac:dyDescent="0.2">
      <c r="P24580" s="95"/>
      <c r="R24580"/>
      <c r="S24580"/>
      <c r="T24580"/>
      <c r="U24580"/>
      <c r="V24580"/>
      <c r="W24580"/>
    </row>
    <row r="24581" spans="16:23" s="1" customFormat="1" x14ac:dyDescent="0.2">
      <c r="P24581" s="95"/>
      <c r="R24581"/>
      <c r="S24581"/>
      <c r="T24581"/>
      <c r="U24581"/>
      <c r="V24581"/>
      <c r="W24581"/>
    </row>
    <row r="24582" spans="16:23" s="1" customFormat="1" x14ac:dyDescent="0.2">
      <c r="P24582" s="95"/>
      <c r="R24582"/>
      <c r="S24582"/>
      <c r="T24582"/>
      <c r="U24582"/>
      <c r="V24582"/>
      <c r="W24582"/>
    </row>
    <row r="24583" spans="16:23" s="1" customFormat="1" x14ac:dyDescent="0.2">
      <c r="P24583" s="95"/>
      <c r="R24583"/>
      <c r="S24583"/>
      <c r="T24583"/>
      <c r="U24583"/>
      <c r="V24583"/>
      <c r="W24583"/>
    </row>
    <row r="24584" spans="16:23" s="1" customFormat="1" x14ac:dyDescent="0.2">
      <c r="P24584" s="95"/>
      <c r="R24584"/>
      <c r="S24584"/>
      <c r="T24584"/>
      <c r="U24584"/>
      <c r="V24584"/>
      <c r="W24584"/>
    </row>
    <row r="24585" spans="16:23" s="1" customFormat="1" x14ac:dyDescent="0.2">
      <c r="P24585" s="95"/>
      <c r="R24585"/>
      <c r="S24585"/>
      <c r="T24585"/>
      <c r="U24585"/>
      <c r="V24585"/>
      <c r="W24585"/>
    </row>
    <row r="24586" spans="16:23" s="1" customFormat="1" x14ac:dyDescent="0.2">
      <c r="P24586" s="95"/>
      <c r="R24586"/>
      <c r="S24586"/>
      <c r="T24586"/>
      <c r="U24586"/>
      <c r="V24586"/>
      <c r="W24586"/>
    </row>
    <row r="24587" spans="16:23" s="1" customFormat="1" x14ac:dyDescent="0.2">
      <c r="P24587" s="95"/>
      <c r="R24587"/>
      <c r="S24587"/>
      <c r="T24587"/>
      <c r="U24587"/>
      <c r="V24587"/>
      <c r="W24587"/>
    </row>
    <row r="24588" spans="16:23" s="1" customFormat="1" x14ac:dyDescent="0.2">
      <c r="P24588" s="95"/>
      <c r="R24588"/>
      <c r="S24588"/>
      <c r="T24588"/>
      <c r="U24588"/>
      <c r="V24588"/>
      <c r="W24588"/>
    </row>
    <row r="24589" spans="16:23" s="1" customFormat="1" x14ac:dyDescent="0.2">
      <c r="P24589" s="95"/>
      <c r="R24589"/>
      <c r="S24589"/>
      <c r="T24589"/>
      <c r="U24589"/>
      <c r="V24589"/>
      <c r="W24589"/>
    </row>
    <row r="24590" spans="16:23" s="1" customFormat="1" x14ac:dyDescent="0.2">
      <c r="P24590" s="95"/>
      <c r="R24590"/>
      <c r="S24590"/>
      <c r="T24590"/>
      <c r="U24590"/>
      <c r="V24590"/>
      <c r="W24590"/>
    </row>
    <row r="24591" spans="16:23" s="1" customFormat="1" x14ac:dyDescent="0.2">
      <c r="P24591" s="95"/>
      <c r="R24591"/>
      <c r="S24591"/>
      <c r="T24591"/>
      <c r="U24591"/>
      <c r="V24591"/>
      <c r="W24591"/>
    </row>
    <row r="24592" spans="16:23" s="1" customFormat="1" x14ac:dyDescent="0.2">
      <c r="P24592" s="95"/>
      <c r="R24592"/>
      <c r="S24592"/>
      <c r="T24592"/>
      <c r="U24592"/>
      <c r="V24592"/>
      <c r="W24592"/>
    </row>
    <row r="24593" spans="16:23" s="1" customFormat="1" x14ac:dyDescent="0.2">
      <c r="P24593" s="95"/>
      <c r="R24593"/>
      <c r="S24593"/>
      <c r="T24593"/>
      <c r="U24593"/>
      <c r="V24593"/>
      <c r="W24593"/>
    </row>
    <row r="24594" spans="16:23" s="1" customFormat="1" x14ac:dyDescent="0.2">
      <c r="P24594" s="95"/>
      <c r="R24594"/>
      <c r="S24594"/>
      <c r="T24594"/>
      <c r="U24594"/>
      <c r="V24594"/>
      <c r="W24594"/>
    </row>
    <row r="24595" spans="16:23" s="1" customFormat="1" x14ac:dyDescent="0.2">
      <c r="P24595" s="95"/>
      <c r="R24595"/>
      <c r="S24595"/>
      <c r="T24595"/>
      <c r="U24595"/>
      <c r="V24595"/>
      <c r="W24595"/>
    </row>
    <row r="24596" spans="16:23" s="1" customFormat="1" x14ac:dyDescent="0.2">
      <c r="P24596" s="95"/>
      <c r="R24596"/>
      <c r="S24596"/>
      <c r="T24596"/>
      <c r="U24596"/>
      <c r="V24596"/>
      <c r="W24596"/>
    </row>
    <row r="24597" spans="16:23" s="1" customFormat="1" x14ac:dyDescent="0.2">
      <c r="P24597" s="95"/>
      <c r="R24597"/>
      <c r="S24597"/>
      <c r="T24597"/>
      <c r="U24597"/>
      <c r="V24597"/>
      <c r="W24597"/>
    </row>
    <row r="24598" spans="16:23" s="1" customFormat="1" x14ac:dyDescent="0.2">
      <c r="P24598" s="95"/>
      <c r="R24598"/>
      <c r="S24598"/>
      <c r="T24598"/>
      <c r="U24598"/>
      <c r="V24598"/>
      <c r="W24598"/>
    </row>
    <row r="24599" spans="16:23" s="1" customFormat="1" x14ac:dyDescent="0.2">
      <c r="P24599" s="95"/>
      <c r="R24599"/>
      <c r="S24599"/>
      <c r="T24599"/>
      <c r="U24599"/>
      <c r="V24599"/>
      <c r="W24599"/>
    </row>
    <row r="24600" spans="16:23" s="1" customFormat="1" x14ac:dyDescent="0.2">
      <c r="P24600" s="95"/>
      <c r="R24600"/>
      <c r="S24600"/>
      <c r="T24600"/>
      <c r="U24600"/>
      <c r="V24600"/>
      <c r="W24600"/>
    </row>
    <row r="24601" spans="16:23" s="1" customFormat="1" x14ac:dyDescent="0.2">
      <c r="P24601" s="95"/>
      <c r="R24601"/>
      <c r="S24601"/>
      <c r="T24601"/>
      <c r="U24601"/>
      <c r="V24601"/>
      <c r="W24601"/>
    </row>
    <row r="24602" spans="16:23" s="1" customFormat="1" x14ac:dyDescent="0.2">
      <c r="P24602" s="95"/>
      <c r="R24602"/>
      <c r="S24602"/>
      <c r="T24602"/>
      <c r="U24602"/>
      <c r="V24602"/>
      <c r="W24602"/>
    </row>
    <row r="24603" spans="16:23" s="1" customFormat="1" x14ac:dyDescent="0.2">
      <c r="P24603" s="95"/>
      <c r="R24603"/>
      <c r="S24603"/>
      <c r="T24603"/>
      <c r="U24603"/>
      <c r="V24603"/>
      <c r="W24603"/>
    </row>
    <row r="24604" spans="16:23" s="1" customFormat="1" x14ac:dyDescent="0.2">
      <c r="P24604" s="95"/>
      <c r="R24604"/>
      <c r="S24604"/>
      <c r="T24604"/>
      <c r="U24604"/>
      <c r="V24604"/>
      <c r="W24604"/>
    </row>
    <row r="24605" spans="16:23" s="1" customFormat="1" x14ac:dyDescent="0.2">
      <c r="P24605" s="95"/>
      <c r="R24605"/>
      <c r="S24605"/>
      <c r="T24605"/>
      <c r="U24605"/>
      <c r="V24605"/>
      <c r="W24605"/>
    </row>
    <row r="24606" spans="16:23" s="1" customFormat="1" x14ac:dyDescent="0.2">
      <c r="P24606" s="95"/>
      <c r="R24606"/>
      <c r="S24606"/>
      <c r="T24606"/>
      <c r="U24606"/>
      <c r="V24606"/>
      <c r="W24606"/>
    </row>
    <row r="24607" spans="16:23" s="1" customFormat="1" x14ac:dyDescent="0.2">
      <c r="P24607" s="95"/>
      <c r="R24607"/>
      <c r="S24607"/>
      <c r="T24607"/>
      <c r="U24607"/>
      <c r="V24607"/>
      <c r="W24607"/>
    </row>
    <row r="24608" spans="16:23" s="1" customFormat="1" x14ac:dyDescent="0.2">
      <c r="P24608" s="95"/>
      <c r="R24608"/>
      <c r="S24608"/>
      <c r="T24608"/>
      <c r="U24608"/>
      <c r="V24608"/>
      <c r="W24608"/>
    </row>
    <row r="24609" spans="16:23" s="1" customFormat="1" x14ac:dyDescent="0.2">
      <c r="P24609" s="95"/>
      <c r="R24609"/>
      <c r="S24609"/>
      <c r="T24609"/>
      <c r="U24609"/>
      <c r="V24609"/>
      <c r="W24609"/>
    </row>
    <row r="24610" spans="16:23" s="1" customFormat="1" x14ac:dyDescent="0.2">
      <c r="P24610" s="95"/>
      <c r="R24610"/>
      <c r="S24610"/>
      <c r="T24610"/>
      <c r="U24610"/>
      <c r="V24610"/>
      <c r="W24610"/>
    </row>
    <row r="24611" spans="16:23" s="1" customFormat="1" x14ac:dyDescent="0.2">
      <c r="P24611" s="95"/>
      <c r="R24611"/>
      <c r="S24611"/>
      <c r="T24611"/>
      <c r="U24611"/>
      <c r="V24611"/>
      <c r="W24611"/>
    </row>
    <row r="24612" spans="16:23" s="1" customFormat="1" x14ac:dyDescent="0.2">
      <c r="P24612" s="95"/>
      <c r="R24612"/>
      <c r="S24612"/>
      <c r="T24612"/>
      <c r="U24612"/>
      <c r="V24612"/>
      <c r="W24612"/>
    </row>
    <row r="24613" spans="16:23" s="1" customFormat="1" x14ac:dyDescent="0.2">
      <c r="P24613" s="95"/>
      <c r="R24613"/>
      <c r="S24613"/>
      <c r="T24613"/>
      <c r="U24613"/>
      <c r="V24613"/>
      <c r="W24613"/>
    </row>
    <row r="24614" spans="16:23" s="1" customFormat="1" x14ac:dyDescent="0.2">
      <c r="P24614" s="95"/>
      <c r="R24614"/>
      <c r="S24614"/>
      <c r="T24614"/>
      <c r="U24614"/>
      <c r="V24614"/>
      <c r="W24614"/>
    </row>
    <row r="24615" spans="16:23" s="1" customFormat="1" x14ac:dyDescent="0.2">
      <c r="P24615" s="95"/>
      <c r="R24615"/>
      <c r="S24615"/>
      <c r="T24615"/>
      <c r="U24615"/>
      <c r="V24615"/>
      <c r="W24615"/>
    </row>
    <row r="24616" spans="16:23" s="1" customFormat="1" x14ac:dyDescent="0.2">
      <c r="P24616" s="95"/>
      <c r="R24616"/>
      <c r="S24616"/>
      <c r="T24616"/>
      <c r="U24616"/>
      <c r="V24616"/>
      <c r="W24616"/>
    </row>
    <row r="24617" spans="16:23" s="1" customFormat="1" x14ac:dyDescent="0.2">
      <c r="P24617" s="95"/>
      <c r="R24617"/>
      <c r="S24617"/>
      <c r="T24617"/>
      <c r="U24617"/>
      <c r="V24617"/>
      <c r="W24617"/>
    </row>
    <row r="24618" spans="16:23" s="1" customFormat="1" x14ac:dyDescent="0.2">
      <c r="P24618" s="95"/>
      <c r="R24618"/>
      <c r="S24618"/>
      <c r="T24618"/>
      <c r="U24618"/>
      <c r="V24618"/>
      <c r="W24618"/>
    </row>
    <row r="24619" spans="16:23" s="1" customFormat="1" x14ac:dyDescent="0.2">
      <c r="P24619" s="95"/>
      <c r="R24619"/>
      <c r="S24619"/>
      <c r="T24619"/>
      <c r="U24619"/>
      <c r="V24619"/>
      <c r="W24619"/>
    </row>
    <row r="24620" spans="16:23" s="1" customFormat="1" x14ac:dyDescent="0.2">
      <c r="P24620" s="95"/>
      <c r="R24620"/>
      <c r="S24620"/>
      <c r="T24620"/>
      <c r="U24620"/>
      <c r="V24620"/>
      <c r="W24620"/>
    </row>
    <row r="24621" spans="16:23" s="1" customFormat="1" x14ac:dyDescent="0.2">
      <c r="P24621" s="95"/>
      <c r="R24621"/>
      <c r="S24621"/>
      <c r="T24621"/>
      <c r="U24621"/>
      <c r="V24621"/>
      <c r="W24621"/>
    </row>
    <row r="24622" spans="16:23" s="1" customFormat="1" x14ac:dyDescent="0.2">
      <c r="P24622" s="95"/>
      <c r="R24622"/>
      <c r="S24622"/>
      <c r="T24622"/>
      <c r="U24622"/>
      <c r="V24622"/>
      <c r="W24622"/>
    </row>
    <row r="24623" spans="16:23" s="1" customFormat="1" x14ac:dyDescent="0.2">
      <c r="P24623" s="95"/>
      <c r="R24623"/>
      <c r="S24623"/>
      <c r="T24623"/>
      <c r="U24623"/>
      <c r="V24623"/>
      <c r="W24623"/>
    </row>
    <row r="24624" spans="16:23" s="1" customFormat="1" x14ac:dyDescent="0.2">
      <c r="P24624" s="95"/>
      <c r="R24624"/>
      <c r="S24624"/>
      <c r="T24624"/>
      <c r="U24624"/>
      <c r="V24624"/>
      <c r="W24624"/>
    </row>
    <row r="24625" spans="16:23" s="1" customFormat="1" x14ac:dyDescent="0.2">
      <c r="P24625" s="95"/>
      <c r="R24625"/>
      <c r="S24625"/>
      <c r="T24625"/>
      <c r="U24625"/>
      <c r="V24625"/>
      <c r="W24625"/>
    </row>
    <row r="24626" spans="16:23" s="1" customFormat="1" x14ac:dyDescent="0.2">
      <c r="P24626" s="95"/>
      <c r="R24626"/>
      <c r="S24626"/>
      <c r="T24626"/>
      <c r="U24626"/>
      <c r="V24626"/>
      <c r="W24626"/>
    </row>
    <row r="24627" spans="16:23" s="1" customFormat="1" x14ac:dyDescent="0.2">
      <c r="P24627" s="95"/>
      <c r="R24627"/>
      <c r="S24627"/>
      <c r="T24627"/>
      <c r="U24627"/>
      <c r="V24627"/>
      <c r="W24627"/>
    </row>
    <row r="24628" spans="16:23" s="1" customFormat="1" x14ac:dyDescent="0.2">
      <c r="P24628" s="95"/>
      <c r="R24628"/>
      <c r="S24628"/>
      <c r="T24628"/>
      <c r="U24628"/>
      <c r="V24628"/>
      <c r="W24628"/>
    </row>
    <row r="24629" spans="16:23" s="1" customFormat="1" x14ac:dyDescent="0.2">
      <c r="P24629" s="95"/>
      <c r="R24629"/>
      <c r="S24629"/>
      <c r="T24629"/>
      <c r="U24629"/>
      <c r="V24629"/>
      <c r="W24629"/>
    </row>
    <row r="24630" spans="16:23" s="1" customFormat="1" x14ac:dyDescent="0.2">
      <c r="P24630" s="95"/>
      <c r="R24630"/>
      <c r="S24630"/>
      <c r="T24630"/>
      <c r="U24630"/>
      <c r="V24630"/>
      <c r="W24630"/>
    </row>
    <row r="24631" spans="16:23" s="1" customFormat="1" x14ac:dyDescent="0.2">
      <c r="P24631" s="95"/>
      <c r="R24631"/>
      <c r="S24631"/>
      <c r="T24631"/>
      <c r="U24631"/>
      <c r="V24631"/>
      <c r="W24631"/>
    </row>
    <row r="24632" spans="16:23" s="1" customFormat="1" x14ac:dyDescent="0.2">
      <c r="P24632" s="95"/>
      <c r="R24632"/>
      <c r="S24632"/>
      <c r="T24632"/>
      <c r="U24632"/>
      <c r="V24632"/>
      <c r="W24632"/>
    </row>
    <row r="24633" spans="16:23" s="1" customFormat="1" x14ac:dyDescent="0.2">
      <c r="P24633" s="95"/>
      <c r="R24633"/>
      <c r="S24633"/>
      <c r="T24633"/>
      <c r="U24633"/>
      <c r="V24633"/>
      <c r="W24633"/>
    </row>
    <row r="24634" spans="16:23" s="1" customFormat="1" x14ac:dyDescent="0.2">
      <c r="P24634" s="95"/>
      <c r="R24634"/>
      <c r="S24634"/>
      <c r="T24634"/>
      <c r="U24634"/>
      <c r="V24634"/>
      <c r="W24634"/>
    </row>
    <row r="24635" spans="16:23" s="1" customFormat="1" x14ac:dyDescent="0.2">
      <c r="P24635" s="95"/>
      <c r="R24635"/>
      <c r="S24635"/>
      <c r="T24635"/>
      <c r="U24635"/>
      <c r="V24635"/>
      <c r="W24635"/>
    </row>
    <row r="24636" spans="16:23" s="1" customFormat="1" x14ac:dyDescent="0.2">
      <c r="P24636" s="95"/>
      <c r="R24636"/>
      <c r="S24636"/>
      <c r="T24636"/>
      <c r="U24636"/>
      <c r="V24636"/>
      <c r="W24636"/>
    </row>
    <row r="24637" spans="16:23" s="1" customFormat="1" x14ac:dyDescent="0.2">
      <c r="P24637" s="95"/>
      <c r="R24637"/>
      <c r="S24637"/>
      <c r="T24637"/>
      <c r="U24637"/>
      <c r="V24637"/>
      <c r="W24637"/>
    </row>
    <row r="24638" spans="16:23" s="1" customFormat="1" x14ac:dyDescent="0.2">
      <c r="P24638" s="95"/>
      <c r="R24638"/>
      <c r="S24638"/>
      <c r="T24638"/>
      <c r="U24638"/>
      <c r="V24638"/>
      <c r="W24638"/>
    </row>
    <row r="24639" spans="16:23" s="1" customFormat="1" x14ac:dyDescent="0.2">
      <c r="P24639" s="95"/>
      <c r="R24639"/>
      <c r="S24639"/>
      <c r="T24639"/>
      <c r="U24639"/>
      <c r="V24639"/>
      <c r="W24639"/>
    </row>
    <row r="24640" spans="16:23" s="1" customFormat="1" x14ac:dyDescent="0.2">
      <c r="P24640" s="95"/>
      <c r="R24640"/>
      <c r="S24640"/>
      <c r="T24640"/>
      <c r="U24640"/>
      <c r="V24640"/>
      <c r="W24640"/>
    </row>
    <row r="24641" spans="16:23" s="1" customFormat="1" x14ac:dyDescent="0.2">
      <c r="P24641" s="95"/>
      <c r="R24641"/>
      <c r="S24641"/>
      <c r="T24641"/>
      <c r="U24641"/>
      <c r="V24641"/>
      <c r="W24641"/>
    </row>
    <row r="24642" spans="16:23" s="1" customFormat="1" x14ac:dyDescent="0.2">
      <c r="P24642" s="95"/>
      <c r="R24642"/>
      <c r="S24642"/>
      <c r="T24642"/>
      <c r="U24642"/>
      <c r="V24642"/>
      <c r="W24642"/>
    </row>
    <row r="24643" spans="16:23" s="1" customFormat="1" x14ac:dyDescent="0.2">
      <c r="P24643" s="95"/>
      <c r="R24643"/>
      <c r="S24643"/>
      <c r="T24643"/>
      <c r="U24643"/>
      <c r="V24643"/>
      <c r="W24643"/>
    </row>
    <row r="24644" spans="16:23" s="1" customFormat="1" x14ac:dyDescent="0.2">
      <c r="P24644" s="95"/>
      <c r="R24644"/>
      <c r="S24644"/>
      <c r="T24644"/>
      <c r="U24644"/>
      <c r="V24644"/>
      <c r="W24644"/>
    </row>
    <row r="24645" spans="16:23" s="1" customFormat="1" x14ac:dyDescent="0.2">
      <c r="P24645" s="95"/>
      <c r="R24645"/>
      <c r="S24645"/>
      <c r="T24645"/>
      <c r="U24645"/>
      <c r="V24645"/>
      <c r="W24645"/>
    </row>
    <row r="24646" spans="16:23" s="1" customFormat="1" x14ac:dyDescent="0.2">
      <c r="P24646" s="95"/>
      <c r="R24646"/>
      <c r="S24646"/>
      <c r="T24646"/>
      <c r="U24646"/>
      <c r="V24646"/>
      <c r="W24646"/>
    </row>
    <row r="24647" spans="16:23" s="1" customFormat="1" x14ac:dyDescent="0.2">
      <c r="P24647" s="95"/>
      <c r="R24647"/>
      <c r="S24647"/>
      <c r="T24647"/>
      <c r="U24647"/>
      <c r="V24647"/>
      <c r="W24647"/>
    </row>
    <row r="24648" spans="16:23" s="1" customFormat="1" x14ac:dyDescent="0.2">
      <c r="P24648" s="95"/>
      <c r="R24648"/>
      <c r="S24648"/>
      <c r="T24648"/>
      <c r="U24648"/>
      <c r="V24648"/>
      <c r="W24648"/>
    </row>
    <row r="24649" spans="16:23" s="1" customFormat="1" x14ac:dyDescent="0.2">
      <c r="P24649" s="95"/>
      <c r="R24649"/>
      <c r="S24649"/>
      <c r="T24649"/>
      <c r="U24649"/>
      <c r="V24649"/>
      <c r="W24649"/>
    </row>
    <row r="24650" spans="16:23" s="1" customFormat="1" x14ac:dyDescent="0.2">
      <c r="P24650" s="95"/>
      <c r="R24650"/>
      <c r="S24650"/>
      <c r="T24650"/>
      <c r="U24650"/>
      <c r="V24650"/>
      <c r="W24650"/>
    </row>
    <row r="24651" spans="16:23" s="1" customFormat="1" x14ac:dyDescent="0.2">
      <c r="P24651" s="95"/>
      <c r="R24651"/>
      <c r="S24651"/>
      <c r="T24651"/>
      <c r="U24651"/>
      <c r="V24651"/>
      <c r="W24651"/>
    </row>
    <row r="24652" spans="16:23" s="1" customFormat="1" x14ac:dyDescent="0.2">
      <c r="P24652" s="95"/>
      <c r="R24652"/>
      <c r="S24652"/>
      <c r="T24652"/>
      <c r="U24652"/>
      <c r="V24652"/>
      <c r="W24652"/>
    </row>
    <row r="24653" spans="16:23" s="1" customFormat="1" x14ac:dyDescent="0.2">
      <c r="P24653" s="95"/>
      <c r="R24653"/>
      <c r="S24653"/>
      <c r="T24653"/>
      <c r="U24653"/>
      <c r="V24653"/>
      <c r="W24653"/>
    </row>
    <row r="24654" spans="16:23" s="1" customFormat="1" x14ac:dyDescent="0.2">
      <c r="P24654" s="95"/>
      <c r="R24654"/>
      <c r="S24654"/>
      <c r="T24654"/>
      <c r="U24654"/>
      <c r="V24654"/>
      <c r="W24654"/>
    </row>
    <row r="24655" spans="16:23" s="1" customFormat="1" x14ac:dyDescent="0.2">
      <c r="P24655" s="95"/>
      <c r="R24655"/>
      <c r="S24655"/>
      <c r="T24655"/>
      <c r="U24655"/>
      <c r="V24655"/>
      <c r="W24655"/>
    </row>
    <row r="24656" spans="16:23" s="1" customFormat="1" x14ac:dyDescent="0.2">
      <c r="P24656" s="95"/>
      <c r="R24656"/>
      <c r="S24656"/>
      <c r="T24656"/>
      <c r="U24656"/>
      <c r="V24656"/>
      <c r="W24656"/>
    </row>
    <row r="24657" spans="16:23" s="1" customFormat="1" x14ac:dyDescent="0.2">
      <c r="P24657" s="95"/>
      <c r="R24657"/>
      <c r="S24657"/>
      <c r="T24657"/>
      <c r="U24657"/>
      <c r="V24657"/>
      <c r="W24657"/>
    </row>
    <row r="24658" spans="16:23" s="1" customFormat="1" x14ac:dyDescent="0.2">
      <c r="P24658" s="95"/>
      <c r="R24658"/>
      <c r="S24658"/>
      <c r="T24658"/>
      <c r="U24658"/>
      <c r="V24658"/>
      <c r="W24658"/>
    </row>
    <row r="24659" spans="16:23" s="1" customFormat="1" x14ac:dyDescent="0.2">
      <c r="P24659" s="95"/>
      <c r="R24659"/>
      <c r="S24659"/>
      <c r="T24659"/>
      <c r="U24659"/>
      <c r="V24659"/>
      <c r="W24659"/>
    </row>
    <row r="24660" spans="16:23" s="1" customFormat="1" x14ac:dyDescent="0.2">
      <c r="P24660" s="95"/>
      <c r="R24660"/>
      <c r="S24660"/>
      <c r="T24660"/>
      <c r="U24660"/>
      <c r="V24660"/>
      <c r="W24660"/>
    </row>
    <row r="24661" spans="16:23" s="1" customFormat="1" x14ac:dyDescent="0.2">
      <c r="P24661" s="95"/>
      <c r="R24661"/>
      <c r="S24661"/>
      <c r="T24661"/>
      <c r="U24661"/>
      <c r="V24661"/>
      <c r="W24661"/>
    </row>
    <row r="24662" spans="16:23" s="1" customFormat="1" x14ac:dyDescent="0.2">
      <c r="P24662" s="95"/>
      <c r="R24662"/>
      <c r="S24662"/>
      <c r="T24662"/>
      <c r="U24662"/>
      <c r="V24662"/>
      <c r="W24662"/>
    </row>
    <row r="24663" spans="16:23" s="1" customFormat="1" x14ac:dyDescent="0.2">
      <c r="P24663" s="95"/>
      <c r="R24663"/>
      <c r="S24663"/>
      <c r="T24663"/>
      <c r="U24663"/>
      <c r="V24663"/>
      <c r="W24663"/>
    </row>
    <row r="24664" spans="16:23" s="1" customFormat="1" x14ac:dyDescent="0.2">
      <c r="P24664" s="95"/>
      <c r="R24664"/>
      <c r="S24664"/>
      <c r="T24664"/>
      <c r="U24664"/>
      <c r="V24664"/>
      <c r="W24664"/>
    </row>
    <row r="24665" spans="16:23" s="1" customFormat="1" x14ac:dyDescent="0.2">
      <c r="P24665" s="95"/>
      <c r="R24665"/>
      <c r="S24665"/>
      <c r="T24665"/>
      <c r="U24665"/>
      <c r="V24665"/>
      <c r="W24665"/>
    </row>
    <row r="24666" spans="16:23" s="1" customFormat="1" x14ac:dyDescent="0.2">
      <c r="P24666" s="95"/>
      <c r="R24666"/>
      <c r="S24666"/>
      <c r="T24666"/>
      <c r="U24666"/>
      <c r="V24666"/>
      <c r="W24666"/>
    </row>
    <row r="24667" spans="16:23" s="1" customFormat="1" x14ac:dyDescent="0.2">
      <c r="P24667" s="95"/>
      <c r="R24667"/>
      <c r="S24667"/>
      <c r="T24667"/>
      <c r="U24667"/>
      <c r="V24667"/>
      <c r="W24667"/>
    </row>
    <row r="24668" spans="16:23" s="1" customFormat="1" x14ac:dyDescent="0.2">
      <c r="P24668" s="95"/>
      <c r="R24668"/>
      <c r="S24668"/>
      <c r="T24668"/>
      <c r="U24668"/>
      <c r="V24668"/>
      <c r="W24668"/>
    </row>
    <row r="24669" spans="16:23" s="1" customFormat="1" x14ac:dyDescent="0.2">
      <c r="P24669" s="95"/>
      <c r="R24669"/>
      <c r="S24669"/>
      <c r="T24669"/>
      <c r="U24669"/>
      <c r="V24669"/>
      <c r="W24669"/>
    </row>
    <row r="24670" spans="16:23" s="1" customFormat="1" x14ac:dyDescent="0.2">
      <c r="P24670" s="95"/>
      <c r="R24670"/>
      <c r="S24670"/>
      <c r="T24670"/>
      <c r="U24670"/>
      <c r="V24670"/>
      <c r="W24670"/>
    </row>
    <row r="24671" spans="16:23" s="1" customFormat="1" x14ac:dyDescent="0.2">
      <c r="P24671" s="95"/>
      <c r="R24671"/>
      <c r="S24671"/>
      <c r="T24671"/>
      <c r="U24671"/>
      <c r="V24671"/>
      <c r="W24671"/>
    </row>
    <row r="24672" spans="16:23" s="1" customFormat="1" x14ac:dyDescent="0.2">
      <c r="P24672" s="95"/>
      <c r="R24672"/>
      <c r="S24672"/>
      <c r="T24672"/>
      <c r="U24672"/>
      <c r="V24672"/>
      <c r="W24672"/>
    </row>
    <row r="24673" spans="16:23" s="1" customFormat="1" x14ac:dyDescent="0.2">
      <c r="P24673" s="95"/>
      <c r="R24673"/>
      <c r="S24673"/>
      <c r="T24673"/>
      <c r="U24673"/>
      <c r="V24673"/>
      <c r="W24673"/>
    </row>
    <row r="24674" spans="16:23" s="1" customFormat="1" x14ac:dyDescent="0.2">
      <c r="P24674" s="95"/>
      <c r="R24674"/>
      <c r="S24674"/>
      <c r="T24674"/>
      <c r="U24674"/>
      <c r="V24674"/>
      <c r="W24674"/>
    </row>
    <row r="24675" spans="16:23" s="1" customFormat="1" x14ac:dyDescent="0.2">
      <c r="P24675" s="95"/>
      <c r="R24675"/>
      <c r="S24675"/>
      <c r="T24675"/>
      <c r="U24675"/>
      <c r="V24675"/>
      <c r="W24675"/>
    </row>
    <row r="24676" spans="16:23" s="1" customFormat="1" x14ac:dyDescent="0.2">
      <c r="P24676" s="95"/>
      <c r="R24676"/>
      <c r="S24676"/>
      <c r="T24676"/>
      <c r="U24676"/>
      <c r="V24676"/>
      <c r="W24676"/>
    </row>
    <row r="24677" spans="16:23" s="1" customFormat="1" x14ac:dyDescent="0.2">
      <c r="P24677" s="95"/>
      <c r="R24677"/>
      <c r="S24677"/>
      <c r="T24677"/>
      <c r="U24677"/>
      <c r="V24677"/>
      <c r="W24677"/>
    </row>
    <row r="24678" spans="16:23" s="1" customFormat="1" x14ac:dyDescent="0.2">
      <c r="P24678" s="95"/>
      <c r="R24678"/>
      <c r="S24678"/>
      <c r="T24678"/>
      <c r="U24678"/>
      <c r="V24678"/>
      <c r="W24678"/>
    </row>
    <row r="24679" spans="16:23" s="1" customFormat="1" x14ac:dyDescent="0.2">
      <c r="P24679" s="95"/>
      <c r="R24679"/>
      <c r="S24679"/>
      <c r="T24679"/>
      <c r="U24679"/>
      <c r="V24679"/>
      <c r="W24679"/>
    </row>
    <row r="24680" spans="16:23" s="1" customFormat="1" x14ac:dyDescent="0.2">
      <c r="P24680" s="95"/>
      <c r="R24680"/>
      <c r="S24680"/>
      <c r="T24680"/>
      <c r="U24680"/>
      <c r="V24680"/>
      <c r="W24680"/>
    </row>
    <row r="24681" spans="16:23" s="1" customFormat="1" x14ac:dyDescent="0.2">
      <c r="P24681" s="95"/>
      <c r="R24681"/>
      <c r="S24681"/>
      <c r="T24681"/>
      <c r="U24681"/>
      <c r="V24681"/>
      <c r="W24681"/>
    </row>
    <row r="24682" spans="16:23" s="1" customFormat="1" x14ac:dyDescent="0.2">
      <c r="P24682" s="95"/>
      <c r="R24682"/>
      <c r="S24682"/>
      <c r="T24682"/>
      <c r="U24682"/>
      <c r="V24682"/>
      <c r="W24682"/>
    </row>
    <row r="24683" spans="16:23" s="1" customFormat="1" x14ac:dyDescent="0.2">
      <c r="P24683" s="95"/>
      <c r="R24683"/>
      <c r="S24683"/>
      <c r="T24683"/>
      <c r="U24683"/>
      <c r="V24683"/>
      <c r="W24683"/>
    </row>
    <row r="24684" spans="16:23" s="1" customFormat="1" x14ac:dyDescent="0.2">
      <c r="P24684" s="95"/>
      <c r="R24684"/>
      <c r="S24684"/>
      <c r="T24684"/>
      <c r="U24684"/>
      <c r="V24684"/>
      <c r="W24684"/>
    </row>
    <row r="24685" spans="16:23" s="1" customFormat="1" x14ac:dyDescent="0.2">
      <c r="P24685" s="95"/>
      <c r="R24685"/>
      <c r="S24685"/>
      <c r="T24685"/>
      <c r="U24685"/>
      <c r="V24685"/>
      <c r="W24685"/>
    </row>
    <row r="24686" spans="16:23" s="1" customFormat="1" x14ac:dyDescent="0.2">
      <c r="P24686" s="95"/>
      <c r="R24686"/>
      <c r="S24686"/>
      <c r="T24686"/>
      <c r="U24686"/>
      <c r="V24686"/>
      <c r="W24686"/>
    </row>
    <row r="24687" spans="16:23" s="1" customFormat="1" x14ac:dyDescent="0.2">
      <c r="P24687" s="95"/>
      <c r="R24687"/>
      <c r="S24687"/>
      <c r="T24687"/>
      <c r="U24687"/>
      <c r="V24687"/>
      <c r="W24687"/>
    </row>
    <row r="24688" spans="16:23" s="1" customFormat="1" x14ac:dyDescent="0.2">
      <c r="P24688" s="95"/>
      <c r="R24688"/>
      <c r="S24688"/>
      <c r="T24688"/>
      <c r="U24688"/>
      <c r="V24688"/>
      <c r="W24688"/>
    </row>
    <row r="24689" spans="16:23" s="1" customFormat="1" x14ac:dyDescent="0.2">
      <c r="P24689" s="95"/>
      <c r="R24689"/>
      <c r="S24689"/>
      <c r="T24689"/>
      <c r="U24689"/>
      <c r="V24689"/>
      <c r="W24689"/>
    </row>
    <row r="24690" spans="16:23" s="1" customFormat="1" x14ac:dyDescent="0.2">
      <c r="P24690" s="95"/>
      <c r="R24690"/>
      <c r="S24690"/>
      <c r="T24690"/>
      <c r="U24690"/>
      <c r="V24690"/>
      <c r="W24690"/>
    </row>
    <row r="24691" spans="16:23" s="1" customFormat="1" x14ac:dyDescent="0.2">
      <c r="P24691" s="95"/>
      <c r="R24691"/>
      <c r="S24691"/>
      <c r="T24691"/>
      <c r="U24691"/>
      <c r="V24691"/>
      <c r="W24691"/>
    </row>
    <row r="24692" spans="16:23" s="1" customFormat="1" x14ac:dyDescent="0.2">
      <c r="P24692" s="95"/>
      <c r="R24692"/>
      <c r="S24692"/>
      <c r="T24692"/>
      <c r="U24692"/>
      <c r="V24692"/>
      <c r="W24692"/>
    </row>
    <row r="24693" spans="16:23" s="1" customFormat="1" x14ac:dyDescent="0.2">
      <c r="P24693" s="95"/>
      <c r="R24693"/>
      <c r="S24693"/>
      <c r="T24693"/>
      <c r="U24693"/>
      <c r="V24693"/>
      <c r="W24693"/>
    </row>
    <row r="24694" spans="16:23" s="1" customFormat="1" x14ac:dyDescent="0.2">
      <c r="P24694" s="95"/>
      <c r="R24694"/>
      <c r="S24694"/>
      <c r="T24694"/>
      <c r="U24694"/>
      <c r="V24694"/>
      <c r="W24694"/>
    </row>
    <row r="24695" spans="16:23" s="1" customFormat="1" x14ac:dyDescent="0.2">
      <c r="P24695" s="95"/>
      <c r="R24695"/>
      <c r="S24695"/>
      <c r="T24695"/>
      <c r="U24695"/>
      <c r="V24695"/>
      <c r="W24695"/>
    </row>
    <row r="24696" spans="16:23" s="1" customFormat="1" x14ac:dyDescent="0.2">
      <c r="P24696" s="95"/>
      <c r="R24696"/>
      <c r="S24696"/>
      <c r="T24696"/>
      <c r="U24696"/>
      <c r="V24696"/>
      <c r="W24696"/>
    </row>
    <row r="24697" spans="16:23" s="1" customFormat="1" x14ac:dyDescent="0.2">
      <c r="P24697" s="95"/>
      <c r="R24697"/>
      <c r="S24697"/>
      <c r="T24697"/>
      <c r="U24697"/>
      <c r="V24697"/>
      <c r="W24697"/>
    </row>
    <row r="24698" spans="16:23" s="1" customFormat="1" x14ac:dyDescent="0.2">
      <c r="P24698" s="95"/>
      <c r="R24698"/>
      <c r="S24698"/>
      <c r="T24698"/>
      <c r="U24698"/>
      <c r="V24698"/>
      <c r="W24698"/>
    </row>
    <row r="24699" spans="16:23" s="1" customFormat="1" x14ac:dyDescent="0.2">
      <c r="P24699" s="95"/>
      <c r="R24699"/>
      <c r="S24699"/>
      <c r="T24699"/>
      <c r="U24699"/>
      <c r="V24699"/>
      <c r="W24699"/>
    </row>
    <row r="24700" spans="16:23" s="1" customFormat="1" x14ac:dyDescent="0.2">
      <c r="P24700" s="95"/>
      <c r="R24700"/>
      <c r="S24700"/>
      <c r="T24700"/>
      <c r="U24700"/>
      <c r="V24700"/>
      <c r="W24700"/>
    </row>
    <row r="24701" spans="16:23" s="1" customFormat="1" x14ac:dyDescent="0.2">
      <c r="P24701" s="95"/>
      <c r="R24701"/>
      <c r="S24701"/>
      <c r="T24701"/>
      <c r="U24701"/>
      <c r="V24701"/>
      <c r="W24701"/>
    </row>
    <row r="24702" spans="16:23" s="1" customFormat="1" x14ac:dyDescent="0.2">
      <c r="P24702" s="95"/>
      <c r="R24702"/>
      <c r="S24702"/>
      <c r="T24702"/>
      <c r="U24702"/>
      <c r="V24702"/>
      <c r="W24702"/>
    </row>
    <row r="24703" spans="16:23" s="1" customFormat="1" x14ac:dyDescent="0.2">
      <c r="P24703" s="95"/>
      <c r="R24703"/>
      <c r="S24703"/>
      <c r="T24703"/>
      <c r="U24703"/>
      <c r="V24703"/>
      <c r="W24703"/>
    </row>
    <row r="24704" spans="16:23" s="1" customFormat="1" x14ac:dyDescent="0.2">
      <c r="P24704" s="95"/>
      <c r="R24704"/>
      <c r="S24704"/>
      <c r="T24704"/>
      <c r="U24704"/>
      <c r="V24704"/>
      <c r="W24704"/>
    </row>
    <row r="24705" spans="16:23" s="1" customFormat="1" x14ac:dyDescent="0.2">
      <c r="P24705" s="95"/>
      <c r="R24705"/>
      <c r="S24705"/>
      <c r="T24705"/>
      <c r="U24705"/>
      <c r="V24705"/>
      <c r="W24705"/>
    </row>
    <row r="24706" spans="16:23" s="1" customFormat="1" x14ac:dyDescent="0.2">
      <c r="P24706" s="95"/>
      <c r="R24706"/>
      <c r="S24706"/>
      <c r="T24706"/>
      <c r="U24706"/>
      <c r="V24706"/>
      <c r="W24706"/>
    </row>
    <row r="24707" spans="16:23" s="1" customFormat="1" x14ac:dyDescent="0.2">
      <c r="P24707" s="95"/>
      <c r="R24707"/>
      <c r="S24707"/>
      <c r="T24707"/>
      <c r="U24707"/>
      <c r="V24707"/>
      <c r="W24707"/>
    </row>
    <row r="24708" spans="16:23" s="1" customFormat="1" x14ac:dyDescent="0.2">
      <c r="P24708" s="95"/>
      <c r="R24708"/>
      <c r="S24708"/>
      <c r="T24708"/>
      <c r="U24708"/>
      <c r="V24708"/>
      <c r="W24708"/>
    </row>
    <row r="24709" spans="16:23" s="1" customFormat="1" x14ac:dyDescent="0.2">
      <c r="P24709" s="95"/>
      <c r="R24709"/>
      <c r="S24709"/>
      <c r="T24709"/>
      <c r="U24709"/>
      <c r="V24709"/>
      <c r="W24709"/>
    </row>
    <row r="24710" spans="16:23" s="1" customFormat="1" x14ac:dyDescent="0.2">
      <c r="P24710" s="95"/>
      <c r="R24710"/>
      <c r="S24710"/>
      <c r="T24710"/>
      <c r="U24710"/>
      <c r="V24710"/>
      <c r="W24710"/>
    </row>
    <row r="24711" spans="16:23" s="1" customFormat="1" x14ac:dyDescent="0.2">
      <c r="P24711" s="95"/>
      <c r="R24711"/>
      <c r="S24711"/>
      <c r="T24711"/>
      <c r="U24711"/>
      <c r="V24711"/>
      <c r="W24711"/>
    </row>
    <row r="24712" spans="16:23" s="1" customFormat="1" x14ac:dyDescent="0.2">
      <c r="P24712" s="95"/>
      <c r="R24712"/>
      <c r="S24712"/>
      <c r="T24712"/>
      <c r="U24712"/>
      <c r="V24712"/>
      <c r="W24712"/>
    </row>
    <row r="24713" spans="16:23" s="1" customFormat="1" x14ac:dyDescent="0.2">
      <c r="P24713" s="95"/>
      <c r="R24713"/>
      <c r="S24713"/>
      <c r="T24713"/>
      <c r="U24713"/>
      <c r="V24713"/>
      <c r="W24713"/>
    </row>
    <row r="24714" spans="16:23" s="1" customFormat="1" x14ac:dyDescent="0.2">
      <c r="P24714" s="95"/>
      <c r="R24714"/>
      <c r="S24714"/>
      <c r="T24714"/>
      <c r="U24714"/>
      <c r="V24714"/>
      <c r="W24714"/>
    </row>
    <row r="24715" spans="16:23" s="1" customFormat="1" x14ac:dyDescent="0.2">
      <c r="P24715" s="95"/>
      <c r="R24715"/>
      <c r="S24715"/>
      <c r="T24715"/>
      <c r="U24715"/>
      <c r="V24715"/>
      <c r="W24715"/>
    </row>
    <row r="24716" spans="16:23" s="1" customFormat="1" x14ac:dyDescent="0.2">
      <c r="P24716" s="95"/>
      <c r="R24716"/>
      <c r="S24716"/>
      <c r="T24716"/>
      <c r="U24716"/>
      <c r="V24716"/>
      <c r="W24716"/>
    </row>
    <row r="24717" spans="16:23" s="1" customFormat="1" x14ac:dyDescent="0.2">
      <c r="P24717" s="95"/>
      <c r="R24717"/>
      <c r="S24717"/>
      <c r="T24717"/>
      <c r="U24717"/>
      <c r="V24717"/>
      <c r="W24717"/>
    </row>
    <row r="24718" spans="16:23" s="1" customFormat="1" x14ac:dyDescent="0.2">
      <c r="P24718" s="95"/>
      <c r="R24718"/>
      <c r="S24718"/>
      <c r="T24718"/>
      <c r="U24718"/>
      <c r="V24718"/>
      <c r="W24718"/>
    </row>
    <row r="24719" spans="16:23" s="1" customFormat="1" x14ac:dyDescent="0.2">
      <c r="P24719" s="95"/>
      <c r="R24719"/>
      <c r="S24719"/>
      <c r="T24719"/>
      <c r="U24719"/>
      <c r="V24719"/>
      <c r="W24719"/>
    </row>
    <row r="24720" spans="16:23" s="1" customFormat="1" x14ac:dyDescent="0.2">
      <c r="P24720" s="95"/>
      <c r="R24720"/>
      <c r="S24720"/>
      <c r="T24720"/>
      <c r="U24720"/>
      <c r="V24720"/>
      <c r="W24720"/>
    </row>
    <row r="24721" spans="16:23" s="1" customFormat="1" x14ac:dyDescent="0.2">
      <c r="P24721" s="95"/>
      <c r="R24721"/>
      <c r="S24721"/>
      <c r="T24721"/>
      <c r="U24721"/>
      <c r="V24721"/>
      <c r="W24721"/>
    </row>
    <row r="24722" spans="16:23" s="1" customFormat="1" x14ac:dyDescent="0.2">
      <c r="P24722" s="95"/>
      <c r="R24722"/>
      <c r="S24722"/>
      <c r="T24722"/>
      <c r="U24722"/>
      <c r="V24722"/>
      <c r="W24722"/>
    </row>
    <row r="24723" spans="16:23" s="1" customFormat="1" x14ac:dyDescent="0.2">
      <c r="P24723" s="95"/>
      <c r="R24723"/>
      <c r="S24723"/>
      <c r="T24723"/>
      <c r="U24723"/>
      <c r="V24723"/>
      <c r="W24723"/>
    </row>
    <row r="24724" spans="16:23" s="1" customFormat="1" x14ac:dyDescent="0.2">
      <c r="P24724" s="95"/>
      <c r="R24724"/>
      <c r="S24724"/>
      <c r="T24724"/>
      <c r="U24724"/>
      <c r="V24724"/>
      <c r="W24724"/>
    </row>
    <row r="24725" spans="16:23" s="1" customFormat="1" x14ac:dyDescent="0.2">
      <c r="P24725" s="95"/>
      <c r="R24725"/>
      <c r="S24725"/>
      <c r="T24725"/>
      <c r="U24725"/>
      <c r="V24725"/>
      <c r="W24725"/>
    </row>
    <row r="24726" spans="16:23" s="1" customFormat="1" x14ac:dyDescent="0.2">
      <c r="P24726" s="95"/>
      <c r="R24726"/>
      <c r="S24726"/>
      <c r="T24726"/>
      <c r="U24726"/>
      <c r="V24726"/>
      <c r="W24726"/>
    </row>
    <row r="24727" spans="16:23" s="1" customFormat="1" x14ac:dyDescent="0.2">
      <c r="P24727" s="95"/>
      <c r="R24727"/>
      <c r="S24727"/>
      <c r="T24727"/>
      <c r="U24727"/>
      <c r="V24727"/>
      <c r="W24727"/>
    </row>
    <row r="24728" spans="16:23" s="1" customFormat="1" x14ac:dyDescent="0.2">
      <c r="P24728" s="95"/>
      <c r="R24728"/>
      <c r="S24728"/>
      <c r="T24728"/>
      <c r="U24728"/>
      <c r="V24728"/>
      <c r="W24728"/>
    </row>
    <row r="24729" spans="16:23" s="1" customFormat="1" x14ac:dyDescent="0.2">
      <c r="P24729" s="95"/>
      <c r="R24729"/>
      <c r="S24729"/>
      <c r="T24729"/>
      <c r="U24729"/>
      <c r="V24729"/>
      <c r="W24729"/>
    </row>
    <row r="24730" spans="16:23" s="1" customFormat="1" x14ac:dyDescent="0.2">
      <c r="P24730" s="95"/>
      <c r="R24730"/>
      <c r="S24730"/>
      <c r="T24730"/>
      <c r="U24730"/>
      <c r="V24730"/>
      <c r="W24730"/>
    </row>
    <row r="24731" spans="16:23" s="1" customFormat="1" x14ac:dyDescent="0.2">
      <c r="P24731" s="95"/>
      <c r="R24731"/>
      <c r="S24731"/>
      <c r="T24731"/>
      <c r="U24731"/>
      <c r="V24731"/>
      <c r="W24731"/>
    </row>
    <row r="24732" spans="16:23" s="1" customFormat="1" x14ac:dyDescent="0.2">
      <c r="P24732" s="95"/>
      <c r="R24732"/>
      <c r="S24732"/>
      <c r="T24732"/>
      <c r="U24732"/>
      <c r="V24732"/>
      <c r="W24732"/>
    </row>
    <row r="24733" spans="16:23" s="1" customFormat="1" x14ac:dyDescent="0.2">
      <c r="P24733" s="95"/>
      <c r="R24733"/>
      <c r="S24733"/>
      <c r="T24733"/>
      <c r="U24733"/>
      <c r="V24733"/>
      <c r="W24733"/>
    </row>
    <row r="24734" spans="16:23" s="1" customFormat="1" x14ac:dyDescent="0.2">
      <c r="P24734" s="95"/>
      <c r="R24734"/>
      <c r="S24734"/>
      <c r="T24734"/>
      <c r="U24734"/>
      <c r="V24734"/>
      <c r="W24734"/>
    </row>
    <row r="24735" spans="16:23" s="1" customFormat="1" x14ac:dyDescent="0.2">
      <c r="P24735" s="95"/>
      <c r="R24735"/>
      <c r="S24735"/>
      <c r="T24735"/>
      <c r="U24735"/>
      <c r="V24735"/>
      <c r="W24735"/>
    </row>
    <row r="24736" spans="16:23" s="1" customFormat="1" x14ac:dyDescent="0.2">
      <c r="P24736" s="95"/>
      <c r="R24736"/>
      <c r="S24736"/>
      <c r="T24736"/>
      <c r="U24736"/>
      <c r="V24736"/>
      <c r="W24736"/>
    </row>
    <row r="24737" spans="16:23" s="1" customFormat="1" x14ac:dyDescent="0.2">
      <c r="P24737" s="95"/>
      <c r="R24737"/>
      <c r="S24737"/>
      <c r="T24737"/>
      <c r="U24737"/>
      <c r="V24737"/>
      <c r="W24737"/>
    </row>
    <row r="24738" spans="16:23" s="1" customFormat="1" x14ac:dyDescent="0.2">
      <c r="P24738" s="95"/>
      <c r="R24738"/>
      <c r="S24738"/>
      <c r="T24738"/>
      <c r="U24738"/>
      <c r="V24738"/>
      <c r="W24738"/>
    </row>
    <row r="24739" spans="16:23" s="1" customFormat="1" x14ac:dyDescent="0.2">
      <c r="P24739" s="95"/>
      <c r="R24739"/>
      <c r="S24739"/>
      <c r="T24739"/>
      <c r="U24739"/>
      <c r="V24739"/>
      <c r="W24739"/>
    </row>
    <row r="24740" spans="16:23" s="1" customFormat="1" x14ac:dyDescent="0.2">
      <c r="P24740" s="95"/>
      <c r="R24740"/>
      <c r="S24740"/>
      <c r="T24740"/>
      <c r="U24740"/>
      <c r="V24740"/>
      <c r="W24740"/>
    </row>
    <row r="24741" spans="16:23" s="1" customFormat="1" x14ac:dyDescent="0.2">
      <c r="P24741" s="95"/>
      <c r="R24741"/>
      <c r="S24741"/>
      <c r="T24741"/>
      <c r="U24741"/>
      <c r="V24741"/>
      <c r="W24741"/>
    </row>
    <row r="24742" spans="16:23" s="1" customFormat="1" x14ac:dyDescent="0.2">
      <c r="P24742" s="95"/>
      <c r="R24742"/>
      <c r="S24742"/>
      <c r="T24742"/>
      <c r="U24742"/>
      <c r="V24742"/>
      <c r="W24742"/>
    </row>
    <row r="24743" spans="16:23" s="1" customFormat="1" x14ac:dyDescent="0.2">
      <c r="P24743" s="95"/>
      <c r="R24743"/>
      <c r="S24743"/>
      <c r="T24743"/>
      <c r="U24743"/>
      <c r="V24743"/>
      <c r="W24743"/>
    </row>
    <row r="24744" spans="16:23" s="1" customFormat="1" x14ac:dyDescent="0.2">
      <c r="P24744" s="95"/>
      <c r="R24744"/>
      <c r="S24744"/>
      <c r="T24744"/>
      <c r="U24744"/>
      <c r="V24744"/>
      <c r="W24744"/>
    </row>
    <row r="24745" spans="16:23" s="1" customFormat="1" x14ac:dyDescent="0.2">
      <c r="P24745" s="95"/>
      <c r="R24745"/>
      <c r="S24745"/>
      <c r="T24745"/>
      <c r="U24745"/>
      <c r="V24745"/>
      <c r="W24745"/>
    </row>
    <row r="24746" spans="16:23" s="1" customFormat="1" x14ac:dyDescent="0.2">
      <c r="P24746" s="95"/>
      <c r="R24746"/>
      <c r="S24746"/>
      <c r="T24746"/>
      <c r="U24746"/>
      <c r="V24746"/>
      <c r="W24746"/>
    </row>
    <row r="24747" spans="16:23" s="1" customFormat="1" x14ac:dyDescent="0.2">
      <c r="P24747" s="95"/>
      <c r="R24747"/>
      <c r="S24747"/>
      <c r="T24747"/>
      <c r="U24747"/>
      <c r="V24747"/>
      <c r="W24747"/>
    </row>
    <row r="24748" spans="16:23" s="1" customFormat="1" x14ac:dyDescent="0.2">
      <c r="P24748" s="95"/>
      <c r="R24748"/>
      <c r="S24748"/>
      <c r="T24748"/>
      <c r="U24748"/>
      <c r="V24748"/>
      <c r="W24748"/>
    </row>
    <row r="24749" spans="16:23" s="1" customFormat="1" x14ac:dyDescent="0.2">
      <c r="P24749" s="95"/>
      <c r="R24749"/>
      <c r="S24749"/>
      <c r="T24749"/>
      <c r="U24749"/>
      <c r="V24749"/>
      <c r="W24749"/>
    </row>
    <row r="24750" spans="16:23" s="1" customFormat="1" x14ac:dyDescent="0.2">
      <c r="P24750" s="95"/>
      <c r="R24750"/>
      <c r="S24750"/>
      <c r="T24750"/>
      <c r="U24750"/>
      <c r="V24750"/>
      <c r="W24750"/>
    </row>
    <row r="24751" spans="16:23" s="1" customFormat="1" x14ac:dyDescent="0.2">
      <c r="P24751" s="95"/>
      <c r="R24751"/>
      <c r="S24751"/>
      <c r="T24751"/>
      <c r="U24751"/>
      <c r="V24751"/>
      <c r="W24751"/>
    </row>
    <row r="24752" spans="16:23" s="1" customFormat="1" x14ac:dyDescent="0.2">
      <c r="P24752" s="95"/>
      <c r="R24752"/>
      <c r="S24752"/>
      <c r="T24752"/>
      <c r="U24752"/>
      <c r="V24752"/>
      <c r="W24752"/>
    </row>
    <row r="24753" spans="16:23" s="1" customFormat="1" x14ac:dyDescent="0.2">
      <c r="P24753" s="95"/>
      <c r="R24753"/>
      <c r="S24753"/>
      <c r="T24753"/>
      <c r="U24753"/>
      <c r="V24753"/>
      <c r="W24753"/>
    </row>
    <row r="24754" spans="16:23" s="1" customFormat="1" x14ac:dyDescent="0.2">
      <c r="P24754" s="95"/>
      <c r="R24754"/>
      <c r="S24754"/>
      <c r="T24754"/>
      <c r="U24754"/>
      <c r="V24754"/>
      <c r="W24754"/>
    </row>
    <row r="24755" spans="16:23" s="1" customFormat="1" x14ac:dyDescent="0.2">
      <c r="P24755" s="95"/>
      <c r="R24755"/>
      <c r="S24755"/>
      <c r="T24755"/>
      <c r="U24755"/>
      <c r="V24755"/>
      <c r="W24755"/>
    </row>
    <row r="24756" spans="16:23" s="1" customFormat="1" x14ac:dyDescent="0.2">
      <c r="P24756" s="95"/>
      <c r="R24756"/>
      <c r="S24756"/>
      <c r="T24756"/>
      <c r="U24756"/>
      <c r="V24756"/>
      <c r="W24756"/>
    </row>
    <row r="24757" spans="16:23" s="1" customFormat="1" x14ac:dyDescent="0.2">
      <c r="P24757" s="95"/>
      <c r="R24757"/>
      <c r="S24757"/>
      <c r="T24757"/>
      <c r="U24757"/>
      <c r="V24757"/>
      <c r="W24757"/>
    </row>
    <row r="24758" spans="16:23" s="1" customFormat="1" x14ac:dyDescent="0.2">
      <c r="P24758" s="95"/>
      <c r="R24758"/>
      <c r="S24758"/>
      <c r="T24758"/>
      <c r="U24758"/>
      <c r="V24758"/>
      <c r="W24758"/>
    </row>
    <row r="24759" spans="16:23" s="1" customFormat="1" x14ac:dyDescent="0.2">
      <c r="P24759" s="95"/>
      <c r="R24759"/>
      <c r="S24759"/>
      <c r="T24759"/>
      <c r="U24759"/>
      <c r="V24759"/>
      <c r="W24759"/>
    </row>
    <row r="24760" spans="16:23" s="1" customFormat="1" x14ac:dyDescent="0.2">
      <c r="P24760" s="95"/>
      <c r="R24760"/>
      <c r="S24760"/>
      <c r="T24760"/>
      <c r="U24760"/>
      <c r="V24760"/>
      <c r="W24760"/>
    </row>
    <row r="24761" spans="16:23" s="1" customFormat="1" x14ac:dyDescent="0.2">
      <c r="P24761" s="95"/>
      <c r="R24761"/>
      <c r="S24761"/>
      <c r="T24761"/>
      <c r="U24761"/>
      <c r="V24761"/>
      <c r="W24761"/>
    </row>
    <row r="24762" spans="16:23" s="1" customFormat="1" x14ac:dyDescent="0.2">
      <c r="P24762" s="95"/>
      <c r="R24762"/>
      <c r="S24762"/>
      <c r="T24762"/>
      <c r="U24762"/>
      <c r="V24762"/>
      <c r="W24762"/>
    </row>
    <row r="24763" spans="16:23" s="1" customFormat="1" x14ac:dyDescent="0.2">
      <c r="P24763" s="95"/>
      <c r="R24763"/>
      <c r="S24763"/>
      <c r="T24763"/>
      <c r="U24763"/>
      <c r="V24763"/>
      <c r="W24763"/>
    </row>
    <row r="24764" spans="16:23" s="1" customFormat="1" x14ac:dyDescent="0.2">
      <c r="P24764" s="95"/>
      <c r="R24764"/>
      <c r="S24764"/>
      <c r="T24764"/>
      <c r="U24764"/>
      <c r="V24764"/>
      <c r="W24764"/>
    </row>
    <row r="24765" spans="16:23" s="1" customFormat="1" x14ac:dyDescent="0.2">
      <c r="P24765" s="95"/>
      <c r="R24765"/>
      <c r="S24765"/>
      <c r="T24765"/>
      <c r="U24765"/>
      <c r="V24765"/>
      <c r="W24765"/>
    </row>
    <row r="24766" spans="16:23" s="1" customFormat="1" x14ac:dyDescent="0.2">
      <c r="P24766" s="95"/>
      <c r="R24766"/>
      <c r="S24766"/>
      <c r="T24766"/>
      <c r="U24766"/>
      <c r="V24766"/>
      <c r="W24766"/>
    </row>
    <row r="24767" spans="16:23" s="1" customFormat="1" x14ac:dyDescent="0.2">
      <c r="P24767" s="95"/>
      <c r="R24767"/>
      <c r="S24767"/>
      <c r="T24767"/>
      <c r="U24767"/>
      <c r="V24767"/>
      <c r="W24767"/>
    </row>
    <row r="24768" spans="16:23" s="1" customFormat="1" x14ac:dyDescent="0.2">
      <c r="P24768" s="95"/>
      <c r="R24768"/>
      <c r="S24768"/>
      <c r="T24768"/>
      <c r="U24768"/>
      <c r="V24768"/>
      <c r="W24768"/>
    </row>
    <row r="24769" spans="16:23" s="1" customFormat="1" x14ac:dyDescent="0.2">
      <c r="P24769" s="95"/>
      <c r="R24769"/>
      <c r="S24769"/>
      <c r="T24769"/>
      <c r="U24769"/>
      <c r="V24769"/>
      <c r="W24769"/>
    </row>
    <row r="24770" spans="16:23" s="1" customFormat="1" x14ac:dyDescent="0.2">
      <c r="P24770" s="95"/>
      <c r="R24770"/>
      <c r="S24770"/>
      <c r="T24770"/>
      <c r="U24770"/>
      <c r="V24770"/>
      <c r="W24770"/>
    </row>
    <row r="24771" spans="16:23" s="1" customFormat="1" x14ac:dyDescent="0.2">
      <c r="P24771" s="95"/>
      <c r="R24771"/>
      <c r="S24771"/>
      <c r="T24771"/>
      <c r="U24771"/>
      <c r="V24771"/>
      <c r="W24771"/>
    </row>
    <row r="24772" spans="16:23" s="1" customFormat="1" x14ac:dyDescent="0.2">
      <c r="P24772" s="95"/>
      <c r="R24772"/>
      <c r="S24772"/>
      <c r="T24772"/>
      <c r="U24772"/>
      <c r="V24772"/>
      <c r="W24772"/>
    </row>
    <row r="24773" spans="16:23" s="1" customFormat="1" x14ac:dyDescent="0.2">
      <c r="P24773" s="95"/>
      <c r="R24773"/>
      <c r="S24773"/>
      <c r="T24773"/>
      <c r="U24773"/>
      <c r="V24773"/>
      <c r="W24773"/>
    </row>
    <row r="24774" spans="16:23" s="1" customFormat="1" x14ac:dyDescent="0.2">
      <c r="P24774" s="95"/>
      <c r="R24774"/>
      <c r="S24774"/>
      <c r="T24774"/>
      <c r="U24774"/>
      <c r="V24774"/>
      <c r="W24774"/>
    </row>
    <row r="24775" spans="16:23" s="1" customFormat="1" x14ac:dyDescent="0.2">
      <c r="P24775" s="95"/>
      <c r="R24775"/>
      <c r="S24775"/>
      <c r="T24775"/>
      <c r="U24775"/>
      <c r="V24775"/>
      <c r="W24775"/>
    </row>
    <row r="24776" spans="16:23" s="1" customFormat="1" x14ac:dyDescent="0.2">
      <c r="P24776" s="95"/>
      <c r="R24776"/>
      <c r="S24776"/>
      <c r="T24776"/>
      <c r="U24776"/>
      <c r="V24776"/>
      <c r="W24776"/>
    </row>
    <row r="24777" spans="16:23" s="1" customFormat="1" x14ac:dyDescent="0.2">
      <c r="P24777" s="95"/>
      <c r="R24777"/>
      <c r="S24777"/>
      <c r="T24777"/>
      <c r="U24777"/>
      <c r="V24777"/>
      <c r="W24777"/>
    </row>
    <row r="24778" spans="16:23" s="1" customFormat="1" x14ac:dyDescent="0.2">
      <c r="P24778" s="95"/>
      <c r="R24778"/>
      <c r="S24778"/>
      <c r="T24778"/>
      <c r="U24778"/>
      <c r="V24778"/>
      <c r="W24778"/>
    </row>
    <row r="24779" spans="16:23" s="1" customFormat="1" x14ac:dyDescent="0.2">
      <c r="P24779" s="95"/>
      <c r="R24779"/>
      <c r="S24779"/>
      <c r="T24779"/>
      <c r="U24779"/>
      <c r="V24779"/>
      <c r="W24779"/>
    </row>
    <row r="24780" spans="16:23" s="1" customFormat="1" x14ac:dyDescent="0.2">
      <c r="P24780" s="95"/>
      <c r="R24780"/>
      <c r="S24780"/>
      <c r="T24780"/>
      <c r="U24780"/>
      <c r="V24780"/>
      <c r="W24780"/>
    </row>
    <row r="24781" spans="16:23" s="1" customFormat="1" x14ac:dyDescent="0.2">
      <c r="P24781" s="95"/>
      <c r="R24781"/>
      <c r="S24781"/>
      <c r="T24781"/>
      <c r="U24781"/>
      <c r="V24781"/>
      <c r="W24781"/>
    </row>
    <row r="24782" spans="16:23" s="1" customFormat="1" x14ac:dyDescent="0.2">
      <c r="P24782" s="95"/>
      <c r="R24782"/>
      <c r="S24782"/>
      <c r="T24782"/>
      <c r="U24782"/>
      <c r="V24782"/>
      <c r="W24782"/>
    </row>
    <row r="24783" spans="16:23" s="1" customFormat="1" x14ac:dyDescent="0.2">
      <c r="P24783" s="95"/>
      <c r="R24783"/>
      <c r="S24783"/>
      <c r="T24783"/>
      <c r="U24783"/>
      <c r="V24783"/>
      <c r="W24783"/>
    </row>
    <row r="24784" spans="16:23" s="1" customFormat="1" x14ac:dyDescent="0.2">
      <c r="P24784" s="95"/>
      <c r="R24784"/>
      <c r="S24784"/>
      <c r="T24784"/>
      <c r="U24784"/>
      <c r="V24784"/>
      <c r="W24784"/>
    </row>
    <row r="24785" spans="16:23" s="1" customFormat="1" x14ac:dyDescent="0.2">
      <c r="P24785" s="95"/>
      <c r="R24785"/>
      <c r="S24785"/>
      <c r="T24785"/>
      <c r="U24785"/>
      <c r="V24785"/>
      <c r="W24785"/>
    </row>
    <row r="24786" spans="16:23" s="1" customFormat="1" x14ac:dyDescent="0.2">
      <c r="P24786" s="95"/>
      <c r="R24786"/>
      <c r="S24786"/>
      <c r="T24786"/>
      <c r="U24786"/>
      <c r="V24786"/>
      <c r="W24786"/>
    </row>
    <row r="24787" spans="16:23" s="1" customFormat="1" x14ac:dyDescent="0.2">
      <c r="P24787" s="95"/>
      <c r="R24787"/>
      <c r="S24787"/>
      <c r="T24787"/>
      <c r="U24787"/>
      <c r="V24787"/>
      <c r="W24787"/>
    </row>
    <row r="24788" spans="16:23" s="1" customFormat="1" x14ac:dyDescent="0.2">
      <c r="P24788" s="95"/>
      <c r="R24788"/>
      <c r="S24788"/>
      <c r="T24788"/>
      <c r="U24788"/>
      <c r="V24788"/>
      <c r="W24788"/>
    </row>
    <row r="24789" spans="16:23" s="1" customFormat="1" x14ac:dyDescent="0.2">
      <c r="P24789" s="95"/>
      <c r="R24789"/>
      <c r="S24789"/>
      <c r="T24789"/>
      <c r="U24789"/>
      <c r="V24789"/>
      <c r="W24789"/>
    </row>
    <row r="24790" spans="16:23" s="1" customFormat="1" x14ac:dyDescent="0.2">
      <c r="P24790" s="95"/>
      <c r="R24790"/>
      <c r="S24790"/>
      <c r="T24790"/>
      <c r="U24790"/>
      <c r="V24790"/>
      <c r="W24790"/>
    </row>
    <row r="24791" spans="16:23" s="1" customFormat="1" x14ac:dyDescent="0.2">
      <c r="P24791" s="95"/>
      <c r="R24791"/>
      <c r="S24791"/>
      <c r="T24791"/>
      <c r="U24791"/>
      <c r="V24791"/>
      <c r="W24791"/>
    </row>
    <row r="24792" spans="16:23" s="1" customFormat="1" x14ac:dyDescent="0.2">
      <c r="P24792" s="95"/>
      <c r="R24792"/>
      <c r="S24792"/>
      <c r="T24792"/>
      <c r="U24792"/>
      <c r="V24792"/>
      <c r="W24792"/>
    </row>
    <row r="24793" spans="16:23" s="1" customFormat="1" x14ac:dyDescent="0.2">
      <c r="P24793" s="95"/>
      <c r="R24793"/>
      <c r="S24793"/>
      <c r="T24793"/>
      <c r="U24793"/>
      <c r="V24793"/>
      <c r="W24793"/>
    </row>
    <row r="24794" spans="16:23" s="1" customFormat="1" x14ac:dyDescent="0.2">
      <c r="P24794" s="95"/>
      <c r="R24794"/>
      <c r="S24794"/>
      <c r="T24794"/>
      <c r="U24794"/>
      <c r="V24794"/>
      <c r="W24794"/>
    </row>
    <row r="24795" spans="16:23" s="1" customFormat="1" x14ac:dyDescent="0.2">
      <c r="P24795" s="95"/>
      <c r="R24795"/>
      <c r="S24795"/>
      <c r="T24795"/>
      <c r="U24795"/>
      <c r="V24795"/>
      <c r="W24795"/>
    </row>
    <row r="24796" spans="16:23" s="1" customFormat="1" x14ac:dyDescent="0.2">
      <c r="P24796" s="95"/>
      <c r="R24796"/>
      <c r="S24796"/>
      <c r="T24796"/>
      <c r="U24796"/>
      <c r="V24796"/>
      <c r="W24796"/>
    </row>
    <row r="24797" spans="16:23" s="1" customFormat="1" x14ac:dyDescent="0.2">
      <c r="P24797" s="95"/>
      <c r="R24797"/>
      <c r="S24797"/>
      <c r="T24797"/>
      <c r="U24797"/>
      <c r="V24797"/>
      <c r="W24797"/>
    </row>
    <row r="24798" spans="16:23" s="1" customFormat="1" x14ac:dyDescent="0.2">
      <c r="P24798" s="95"/>
      <c r="R24798"/>
      <c r="S24798"/>
      <c r="T24798"/>
      <c r="U24798"/>
      <c r="V24798"/>
      <c r="W24798"/>
    </row>
    <row r="24799" spans="16:23" s="1" customFormat="1" x14ac:dyDescent="0.2">
      <c r="P24799" s="95"/>
      <c r="R24799"/>
      <c r="S24799"/>
      <c r="T24799"/>
      <c r="U24799"/>
      <c r="V24799"/>
      <c r="W24799"/>
    </row>
    <row r="24800" spans="16:23" s="1" customFormat="1" x14ac:dyDescent="0.2">
      <c r="P24800" s="95"/>
      <c r="R24800"/>
      <c r="S24800"/>
      <c r="T24800"/>
      <c r="U24800"/>
      <c r="V24800"/>
      <c r="W24800"/>
    </row>
    <row r="24801" spans="16:23" s="1" customFormat="1" x14ac:dyDescent="0.2">
      <c r="P24801" s="95"/>
      <c r="R24801"/>
      <c r="S24801"/>
      <c r="T24801"/>
      <c r="U24801"/>
      <c r="V24801"/>
      <c r="W24801"/>
    </row>
    <row r="24802" spans="16:23" s="1" customFormat="1" x14ac:dyDescent="0.2">
      <c r="P24802" s="95"/>
      <c r="R24802"/>
      <c r="S24802"/>
      <c r="T24802"/>
      <c r="U24802"/>
      <c r="V24802"/>
      <c r="W24802"/>
    </row>
    <row r="24803" spans="16:23" s="1" customFormat="1" x14ac:dyDescent="0.2">
      <c r="P24803" s="95"/>
      <c r="R24803"/>
      <c r="S24803"/>
      <c r="T24803"/>
      <c r="U24803"/>
      <c r="V24803"/>
      <c r="W24803"/>
    </row>
    <row r="24804" spans="16:23" s="1" customFormat="1" x14ac:dyDescent="0.2">
      <c r="P24804" s="95"/>
      <c r="R24804"/>
      <c r="S24804"/>
      <c r="T24804"/>
      <c r="U24804"/>
      <c r="V24804"/>
      <c r="W24804"/>
    </row>
    <row r="24805" spans="16:23" s="1" customFormat="1" x14ac:dyDescent="0.2">
      <c r="P24805" s="95"/>
      <c r="R24805"/>
      <c r="S24805"/>
      <c r="T24805"/>
      <c r="U24805"/>
      <c r="V24805"/>
      <c r="W24805"/>
    </row>
    <row r="24806" spans="16:23" s="1" customFormat="1" x14ac:dyDescent="0.2">
      <c r="P24806" s="95"/>
      <c r="R24806"/>
      <c r="S24806"/>
      <c r="T24806"/>
      <c r="U24806"/>
      <c r="V24806"/>
      <c r="W24806"/>
    </row>
    <row r="24807" spans="16:23" s="1" customFormat="1" x14ac:dyDescent="0.2">
      <c r="P24807" s="95"/>
      <c r="R24807"/>
      <c r="S24807"/>
      <c r="T24807"/>
      <c r="U24807"/>
      <c r="V24807"/>
      <c r="W24807"/>
    </row>
    <row r="24808" spans="16:23" s="1" customFormat="1" x14ac:dyDescent="0.2">
      <c r="P24808" s="95"/>
      <c r="R24808"/>
      <c r="S24808"/>
      <c r="T24808"/>
      <c r="U24808"/>
      <c r="V24808"/>
      <c r="W24808"/>
    </row>
    <row r="24809" spans="16:23" s="1" customFormat="1" x14ac:dyDescent="0.2">
      <c r="P24809" s="95"/>
      <c r="R24809"/>
      <c r="S24809"/>
      <c r="T24809"/>
      <c r="U24809"/>
      <c r="V24809"/>
      <c r="W24809"/>
    </row>
    <row r="24810" spans="16:23" s="1" customFormat="1" x14ac:dyDescent="0.2">
      <c r="P24810" s="95"/>
      <c r="R24810"/>
      <c r="S24810"/>
      <c r="T24810"/>
      <c r="U24810"/>
      <c r="V24810"/>
      <c r="W24810"/>
    </row>
    <row r="24811" spans="16:23" s="1" customFormat="1" x14ac:dyDescent="0.2">
      <c r="P24811" s="95"/>
      <c r="R24811"/>
      <c r="S24811"/>
      <c r="T24811"/>
      <c r="U24811"/>
      <c r="V24811"/>
      <c r="W24811"/>
    </row>
    <row r="24812" spans="16:23" s="1" customFormat="1" x14ac:dyDescent="0.2">
      <c r="P24812" s="95"/>
      <c r="R24812"/>
      <c r="S24812"/>
      <c r="T24812"/>
      <c r="U24812"/>
      <c r="V24812"/>
      <c r="W24812"/>
    </row>
    <row r="24813" spans="16:23" s="1" customFormat="1" x14ac:dyDescent="0.2">
      <c r="P24813" s="95"/>
      <c r="R24813"/>
      <c r="S24813"/>
      <c r="T24813"/>
      <c r="U24813"/>
      <c r="V24813"/>
      <c r="W24813"/>
    </row>
    <row r="24814" spans="16:23" s="1" customFormat="1" x14ac:dyDescent="0.2">
      <c r="P24814" s="95"/>
      <c r="R24814"/>
      <c r="S24814"/>
      <c r="T24814"/>
      <c r="U24814"/>
      <c r="V24814"/>
      <c r="W24814"/>
    </row>
    <row r="24815" spans="16:23" s="1" customFormat="1" x14ac:dyDescent="0.2">
      <c r="P24815" s="95"/>
      <c r="R24815"/>
      <c r="S24815"/>
      <c r="T24815"/>
      <c r="U24815"/>
      <c r="V24815"/>
      <c r="W24815"/>
    </row>
    <row r="24816" spans="16:23" s="1" customFormat="1" x14ac:dyDescent="0.2">
      <c r="P24816" s="95"/>
      <c r="R24816"/>
      <c r="S24816"/>
      <c r="T24816"/>
      <c r="U24816"/>
      <c r="V24816"/>
      <c r="W24816"/>
    </row>
    <row r="24817" spans="16:23" s="1" customFormat="1" x14ac:dyDescent="0.2">
      <c r="P24817" s="95"/>
      <c r="R24817"/>
      <c r="S24817"/>
      <c r="T24817"/>
      <c r="U24817"/>
      <c r="V24817"/>
      <c r="W24817"/>
    </row>
    <row r="24818" spans="16:23" s="1" customFormat="1" x14ac:dyDescent="0.2">
      <c r="P24818" s="95"/>
      <c r="R24818"/>
      <c r="S24818"/>
      <c r="T24818"/>
      <c r="U24818"/>
      <c r="V24818"/>
      <c r="W24818"/>
    </row>
    <row r="24819" spans="16:23" s="1" customFormat="1" x14ac:dyDescent="0.2">
      <c r="P24819" s="95"/>
      <c r="R24819"/>
      <c r="S24819"/>
      <c r="T24819"/>
      <c r="U24819"/>
      <c r="V24819"/>
      <c r="W24819"/>
    </row>
    <row r="24820" spans="16:23" s="1" customFormat="1" x14ac:dyDescent="0.2">
      <c r="P24820" s="95"/>
      <c r="R24820"/>
      <c r="S24820"/>
      <c r="T24820"/>
      <c r="U24820"/>
      <c r="V24820"/>
      <c r="W24820"/>
    </row>
    <row r="24821" spans="16:23" s="1" customFormat="1" x14ac:dyDescent="0.2">
      <c r="P24821" s="95"/>
      <c r="R24821"/>
      <c r="S24821"/>
      <c r="T24821"/>
      <c r="U24821"/>
      <c r="V24821"/>
      <c r="W24821"/>
    </row>
    <row r="24822" spans="16:23" s="1" customFormat="1" x14ac:dyDescent="0.2">
      <c r="P24822" s="95"/>
      <c r="R24822"/>
      <c r="S24822"/>
      <c r="T24822"/>
      <c r="U24822"/>
      <c r="V24822"/>
      <c r="W24822"/>
    </row>
    <row r="24823" spans="16:23" s="1" customFormat="1" x14ac:dyDescent="0.2">
      <c r="P24823" s="95"/>
      <c r="R24823"/>
      <c r="S24823"/>
      <c r="T24823"/>
      <c r="U24823"/>
      <c r="V24823"/>
      <c r="W24823"/>
    </row>
    <row r="24824" spans="16:23" s="1" customFormat="1" x14ac:dyDescent="0.2">
      <c r="P24824" s="95"/>
      <c r="R24824"/>
      <c r="S24824"/>
      <c r="T24824"/>
      <c r="U24824"/>
      <c r="V24824"/>
      <c r="W24824"/>
    </row>
    <row r="24825" spans="16:23" s="1" customFormat="1" x14ac:dyDescent="0.2">
      <c r="P24825" s="95"/>
      <c r="R24825"/>
      <c r="S24825"/>
      <c r="T24825"/>
      <c r="U24825"/>
      <c r="V24825"/>
      <c r="W24825"/>
    </row>
    <row r="24826" spans="16:23" s="1" customFormat="1" x14ac:dyDescent="0.2">
      <c r="P24826" s="95"/>
      <c r="R24826"/>
      <c r="S24826"/>
      <c r="T24826"/>
      <c r="U24826"/>
      <c r="V24826"/>
      <c r="W24826"/>
    </row>
    <row r="24827" spans="16:23" s="1" customFormat="1" x14ac:dyDescent="0.2">
      <c r="P24827" s="95"/>
      <c r="R24827"/>
      <c r="S24827"/>
      <c r="T24827"/>
      <c r="U24827"/>
      <c r="V24827"/>
      <c r="W24827"/>
    </row>
    <row r="24828" spans="16:23" s="1" customFormat="1" x14ac:dyDescent="0.2">
      <c r="P24828" s="95"/>
      <c r="R24828"/>
      <c r="S24828"/>
      <c r="T24828"/>
      <c r="U24828"/>
      <c r="V24828"/>
      <c r="W24828"/>
    </row>
    <row r="24829" spans="16:23" s="1" customFormat="1" x14ac:dyDescent="0.2">
      <c r="P24829" s="95"/>
      <c r="R24829"/>
      <c r="S24829"/>
      <c r="T24829"/>
      <c r="U24829"/>
      <c r="V24829"/>
      <c r="W24829"/>
    </row>
    <row r="24830" spans="16:23" s="1" customFormat="1" x14ac:dyDescent="0.2">
      <c r="P24830" s="95"/>
      <c r="R24830"/>
      <c r="S24830"/>
      <c r="T24830"/>
      <c r="U24830"/>
      <c r="V24830"/>
      <c r="W24830"/>
    </row>
    <row r="24831" spans="16:23" s="1" customFormat="1" x14ac:dyDescent="0.2">
      <c r="P24831" s="95"/>
      <c r="R24831"/>
      <c r="S24831"/>
      <c r="T24831"/>
      <c r="U24831"/>
      <c r="V24831"/>
      <c r="W24831"/>
    </row>
    <row r="24832" spans="16:23" s="1" customFormat="1" x14ac:dyDescent="0.2">
      <c r="P24832" s="95"/>
      <c r="R24832"/>
      <c r="S24832"/>
      <c r="T24832"/>
      <c r="U24832"/>
      <c r="V24832"/>
      <c r="W24832"/>
    </row>
    <row r="24833" spans="16:23" s="1" customFormat="1" x14ac:dyDescent="0.2">
      <c r="P24833" s="95"/>
      <c r="R24833"/>
      <c r="S24833"/>
      <c r="T24833"/>
      <c r="U24833"/>
      <c r="V24833"/>
      <c r="W24833"/>
    </row>
    <row r="24834" spans="16:23" s="1" customFormat="1" x14ac:dyDescent="0.2">
      <c r="P24834" s="95"/>
      <c r="R24834"/>
      <c r="S24834"/>
      <c r="T24834"/>
      <c r="U24834"/>
      <c r="V24834"/>
      <c r="W24834"/>
    </row>
    <row r="24835" spans="16:23" s="1" customFormat="1" x14ac:dyDescent="0.2">
      <c r="P24835" s="95"/>
      <c r="R24835"/>
      <c r="S24835"/>
      <c r="T24835"/>
      <c r="U24835"/>
      <c r="V24835"/>
      <c r="W24835"/>
    </row>
    <row r="24836" spans="16:23" s="1" customFormat="1" x14ac:dyDescent="0.2">
      <c r="P24836" s="95"/>
      <c r="R24836"/>
      <c r="S24836"/>
      <c r="T24836"/>
      <c r="U24836"/>
      <c r="V24836"/>
      <c r="W24836"/>
    </row>
    <row r="24837" spans="16:23" s="1" customFormat="1" x14ac:dyDescent="0.2">
      <c r="P24837" s="95"/>
      <c r="R24837"/>
      <c r="S24837"/>
      <c r="T24837"/>
      <c r="U24837"/>
      <c r="V24837"/>
      <c r="W24837"/>
    </row>
    <row r="24838" spans="16:23" s="1" customFormat="1" x14ac:dyDescent="0.2">
      <c r="P24838" s="95"/>
      <c r="R24838"/>
      <c r="S24838"/>
      <c r="T24838"/>
      <c r="U24838"/>
      <c r="V24838"/>
      <c r="W24838"/>
    </row>
    <row r="24839" spans="16:23" s="1" customFormat="1" x14ac:dyDescent="0.2">
      <c r="P24839" s="95"/>
      <c r="R24839"/>
      <c r="S24839"/>
      <c r="T24839"/>
      <c r="U24839"/>
      <c r="V24839"/>
      <c r="W24839"/>
    </row>
    <row r="24840" spans="16:23" s="1" customFormat="1" x14ac:dyDescent="0.2">
      <c r="P24840" s="95"/>
      <c r="R24840"/>
      <c r="S24840"/>
      <c r="T24840"/>
      <c r="U24840"/>
      <c r="V24840"/>
      <c r="W24840"/>
    </row>
    <row r="24841" spans="16:23" s="1" customFormat="1" x14ac:dyDescent="0.2">
      <c r="P24841" s="95"/>
      <c r="R24841"/>
      <c r="S24841"/>
      <c r="T24841"/>
      <c r="U24841"/>
      <c r="V24841"/>
      <c r="W24841"/>
    </row>
    <row r="24842" spans="16:23" s="1" customFormat="1" x14ac:dyDescent="0.2">
      <c r="P24842" s="95"/>
      <c r="R24842"/>
      <c r="S24842"/>
      <c r="T24842"/>
      <c r="U24842"/>
      <c r="V24842"/>
      <c r="W24842"/>
    </row>
    <row r="24843" spans="16:23" s="1" customFormat="1" x14ac:dyDescent="0.2">
      <c r="P24843" s="95"/>
      <c r="R24843"/>
      <c r="S24843"/>
      <c r="T24843"/>
      <c r="U24843"/>
      <c r="V24843"/>
      <c r="W24843"/>
    </row>
    <row r="24844" spans="16:23" s="1" customFormat="1" x14ac:dyDescent="0.2">
      <c r="P24844" s="95"/>
      <c r="R24844"/>
      <c r="S24844"/>
      <c r="T24844"/>
      <c r="U24844"/>
      <c r="V24844"/>
      <c r="W24844"/>
    </row>
    <row r="24845" spans="16:23" s="1" customFormat="1" x14ac:dyDescent="0.2">
      <c r="P24845" s="95"/>
      <c r="R24845"/>
      <c r="S24845"/>
      <c r="T24845"/>
      <c r="U24845"/>
      <c r="V24845"/>
      <c r="W24845"/>
    </row>
    <row r="24846" spans="16:23" s="1" customFormat="1" x14ac:dyDescent="0.2">
      <c r="P24846" s="95"/>
      <c r="R24846"/>
      <c r="S24846"/>
      <c r="T24846"/>
      <c r="U24846"/>
      <c r="V24846"/>
      <c r="W24846"/>
    </row>
    <row r="24847" spans="16:23" s="1" customFormat="1" x14ac:dyDescent="0.2">
      <c r="P24847" s="95"/>
      <c r="R24847"/>
      <c r="S24847"/>
      <c r="T24847"/>
      <c r="U24847"/>
      <c r="V24847"/>
      <c r="W24847"/>
    </row>
    <row r="24848" spans="16:23" s="1" customFormat="1" x14ac:dyDescent="0.2">
      <c r="P24848" s="95"/>
      <c r="R24848"/>
      <c r="S24848"/>
      <c r="T24848"/>
      <c r="U24848"/>
      <c r="V24848"/>
      <c r="W24848"/>
    </row>
    <row r="24849" spans="16:23" s="1" customFormat="1" x14ac:dyDescent="0.2">
      <c r="P24849" s="95"/>
      <c r="R24849"/>
      <c r="S24849"/>
      <c r="T24849"/>
      <c r="U24849"/>
      <c r="V24849"/>
      <c r="W24849"/>
    </row>
    <row r="24850" spans="16:23" s="1" customFormat="1" x14ac:dyDescent="0.2">
      <c r="P24850" s="95"/>
      <c r="R24850"/>
      <c r="S24850"/>
      <c r="T24850"/>
      <c r="U24850"/>
      <c r="V24850"/>
      <c r="W24850"/>
    </row>
    <row r="24851" spans="16:23" s="1" customFormat="1" x14ac:dyDescent="0.2">
      <c r="P24851" s="95"/>
      <c r="R24851"/>
      <c r="S24851"/>
      <c r="T24851"/>
      <c r="U24851"/>
      <c r="V24851"/>
      <c r="W24851"/>
    </row>
    <row r="24852" spans="16:23" s="1" customFormat="1" x14ac:dyDescent="0.2">
      <c r="P24852" s="95"/>
      <c r="R24852"/>
      <c r="S24852"/>
      <c r="T24852"/>
      <c r="U24852"/>
      <c r="V24852"/>
      <c r="W24852"/>
    </row>
    <row r="24853" spans="16:23" s="1" customFormat="1" x14ac:dyDescent="0.2">
      <c r="P24853" s="95"/>
      <c r="R24853"/>
      <c r="S24853"/>
      <c r="T24853"/>
      <c r="U24853"/>
      <c r="V24853"/>
      <c r="W24853"/>
    </row>
    <row r="24854" spans="16:23" s="1" customFormat="1" x14ac:dyDescent="0.2">
      <c r="P24854" s="95"/>
      <c r="R24854"/>
      <c r="S24854"/>
      <c r="T24854"/>
      <c r="U24854"/>
      <c r="V24854"/>
      <c r="W24854"/>
    </row>
    <row r="24855" spans="16:23" s="1" customFormat="1" x14ac:dyDescent="0.2">
      <c r="P24855" s="95"/>
      <c r="R24855"/>
      <c r="S24855"/>
      <c r="T24855"/>
      <c r="U24855"/>
      <c r="V24855"/>
      <c r="W24855"/>
    </row>
    <row r="24856" spans="16:23" s="1" customFormat="1" x14ac:dyDescent="0.2">
      <c r="P24856" s="95"/>
      <c r="R24856"/>
      <c r="S24856"/>
      <c r="T24856"/>
      <c r="U24856"/>
      <c r="V24856"/>
      <c r="W24856"/>
    </row>
    <row r="24857" spans="16:23" s="1" customFormat="1" x14ac:dyDescent="0.2">
      <c r="P24857" s="95"/>
      <c r="R24857"/>
      <c r="S24857"/>
      <c r="T24857"/>
      <c r="U24857"/>
      <c r="V24857"/>
      <c r="W24857"/>
    </row>
    <row r="24858" spans="16:23" s="1" customFormat="1" x14ac:dyDescent="0.2">
      <c r="P24858" s="95"/>
      <c r="R24858"/>
      <c r="S24858"/>
      <c r="T24858"/>
      <c r="U24858"/>
      <c r="V24858"/>
      <c r="W24858"/>
    </row>
    <row r="24859" spans="16:23" s="1" customFormat="1" x14ac:dyDescent="0.2">
      <c r="P24859" s="95"/>
      <c r="R24859"/>
      <c r="S24859"/>
      <c r="T24859"/>
      <c r="U24859"/>
      <c r="V24859"/>
      <c r="W24859"/>
    </row>
    <row r="24860" spans="16:23" s="1" customFormat="1" x14ac:dyDescent="0.2">
      <c r="P24860" s="95"/>
      <c r="R24860"/>
      <c r="S24860"/>
      <c r="T24860"/>
      <c r="U24860"/>
      <c r="V24860"/>
      <c r="W24860"/>
    </row>
    <row r="24861" spans="16:23" s="1" customFormat="1" x14ac:dyDescent="0.2">
      <c r="P24861" s="95"/>
      <c r="R24861"/>
      <c r="S24861"/>
      <c r="T24861"/>
      <c r="U24861"/>
      <c r="V24861"/>
      <c r="W24861"/>
    </row>
    <row r="24862" spans="16:23" s="1" customFormat="1" x14ac:dyDescent="0.2">
      <c r="P24862" s="95"/>
      <c r="R24862"/>
      <c r="S24862"/>
      <c r="T24862"/>
      <c r="U24862"/>
      <c r="V24862"/>
      <c r="W24862"/>
    </row>
    <row r="24863" spans="16:23" s="1" customFormat="1" x14ac:dyDescent="0.2">
      <c r="P24863" s="95"/>
      <c r="R24863"/>
      <c r="S24863"/>
      <c r="T24863"/>
      <c r="U24863"/>
      <c r="V24863"/>
      <c r="W24863"/>
    </row>
    <row r="24864" spans="16:23" s="1" customFormat="1" x14ac:dyDescent="0.2">
      <c r="P24864" s="95"/>
      <c r="R24864"/>
      <c r="S24864"/>
      <c r="T24864"/>
      <c r="U24864"/>
      <c r="V24864"/>
      <c r="W24864"/>
    </row>
    <row r="24865" spans="16:23" s="1" customFormat="1" x14ac:dyDescent="0.2">
      <c r="P24865" s="95"/>
      <c r="R24865"/>
      <c r="S24865"/>
      <c r="T24865"/>
      <c r="U24865"/>
      <c r="V24865"/>
      <c r="W24865"/>
    </row>
    <row r="24866" spans="16:23" s="1" customFormat="1" x14ac:dyDescent="0.2">
      <c r="P24866" s="95"/>
      <c r="R24866"/>
      <c r="S24866"/>
      <c r="T24866"/>
      <c r="U24866"/>
      <c r="V24866"/>
      <c r="W24866"/>
    </row>
    <row r="24867" spans="16:23" s="1" customFormat="1" x14ac:dyDescent="0.2">
      <c r="P24867" s="95"/>
      <c r="R24867"/>
      <c r="S24867"/>
      <c r="T24867"/>
      <c r="U24867"/>
      <c r="V24867"/>
      <c r="W24867"/>
    </row>
    <row r="24868" spans="16:23" s="1" customFormat="1" x14ac:dyDescent="0.2">
      <c r="P24868" s="95"/>
      <c r="R24868"/>
      <c r="S24868"/>
      <c r="T24868"/>
      <c r="U24868"/>
      <c r="V24868"/>
      <c r="W24868"/>
    </row>
    <row r="24869" spans="16:23" s="1" customFormat="1" x14ac:dyDescent="0.2">
      <c r="P24869" s="95"/>
      <c r="R24869"/>
      <c r="S24869"/>
      <c r="T24869"/>
      <c r="U24869"/>
      <c r="V24869"/>
      <c r="W24869"/>
    </row>
    <row r="24870" spans="16:23" s="1" customFormat="1" x14ac:dyDescent="0.2">
      <c r="P24870" s="95"/>
      <c r="R24870"/>
      <c r="S24870"/>
      <c r="T24870"/>
      <c r="U24870"/>
      <c r="V24870"/>
      <c r="W24870"/>
    </row>
    <row r="24871" spans="16:23" s="1" customFormat="1" x14ac:dyDescent="0.2">
      <c r="P24871" s="95"/>
      <c r="R24871"/>
      <c r="S24871"/>
      <c r="T24871"/>
      <c r="U24871"/>
      <c r="V24871"/>
      <c r="W24871"/>
    </row>
    <row r="24872" spans="16:23" s="1" customFormat="1" x14ac:dyDescent="0.2">
      <c r="P24872" s="95"/>
      <c r="R24872"/>
      <c r="S24872"/>
      <c r="T24872"/>
      <c r="U24872"/>
      <c r="V24872"/>
      <c r="W24872"/>
    </row>
    <row r="24873" spans="16:23" s="1" customFormat="1" x14ac:dyDescent="0.2">
      <c r="P24873" s="95"/>
      <c r="R24873"/>
      <c r="S24873"/>
      <c r="T24873"/>
      <c r="U24873"/>
      <c r="V24873"/>
      <c r="W24873"/>
    </row>
    <row r="24874" spans="16:23" s="1" customFormat="1" x14ac:dyDescent="0.2">
      <c r="P24874" s="95"/>
      <c r="R24874"/>
      <c r="S24874"/>
      <c r="T24874"/>
      <c r="U24874"/>
      <c r="V24874"/>
      <c r="W24874"/>
    </row>
    <row r="24875" spans="16:23" s="1" customFormat="1" x14ac:dyDescent="0.2">
      <c r="P24875" s="95"/>
      <c r="R24875"/>
      <c r="S24875"/>
      <c r="T24875"/>
      <c r="U24875"/>
      <c r="V24875"/>
      <c r="W24875"/>
    </row>
    <row r="24876" spans="16:23" s="1" customFormat="1" x14ac:dyDescent="0.2">
      <c r="P24876" s="95"/>
      <c r="R24876"/>
      <c r="S24876"/>
      <c r="T24876"/>
      <c r="U24876"/>
      <c r="V24876"/>
      <c r="W24876"/>
    </row>
    <row r="24877" spans="16:23" s="1" customFormat="1" x14ac:dyDescent="0.2">
      <c r="P24877" s="95"/>
      <c r="R24877"/>
      <c r="S24877"/>
      <c r="T24877"/>
      <c r="U24877"/>
      <c r="V24877"/>
      <c r="W24877"/>
    </row>
    <row r="24878" spans="16:23" s="1" customFormat="1" x14ac:dyDescent="0.2">
      <c r="P24878" s="95"/>
      <c r="R24878"/>
      <c r="S24878"/>
      <c r="T24878"/>
      <c r="U24878"/>
      <c r="V24878"/>
      <c r="W24878"/>
    </row>
    <row r="24879" spans="16:23" s="1" customFormat="1" x14ac:dyDescent="0.2">
      <c r="P24879" s="95"/>
      <c r="R24879"/>
      <c r="S24879"/>
      <c r="T24879"/>
      <c r="U24879"/>
      <c r="V24879"/>
      <c r="W24879"/>
    </row>
    <row r="24880" spans="16:23" s="1" customFormat="1" x14ac:dyDescent="0.2">
      <c r="P24880" s="95"/>
      <c r="R24880"/>
      <c r="S24880"/>
      <c r="T24880"/>
      <c r="U24880"/>
      <c r="V24880"/>
      <c r="W24880"/>
    </row>
    <row r="24881" spans="16:23" s="1" customFormat="1" x14ac:dyDescent="0.2">
      <c r="P24881" s="95"/>
      <c r="R24881"/>
      <c r="S24881"/>
      <c r="T24881"/>
      <c r="U24881"/>
      <c r="V24881"/>
      <c r="W24881"/>
    </row>
    <row r="24882" spans="16:23" s="1" customFormat="1" x14ac:dyDescent="0.2">
      <c r="P24882" s="95"/>
      <c r="R24882"/>
      <c r="S24882"/>
      <c r="T24882"/>
      <c r="U24882"/>
      <c r="V24882"/>
      <c r="W24882"/>
    </row>
    <row r="24883" spans="16:23" s="1" customFormat="1" x14ac:dyDescent="0.2">
      <c r="P24883" s="95"/>
      <c r="R24883"/>
      <c r="S24883"/>
      <c r="T24883"/>
      <c r="U24883"/>
      <c r="V24883"/>
      <c r="W24883"/>
    </row>
    <row r="24884" spans="16:23" s="1" customFormat="1" x14ac:dyDescent="0.2">
      <c r="P24884" s="95"/>
      <c r="R24884"/>
      <c r="S24884"/>
      <c r="T24884"/>
      <c r="U24884"/>
      <c r="V24884"/>
      <c r="W24884"/>
    </row>
    <row r="24885" spans="16:23" s="1" customFormat="1" x14ac:dyDescent="0.2">
      <c r="P24885" s="95"/>
      <c r="R24885"/>
      <c r="S24885"/>
      <c r="T24885"/>
      <c r="U24885"/>
      <c r="V24885"/>
      <c r="W24885"/>
    </row>
    <row r="24886" spans="16:23" s="1" customFormat="1" x14ac:dyDescent="0.2">
      <c r="P24886" s="95"/>
      <c r="R24886"/>
      <c r="S24886"/>
      <c r="T24886"/>
      <c r="U24886"/>
      <c r="V24886"/>
      <c r="W24886"/>
    </row>
    <row r="24887" spans="16:23" s="1" customFormat="1" x14ac:dyDescent="0.2">
      <c r="P24887" s="95"/>
      <c r="R24887"/>
      <c r="S24887"/>
      <c r="T24887"/>
      <c r="U24887"/>
      <c r="V24887"/>
      <c r="W24887"/>
    </row>
    <row r="24888" spans="16:23" s="1" customFormat="1" x14ac:dyDescent="0.2">
      <c r="P24888" s="95"/>
      <c r="R24888"/>
      <c r="S24888"/>
      <c r="T24888"/>
      <c r="U24888"/>
      <c r="V24888"/>
      <c r="W24888"/>
    </row>
    <row r="24889" spans="16:23" s="1" customFormat="1" x14ac:dyDescent="0.2">
      <c r="P24889" s="95"/>
      <c r="R24889"/>
      <c r="S24889"/>
      <c r="T24889"/>
      <c r="U24889"/>
      <c r="V24889"/>
      <c r="W24889"/>
    </row>
    <row r="24890" spans="16:23" s="1" customFormat="1" x14ac:dyDescent="0.2">
      <c r="P24890" s="95"/>
      <c r="R24890"/>
      <c r="S24890"/>
      <c r="T24890"/>
      <c r="U24890"/>
      <c r="V24890"/>
      <c r="W24890"/>
    </row>
    <row r="24891" spans="16:23" s="1" customFormat="1" x14ac:dyDescent="0.2">
      <c r="P24891" s="95"/>
      <c r="R24891"/>
      <c r="S24891"/>
      <c r="T24891"/>
      <c r="U24891"/>
      <c r="V24891"/>
      <c r="W24891"/>
    </row>
    <row r="24892" spans="16:23" s="1" customFormat="1" x14ac:dyDescent="0.2">
      <c r="P24892" s="95"/>
      <c r="R24892"/>
      <c r="S24892"/>
      <c r="T24892"/>
      <c r="U24892"/>
      <c r="V24892"/>
      <c r="W24892"/>
    </row>
    <row r="24893" spans="16:23" s="1" customFormat="1" x14ac:dyDescent="0.2">
      <c r="P24893" s="95"/>
      <c r="R24893"/>
      <c r="S24893"/>
      <c r="T24893"/>
      <c r="U24893"/>
      <c r="V24893"/>
      <c r="W24893"/>
    </row>
    <row r="24894" spans="16:23" s="1" customFormat="1" x14ac:dyDescent="0.2">
      <c r="P24894" s="95"/>
      <c r="R24894"/>
      <c r="S24894"/>
      <c r="T24894"/>
      <c r="U24894"/>
      <c r="V24894"/>
      <c r="W24894"/>
    </row>
    <row r="24895" spans="16:23" s="1" customFormat="1" x14ac:dyDescent="0.2">
      <c r="P24895" s="95"/>
      <c r="R24895"/>
      <c r="S24895"/>
      <c r="T24895"/>
      <c r="U24895"/>
      <c r="V24895"/>
      <c r="W24895"/>
    </row>
    <row r="24896" spans="16:23" s="1" customFormat="1" x14ac:dyDescent="0.2">
      <c r="P24896" s="95"/>
      <c r="R24896"/>
      <c r="S24896"/>
      <c r="T24896"/>
      <c r="U24896"/>
      <c r="V24896"/>
      <c r="W24896"/>
    </row>
    <row r="24897" spans="16:23" s="1" customFormat="1" x14ac:dyDescent="0.2">
      <c r="P24897" s="95"/>
      <c r="R24897"/>
      <c r="S24897"/>
      <c r="T24897"/>
      <c r="U24897"/>
      <c r="V24897"/>
      <c r="W24897"/>
    </row>
    <row r="24898" spans="16:23" s="1" customFormat="1" x14ac:dyDescent="0.2">
      <c r="P24898" s="95"/>
      <c r="R24898"/>
      <c r="S24898"/>
      <c r="T24898"/>
      <c r="U24898"/>
      <c r="V24898"/>
      <c r="W24898"/>
    </row>
    <row r="24899" spans="16:23" s="1" customFormat="1" x14ac:dyDescent="0.2">
      <c r="P24899" s="95"/>
      <c r="R24899"/>
      <c r="S24899"/>
      <c r="T24899"/>
      <c r="U24899"/>
      <c r="V24899"/>
      <c r="W24899"/>
    </row>
    <row r="24900" spans="16:23" s="1" customFormat="1" x14ac:dyDescent="0.2">
      <c r="P24900" s="95"/>
      <c r="R24900"/>
      <c r="S24900"/>
      <c r="T24900"/>
      <c r="U24900"/>
      <c r="V24900"/>
      <c r="W24900"/>
    </row>
    <row r="24901" spans="16:23" s="1" customFormat="1" x14ac:dyDescent="0.2">
      <c r="P24901" s="95"/>
      <c r="R24901"/>
      <c r="S24901"/>
      <c r="T24901"/>
      <c r="U24901"/>
      <c r="V24901"/>
      <c r="W24901"/>
    </row>
    <row r="24902" spans="16:23" s="1" customFormat="1" x14ac:dyDescent="0.2">
      <c r="P24902" s="95"/>
      <c r="R24902"/>
      <c r="S24902"/>
      <c r="T24902"/>
      <c r="U24902"/>
      <c r="V24902"/>
      <c r="W24902"/>
    </row>
    <row r="24903" spans="16:23" s="1" customFormat="1" x14ac:dyDescent="0.2">
      <c r="P24903" s="95"/>
      <c r="R24903"/>
      <c r="S24903"/>
      <c r="T24903"/>
      <c r="U24903"/>
      <c r="V24903"/>
      <c r="W24903"/>
    </row>
    <row r="24904" spans="16:23" s="1" customFormat="1" x14ac:dyDescent="0.2">
      <c r="P24904" s="95"/>
      <c r="R24904"/>
      <c r="S24904"/>
      <c r="T24904"/>
      <c r="U24904"/>
      <c r="V24904"/>
      <c r="W24904"/>
    </row>
    <row r="24905" spans="16:23" s="1" customFormat="1" x14ac:dyDescent="0.2">
      <c r="P24905" s="95"/>
      <c r="R24905"/>
      <c r="S24905"/>
      <c r="T24905"/>
      <c r="U24905"/>
      <c r="V24905"/>
      <c r="W24905"/>
    </row>
    <row r="24906" spans="16:23" s="1" customFormat="1" x14ac:dyDescent="0.2">
      <c r="P24906" s="95"/>
      <c r="R24906"/>
      <c r="S24906"/>
      <c r="T24906"/>
      <c r="U24906"/>
      <c r="V24906"/>
      <c r="W24906"/>
    </row>
    <row r="24907" spans="16:23" s="1" customFormat="1" x14ac:dyDescent="0.2">
      <c r="P24907" s="95"/>
      <c r="R24907"/>
      <c r="S24907"/>
      <c r="T24907"/>
      <c r="U24907"/>
      <c r="V24907"/>
      <c r="W24907"/>
    </row>
    <row r="24908" spans="16:23" s="1" customFormat="1" x14ac:dyDescent="0.2">
      <c r="P24908" s="95"/>
      <c r="R24908"/>
      <c r="S24908"/>
      <c r="T24908"/>
      <c r="U24908"/>
      <c r="V24908"/>
      <c r="W24908"/>
    </row>
    <row r="24909" spans="16:23" s="1" customFormat="1" x14ac:dyDescent="0.2">
      <c r="P24909" s="95"/>
      <c r="R24909"/>
      <c r="S24909"/>
      <c r="T24909"/>
      <c r="U24909"/>
      <c r="V24909"/>
      <c r="W24909"/>
    </row>
    <row r="24910" spans="16:23" s="1" customFormat="1" x14ac:dyDescent="0.2">
      <c r="P24910" s="95"/>
      <c r="R24910"/>
      <c r="S24910"/>
      <c r="T24910"/>
      <c r="U24910"/>
      <c r="V24910"/>
      <c r="W24910"/>
    </row>
    <row r="24911" spans="16:23" s="1" customFormat="1" x14ac:dyDescent="0.2">
      <c r="P24911" s="95"/>
      <c r="R24911"/>
      <c r="S24911"/>
      <c r="T24911"/>
      <c r="U24911"/>
      <c r="V24911"/>
      <c r="W24911"/>
    </row>
    <row r="24912" spans="16:23" s="1" customFormat="1" x14ac:dyDescent="0.2">
      <c r="P24912" s="95"/>
      <c r="R24912"/>
      <c r="S24912"/>
      <c r="T24912"/>
      <c r="U24912"/>
      <c r="V24912"/>
      <c r="W24912"/>
    </row>
    <row r="24913" spans="16:23" s="1" customFormat="1" x14ac:dyDescent="0.2">
      <c r="P24913" s="95"/>
      <c r="R24913"/>
      <c r="S24913"/>
      <c r="T24913"/>
      <c r="U24913"/>
      <c r="V24913"/>
      <c r="W24913"/>
    </row>
    <row r="24914" spans="16:23" s="1" customFormat="1" x14ac:dyDescent="0.2">
      <c r="P24914" s="95"/>
      <c r="R24914"/>
      <c r="S24914"/>
      <c r="T24914"/>
      <c r="U24914"/>
      <c r="V24914"/>
      <c r="W24914"/>
    </row>
    <row r="24915" spans="16:23" s="1" customFormat="1" x14ac:dyDescent="0.2">
      <c r="P24915" s="95"/>
      <c r="R24915"/>
      <c r="S24915"/>
      <c r="T24915"/>
      <c r="U24915"/>
      <c r="V24915"/>
      <c r="W24915"/>
    </row>
    <row r="24916" spans="16:23" s="1" customFormat="1" x14ac:dyDescent="0.2">
      <c r="P24916" s="95"/>
      <c r="R24916"/>
      <c r="S24916"/>
      <c r="T24916"/>
      <c r="U24916"/>
      <c r="V24916"/>
      <c r="W24916"/>
    </row>
    <row r="24917" spans="16:23" s="1" customFormat="1" x14ac:dyDescent="0.2">
      <c r="P24917" s="95"/>
      <c r="R24917"/>
      <c r="S24917"/>
      <c r="T24917"/>
      <c r="U24917"/>
      <c r="V24917"/>
      <c r="W24917"/>
    </row>
    <row r="24918" spans="16:23" s="1" customFormat="1" x14ac:dyDescent="0.2">
      <c r="P24918" s="95"/>
      <c r="R24918"/>
      <c r="S24918"/>
      <c r="T24918"/>
      <c r="U24918"/>
      <c r="V24918"/>
      <c r="W24918"/>
    </row>
    <row r="24919" spans="16:23" s="1" customFormat="1" x14ac:dyDescent="0.2">
      <c r="P24919" s="95"/>
      <c r="R24919"/>
      <c r="S24919"/>
      <c r="T24919"/>
      <c r="U24919"/>
      <c r="V24919"/>
      <c r="W24919"/>
    </row>
    <row r="24920" spans="16:23" s="1" customFormat="1" x14ac:dyDescent="0.2">
      <c r="P24920" s="95"/>
      <c r="R24920"/>
      <c r="S24920"/>
      <c r="T24920"/>
      <c r="U24920"/>
      <c r="V24920"/>
      <c r="W24920"/>
    </row>
    <row r="24921" spans="16:23" s="1" customFormat="1" x14ac:dyDescent="0.2">
      <c r="P24921" s="95"/>
      <c r="R24921"/>
      <c r="S24921"/>
      <c r="T24921"/>
      <c r="U24921"/>
      <c r="V24921"/>
      <c r="W24921"/>
    </row>
    <row r="24922" spans="16:23" s="1" customFormat="1" x14ac:dyDescent="0.2">
      <c r="P24922" s="95"/>
      <c r="R24922"/>
      <c r="S24922"/>
      <c r="T24922"/>
      <c r="U24922"/>
      <c r="V24922"/>
      <c r="W24922"/>
    </row>
    <row r="24923" spans="16:23" s="1" customFormat="1" x14ac:dyDescent="0.2">
      <c r="P24923" s="95"/>
      <c r="R24923"/>
      <c r="S24923"/>
      <c r="T24923"/>
      <c r="U24923"/>
      <c r="V24923"/>
      <c r="W24923"/>
    </row>
    <row r="24924" spans="16:23" s="1" customFormat="1" x14ac:dyDescent="0.2">
      <c r="P24924" s="95"/>
      <c r="R24924"/>
      <c r="S24924"/>
      <c r="T24924"/>
      <c r="U24924"/>
      <c r="V24924"/>
      <c r="W24924"/>
    </row>
    <row r="24925" spans="16:23" s="1" customFormat="1" x14ac:dyDescent="0.2">
      <c r="P24925" s="95"/>
      <c r="R24925"/>
      <c r="S24925"/>
      <c r="T24925"/>
      <c r="U24925"/>
      <c r="V24925"/>
      <c r="W24925"/>
    </row>
    <row r="24926" spans="16:23" s="1" customFormat="1" x14ac:dyDescent="0.2">
      <c r="P24926" s="95"/>
      <c r="R24926"/>
      <c r="S24926"/>
      <c r="T24926"/>
      <c r="U24926"/>
      <c r="V24926"/>
      <c r="W24926"/>
    </row>
    <row r="24927" spans="16:23" s="1" customFormat="1" x14ac:dyDescent="0.2">
      <c r="P24927" s="95"/>
      <c r="R24927"/>
      <c r="S24927"/>
      <c r="T24927"/>
      <c r="U24927"/>
      <c r="V24927"/>
      <c r="W24927"/>
    </row>
    <row r="24928" spans="16:23" s="1" customFormat="1" x14ac:dyDescent="0.2">
      <c r="P24928" s="95"/>
      <c r="R24928"/>
      <c r="S24928"/>
      <c r="T24928"/>
      <c r="U24928"/>
      <c r="V24928"/>
      <c r="W24928"/>
    </row>
    <row r="24929" spans="16:23" s="1" customFormat="1" x14ac:dyDescent="0.2">
      <c r="P24929" s="95"/>
      <c r="R24929"/>
      <c r="S24929"/>
      <c r="T24929"/>
      <c r="U24929"/>
      <c r="V24929"/>
      <c r="W24929"/>
    </row>
    <row r="24930" spans="16:23" s="1" customFormat="1" x14ac:dyDescent="0.2">
      <c r="P24930" s="95"/>
      <c r="R24930"/>
      <c r="S24930"/>
      <c r="T24930"/>
      <c r="U24930"/>
      <c r="V24930"/>
      <c r="W24930"/>
    </row>
    <row r="24931" spans="16:23" s="1" customFormat="1" x14ac:dyDescent="0.2">
      <c r="P24931" s="95"/>
      <c r="R24931"/>
      <c r="S24931"/>
      <c r="T24931"/>
      <c r="U24931"/>
      <c r="V24931"/>
      <c r="W24931"/>
    </row>
    <row r="24932" spans="16:23" s="1" customFormat="1" x14ac:dyDescent="0.2">
      <c r="P24932" s="95"/>
      <c r="R24932"/>
      <c r="S24932"/>
      <c r="T24932"/>
      <c r="U24932"/>
      <c r="V24932"/>
      <c r="W24932"/>
    </row>
    <row r="24933" spans="16:23" s="1" customFormat="1" x14ac:dyDescent="0.2">
      <c r="P24933" s="95"/>
      <c r="R24933"/>
      <c r="S24933"/>
      <c r="T24933"/>
      <c r="U24933"/>
      <c r="V24933"/>
      <c r="W24933"/>
    </row>
    <row r="24934" spans="16:23" s="1" customFormat="1" x14ac:dyDescent="0.2">
      <c r="P24934" s="95"/>
      <c r="R24934"/>
      <c r="S24934"/>
      <c r="T24934"/>
      <c r="U24934"/>
      <c r="V24934"/>
      <c r="W24934"/>
    </row>
    <row r="24935" spans="16:23" s="1" customFormat="1" x14ac:dyDescent="0.2">
      <c r="P24935" s="95"/>
      <c r="R24935"/>
      <c r="S24935"/>
      <c r="T24935"/>
      <c r="U24935"/>
      <c r="V24935"/>
      <c r="W24935"/>
    </row>
    <row r="24936" spans="16:23" s="1" customFormat="1" x14ac:dyDescent="0.2">
      <c r="P24936" s="95"/>
      <c r="R24936"/>
      <c r="S24936"/>
      <c r="T24936"/>
      <c r="U24936"/>
      <c r="V24936"/>
      <c r="W24936"/>
    </row>
    <row r="24937" spans="16:23" s="1" customFormat="1" x14ac:dyDescent="0.2">
      <c r="P24937" s="95"/>
      <c r="R24937"/>
      <c r="S24937"/>
      <c r="T24937"/>
      <c r="U24937"/>
      <c r="V24937"/>
      <c r="W24937"/>
    </row>
    <row r="24938" spans="16:23" s="1" customFormat="1" x14ac:dyDescent="0.2">
      <c r="P24938" s="95"/>
      <c r="R24938"/>
      <c r="S24938"/>
      <c r="T24938"/>
      <c r="U24938"/>
      <c r="V24938"/>
      <c r="W24938"/>
    </row>
    <row r="24939" spans="16:23" s="1" customFormat="1" x14ac:dyDescent="0.2">
      <c r="P24939" s="95"/>
      <c r="R24939"/>
      <c r="S24939"/>
      <c r="T24939"/>
      <c r="U24939"/>
      <c r="V24939"/>
      <c r="W24939"/>
    </row>
    <row r="24940" spans="16:23" s="1" customFormat="1" x14ac:dyDescent="0.2">
      <c r="P24940" s="95"/>
      <c r="R24940"/>
      <c r="S24940"/>
      <c r="T24940"/>
      <c r="U24940"/>
      <c r="V24940"/>
      <c r="W24940"/>
    </row>
    <row r="24941" spans="16:23" s="1" customFormat="1" x14ac:dyDescent="0.2">
      <c r="P24941" s="95"/>
      <c r="R24941"/>
      <c r="S24941"/>
      <c r="T24941"/>
      <c r="U24941"/>
      <c r="V24941"/>
      <c r="W24941"/>
    </row>
    <row r="24942" spans="16:23" s="1" customFormat="1" x14ac:dyDescent="0.2">
      <c r="P24942" s="95"/>
      <c r="R24942"/>
      <c r="S24942"/>
      <c r="T24942"/>
      <c r="U24942"/>
      <c r="V24942"/>
      <c r="W24942"/>
    </row>
    <row r="24943" spans="16:23" s="1" customFormat="1" x14ac:dyDescent="0.2">
      <c r="P24943" s="95"/>
      <c r="R24943"/>
      <c r="S24943"/>
      <c r="T24943"/>
      <c r="U24943"/>
      <c r="V24943"/>
      <c r="W24943"/>
    </row>
    <row r="24944" spans="16:23" s="1" customFormat="1" x14ac:dyDescent="0.2">
      <c r="P24944" s="95"/>
      <c r="R24944"/>
      <c r="S24944"/>
      <c r="T24944"/>
      <c r="U24944"/>
      <c r="V24944"/>
      <c r="W24944"/>
    </row>
    <row r="24945" spans="16:23" s="1" customFormat="1" x14ac:dyDescent="0.2">
      <c r="P24945" s="95"/>
      <c r="R24945"/>
      <c r="S24945"/>
      <c r="T24945"/>
      <c r="U24945"/>
      <c r="V24945"/>
      <c r="W24945"/>
    </row>
    <row r="24946" spans="16:23" s="1" customFormat="1" x14ac:dyDescent="0.2">
      <c r="P24946" s="95"/>
      <c r="R24946"/>
      <c r="S24946"/>
      <c r="T24946"/>
      <c r="U24946"/>
      <c r="V24946"/>
      <c r="W24946"/>
    </row>
    <row r="24947" spans="16:23" s="1" customFormat="1" x14ac:dyDescent="0.2">
      <c r="P24947" s="95"/>
      <c r="R24947"/>
      <c r="S24947"/>
      <c r="T24947"/>
      <c r="U24947"/>
      <c r="V24947"/>
      <c r="W24947"/>
    </row>
    <row r="24948" spans="16:23" s="1" customFormat="1" x14ac:dyDescent="0.2">
      <c r="P24948" s="95"/>
      <c r="R24948"/>
      <c r="S24948"/>
      <c r="T24948"/>
      <c r="U24948"/>
      <c r="V24948"/>
      <c r="W24948"/>
    </row>
    <row r="24949" spans="16:23" s="1" customFormat="1" x14ac:dyDescent="0.2">
      <c r="P24949" s="95"/>
      <c r="R24949"/>
      <c r="S24949"/>
      <c r="T24949"/>
      <c r="U24949"/>
      <c r="V24949"/>
      <c r="W24949"/>
    </row>
    <row r="24950" spans="16:23" s="1" customFormat="1" x14ac:dyDescent="0.2">
      <c r="P24950" s="95"/>
      <c r="R24950"/>
      <c r="S24950"/>
      <c r="T24950"/>
      <c r="U24950"/>
      <c r="V24950"/>
      <c r="W24950"/>
    </row>
    <row r="24951" spans="16:23" s="1" customFormat="1" x14ac:dyDescent="0.2">
      <c r="P24951" s="95"/>
      <c r="R24951"/>
      <c r="S24951"/>
      <c r="T24951"/>
      <c r="U24951"/>
      <c r="V24951"/>
      <c r="W24951"/>
    </row>
    <row r="24952" spans="16:23" s="1" customFormat="1" x14ac:dyDescent="0.2">
      <c r="P24952" s="95"/>
      <c r="R24952"/>
      <c r="S24952"/>
      <c r="T24952"/>
      <c r="U24952"/>
      <c r="V24952"/>
      <c r="W24952"/>
    </row>
    <row r="24953" spans="16:23" s="1" customFormat="1" x14ac:dyDescent="0.2">
      <c r="P24953" s="95"/>
      <c r="R24953"/>
      <c r="S24953"/>
      <c r="T24953"/>
      <c r="U24953"/>
      <c r="V24953"/>
      <c r="W24953"/>
    </row>
    <row r="24954" spans="16:23" s="1" customFormat="1" x14ac:dyDescent="0.2">
      <c r="P24954" s="95"/>
      <c r="R24954"/>
      <c r="S24954"/>
      <c r="T24954"/>
      <c r="U24954"/>
      <c r="V24954"/>
      <c r="W24954"/>
    </row>
    <row r="24955" spans="16:23" s="1" customFormat="1" x14ac:dyDescent="0.2">
      <c r="P24955" s="95"/>
      <c r="R24955"/>
      <c r="S24955"/>
      <c r="T24955"/>
      <c r="U24955"/>
      <c r="V24955"/>
      <c r="W24955"/>
    </row>
    <row r="24956" spans="16:23" s="1" customFormat="1" x14ac:dyDescent="0.2">
      <c r="P24956" s="95"/>
      <c r="R24956"/>
      <c r="S24956"/>
      <c r="T24956"/>
      <c r="U24956"/>
      <c r="V24956"/>
      <c r="W24956"/>
    </row>
    <row r="24957" spans="16:23" s="1" customFormat="1" x14ac:dyDescent="0.2">
      <c r="P24957" s="95"/>
      <c r="R24957"/>
      <c r="S24957"/>
      <c r="T24957"/>
      <c r="U24957"/>
      <c r="V24957"/>
      <c r="W24957"/>
    </row>
    <row r="24958" spans="16:23" s="1" customFormat="1" x14ac:dyDescent="0.2">
      <c r="P24958" s="95"/>
      <c r="R24958"/>
      <c r="S24958"/>
      <c r="T24958"/>
      <c r="U24958"/>
      <c r="V24958"/>
      <c r="W24958"/>
    </row>
    <row r="24959" spans="16:23" s="1" customFormat="1" x14ac:dyDescent="0.2">
      <c r="P24959" s="95"/>
      <c r="R24959"/>
      <c r="S24959"/>
      <c r="T24959"/>
      <c r="U24959"/>
      <c r="V24959"/>
      <c r="W24959"/>
    </row>
    <row r="24960" spans="16:23" s="1" customFormat="1" x14ac:dyDescent="0.2">
      <c r="P24960" s="95"/>
      <c r="R24960"/>
      <c r="S24960"/>
      <c r="T24960"/>
      <c r="U24960"/>
      <c r="V24960"/>
      <c r="W24960"/>
    </row>
    <row r="24961" spans="16:23" s="1" customFormat="1" x14ac:dyDescent="0.2">
      <c r="P24961" s="95"/>
      <c r="R24961"/>
      <c r="S24961"/>
      <c r="T24961"/>
      <c r="U24961"/>
      <c r="V24961"/>
      <c r="W24961"/>
    </row>
    <row r="24962" spans="16:23" s="1" customFormat="1" x14ac:dyDescent="0.2">
      <c r="P24962" s="95"/>
      <c r="R24962"/>
      <c r="S24962"/>
      <c r="T24962"/>
      <c r="U24962"/>
      <c r="V24962"/>
      <c r="W24962"/>
    </row>
    <row r="24963" spans="16:23" s="1" customFormat="1" x14ac:dyDescent="0.2">
      <c r="P24963" s="95"/>
      <c r="R24963"/>
      <c r="S24963"/>
      <c r="T24963"/>
      <c r="U24963"/>
      <c r="V24963"/>
      <c r="W24963"/>
    </row>
    <row r="24964" spans="16:23" s="1" customFormat="1" x14ac:dyDescent="0.2">
      <c r="P24964" s="95"/>
      <c r="R24964"/>
      <c r="S24964"/>
      <c r="T24964"/>
      <c r="U24964"/>
      <c r="V24964"/>
      <c r="W24964"/>
    </row>
    <row r="24965" spans="16:23" s="1" customFormat="1" x14ac:dyDescent="0.2">
      <c r="P24965" s="95"/>
      <c r="R24965"/>
      <c r="S24965"/>
      <c r="T24965"/>
      <c r="U24965"/>
      <c r="V24965"/>
      <c r="W24965"/>
    </row>
    <row r="24966" spans="16:23" s="1" customFormat="1" x14ac:dyDescent="0.2">
      <c r="P24966" s="95"/>
      <c r="R24966"/>
      <c r="S24966"/>
      <c r="T24966"/>
      <c r="U24966"/>
      <c r="V24966"/>
      <c r="W24966"/>
    </row>
    <row r="24967" spans="16:23" s="1" customFormat="1" x14ac:dyDescent="0.2">
      <c r="P24967" s="95"/>
      <c r="R24967"/>
      <c r="S24967"/>
      <c r="T24967"/>
      <c r="U24967"/>
      <c r="V24967"/>
      <c r="W24967"/>
    </row>
    <row r="24968" spans="16:23" s="1" customFormat="1" x14ac:dyDescent="0.2">
      <c r="P24968" s="95"/>
      <c r="R24968"/>
      <c r="S24968"/>
      <c r="T24968"/>
      <c r="U24968"/>
      <c r="V24968"/>
      <c r="W24968"/>
    </row>
    <row r="24969" spans="16:23" s="1" customFormat="1" x14ac:dyDescent="0.2">
      <c r="P24969" s="95"/>
      <c r="R24969"/>
      <c r="S24969"/>
      <c r="T24969"/>
      <c r="U24969"/>
      <c r="V24969"/>
      <c r="W24969"/>
    </row>
    <row r="24970" spans="16:23" s="1" customFormat="1" x14ac:dyDescent="0.2">
      <c r="P24970" s="95"/>
      <c r="R24970"/>
      <c r="S24970"/>
      <c r="T24970"/>
      <c r="U24970"/>
      <c r="V24970"/>
      <c r="W24970"/>
    </row>
    <row r="24971" spans="16:23" s="1" customFormat="1" x14ac:dyDescent="0.2">
      <c r="P24971" s="95"/>
      <c r="R24971"/>
      <c r="S24971"/>
      <c r="T24971"/>
      <c r="U24971"/>
      <c r="V24971"/>
      <c r="W24971"/>
    </row>
    <row r="24972" spans="16:23" s="1" customFormat="1" x14ac:dyDescent="0.2">
      <c r="P24972" s="95"/>
      <c r="R24972"/>
      <c r="S24972"/>
      <c r="T24972"/>
      <c r="U24972"/>
      <c r="V24972"/>
      <c r="W24972"/>
    </row>
    <row r="24973" spans="16:23" s="1" customFormat="1" x14ac:dyDescent="0.2">
      <c r="P24973" s="95"/>
      <c r="R24973"/>
      <c r="S24973"/>
      <c r="T24973"/>
      <c r="U24973"/>
      <c r="V24973"/>
      <c r="W24973"/>
    </row>
    <row r="24974" spans="16:23" s="1" customFormat="1" x14ac:dyDescent="0.2">
      <c r="P24974" s="95"/>
      <c r="R24974"/>
      <c r="S24974"/>
      <c r="T24974"/>
      <c r="U24974"/>
      <c r="V24974"/>
      <c r="W24974"/>
    </row>
    <row r="24975" spans="16:23" s="1" customFormat="1" x14ac:dyDescent="0.2">
      <c r="P24975" s="95"/>
      <c r="R24975"/>
      <c r="S24975"/>
      <c r="T24975"/>
      <c r="U24975"/>
      <c r="V24975"/>
      <c r="W24975"/>
    </row>
    <row r="24976" spans="16:23" s="1" customFormat="1" x14ac:dyDescent="0.2">
      <c r="P24976" s="95"/>
      <c r="R24976"/>
      <c r="S24976"/>
      <c r="T24976"/>
      <c r="U24976"/>
      <c r="V24976"/>
      <c r="W24976"/>
    </row>
    <row r="24977" spans="16:23" s="1" customFormat="1" x14ac:dyDescent="0.2">
      <c r="P24977" s="95"/>
      <c r="R24977"/>
      <c r="S24977"/>
      <c r="T24977"/>
      <c r="U24977"/>
      <c r="V24977"/>
      <c r="W24977"/>
    </row>
    <row r="24978" spans="16:23" s="1" customFormat="1" x14ac:dyDescent="0.2">
      <c r="P24978" s="95"/>
      <c r="R24978"/>
      <c r="S24978"/>
      <c r="T24978"/>
      <c r="U24978"/>
      <c r="V24978"/>
      <c r="W24978"/>
    </row>
    <row r="24979" spans="16:23" s="1" customFormat="1" x14ac:dyDescent="0.2">
      <c r="P24979" s="95"/>
      <c r="R24979"/>
      <c r="S24979"/>
      <c r="T24979"/>
      <c r="U24979"/>
      <c r="V24979"/>
      <c r="W24979"/>
    </row>
    <row r="24980" spans="16:23" s="1" customFormat="1" x14ac:dyDescent="0.2">
      <c r="P24980" s="95"/>
      <c r="R24980"/>
      <c r="S24980"/>
      <c r="T24980"/>
      <c r="U24980"/>
      <c r="V24980"/>
      <c r="W24980"/>
    </row>
    <row r="24981" spans="16:23" s="1" customFormat="1" x14ac:dyDescent="0.2">
      <c r="P24981" s="95"/>
      <c r="R24981"/>
      <c r="S24981"/>
      <c r="T24981"/>
      <c r="U24981"/>
      <c r="V24981"/>
      <c r="W24981"/>
    </row>
    <row r="24982" spans="16:23" s="1" customFormat="1" x14ac:dyDescent="0.2">
      <c r="P24982" s="95"/>
      <c r="R24982"/>
      <c r="S24982"/>
      <c r="T24982"/>
      <c r="U24982"/>
      <c r="V24982"/>
      <c r="W24982"/>
    </row>
    <row r="24983" spans="16:23" s="1" customFormat="1" x14ac:dyDescent="0.2">
      <c r="P24983" s="95"/>
      <c r="R24983"/>
      <c r="S24983"/>
      <c r="T24983"/>
      <c r="U24983"/>
      <c r="V24983"/>
      <c r="W24983"/>
    </row>
    <row r="24984" spans="16:23" s="1" customFormat="1" x14ac:dyDescent="0.2">
      <c r="P24984" s="95"/>
      <c r="R24984"/>
      <c r="S24984"/>
      <c r="T24984"/>
      <c r="U24984"/>
      <c r="V24984"/>
      <c r="W24984"/>
    </row>
    <row r="24985" spans="16:23" s="1" customFormat="1" x14ac:dyDescent="0.2">
      <c r="P24985" s="95"/>
      <c r="R24985"/>
      <c r="S24985"/>
      <c r="T24985"/>
      <c r="U24985"/>
      <c r="V24985"/>
      <c r="W24985"/>
    </row>
    <row r="24986" spans="16:23" s="1" customFormat="1" x14ac:dyDescent="0.2">
      <c r="P24986" s="95"/>
      <c r="R24986"/>
      <c r="S24986"/>
      <c r="T24986"/>
      <c r="U24986"/>
      <c r="V24986"/>
      <c r="W24986"/>
    </row>
    <row r="24987" spans="16:23" s="1" customFormat="1" x14ac:dyDescent="0.2">
      <c r="P24987" s="95"/>
      <c r="R24987"/>
      <c r="S24987"/>
      <c r="T24987"/>
      <c r="U24987"/>
      <c r="V24987"/>
      <c r="W24987"/>
    </row>
    <row r="24988" spans="16:23" s="1" customFormat="1" x14ac:dyDescent="0.2">
      <c r="P24988" s="95"/>
      <c r="R24988"/>
      <c r="S24988"/>
      <c r="T24988"/>
      <c r="U24988"/>
      <c r="V24988"/>
      <c r="W24988"/>
    </row>
    <row r="24989" spans="16:23" s="1" customFormat="1" x14ac:dyDescent="0.2">
      <c r="P24989" s="95"/>
      <c r="R24989"/>
      <c r="S24989"/>
      <c r="T24989"/>
      <c r="U24989"/>
      <c r="V24989"/>
      <c r="W24989"/>
    </row>
    <row r="24990" spans="16:23" s="1" customFormat="1" x14ac:dyDescent="0.2">
      <c r="P24990" s="95"/>
      <c r="R24990"/>
      <c r="S24990"/>
      <c r="T24990"/>
      <c r="U24990"/>
      <c r="V24990"/>
      <c r="W24990"/>
    </row>
    <row r="24991" spans="16:23" s="1" customFormat="1" x14ac:dyDescent="0.2">
      <c r="P24991" s="95"/>
      <c r="R24991"/>
      <c r="S24991"/>
      <c r="T24991"/>
      <c r="U24991"/>
      <c r="V24991"/>
      <c r="W24991"/>
    </row>
    <row r="24992" spans="16:23" s="1" customFormat="1" x14ac:dyDescent="0.2">
      <c r="P24992" s="95"/>
      <c r="R24992"/>
      <c r="S24992"/>
      <c r="T24992"/>
      <c r="U24992"/>
      <c r="V24992"/>
      <c r="W24992"/>
    </row>
    <row r="24993" spans="16:23" s="1" customFormat="1" x14ac:dyDescent="0.2">
      <c r="P24993" s="95"/>
      <c r="R24993"/>
      <c r="S24993"/>
      <c r="T24993"/>
      <c r="U24993"/>
      <c r="V24993"/>
      <c r="W24993"/>
    </row>
    <row r="24994" spans="16:23" s="1" customFormat="1" x14ac:dyDescent="0.2">
      <c r="P24994" s="95"/>
      <c r="R24994"/>
      <c r="S24994"/>
      <c r="T24994"/>
      <c r="U24994"/>
      <c r="V24994"/>
      <c r="W24994"/>
    </row>
    <row r="24995" spans="16:23" s="1" customFormat="1" x14ac:dyDescent="0.2">
      <c r="P24995" s="95"/>
      <c r="R24995"/>
      <c r="S24995"/>
      <c r="T24995"/>
      <c r="U24995"/>
      <c r="V24995"/>
      <c r="W24995"/>
    </row>
    <row r="24996" spans="16:23" s="1" customFormat="1" x14ac:dyDescent="0.2">
      <c r="P24996" s="95"/>
      <c r="R24996"/>
      <c r="S24996"/>
      <c r="T24996"/>
      <c r="U24996"/>
      <c r="V24996"/>
      <c r="W24996"/>
    </row>
    <row r="24997" spans="16:23" s="1" customFormat="1" x14ac:dyDescent="0.2">
      <c r="P24997" s="95"/>
      <c r="R24997"/>
      <c r="S24997"/>
      <c r="T24997"/>
      <c r="U24997"/>
      <c r="V24997"/>
      <c r="W24997"/>
    </row>
    <row r="24998" spans="16:23" s="1" customFormat="1" x14ac:dyDescent="0.2">
      <c r="P24998" s="95"/>
      <c r="R24998"/>
      <c r="S24998"/>
      <c r="T24998"/>
      <c r="U24998"/>
      <c r="V24998"/>
      <c r="W24998"/>
    </row>
    <row r="24999" spans="16:23" s="1" customFormat="1" x14ac:dyDescent="0.2">
      <c r="P24999" s="95"/>
      <c r="R24999"/>
      <c r="S24999"/>
      <c r="T24999"/>
      <c r="U24999"/>
      <c r="V24999"/>
      <c r="W24999"/>
    </row>
    <row r="25000" spans="16:23" s="1" customFormat="1" x14ac:dyDescent="0.2">
      <c r="P25000" s="95"/>
      <c r="R25000"/>
      <c r="S25000"/>
      <c r="T25000"/>
      <c r="U25000"/>
      <c r="V25000"/>
      <c r="W25000"/>
    </row>
    <row r="25001" spans="16:23" s="1" customFormat="1" x14ac:dyDescent="0.2">
      <c r="P25001" s="95"/>
      <c r="R25001"/>
      <c r="S25001"/>
      <c r="T25001"/>
      <c r="U25001"/>
      <c r="V25001"/>
      <c r="W25001"/>
    </row>
    <row r="25002" spans="16:23" s="1" customFormat="1" x14ac:dyDescent="0.2">
      <c r="P25002" s="95"/>
      <c r="R25002"/>
      <c r="S25002"/>
      <c r="T25002"/>
      <c r="U25002"/>
      <c r="V25002"/>
      <c r="W25002"/>
    </row>
    <row r="25003" spans="16:23" s="1" customFormat="1" x14ac:dyDescent="0.2">
      <c r="P25003" s="95"/>
      <c r="R25003"/>
      <c r="S25003"/>
      <c r="T25003"/>
      <c r="U25003"/>
      <c r="V25003"/>
      <c r="W25003"/>
    </row>
    <row r="25004" spans="16:23" s="1" customFormat="1" x14ac:dyDescent="0.2">
      <c r="P25004" s="95"/>
      <c r="R25004"/>
      <c r="S25004"/>
      <c r="T25004"/>
      <c r="U25004"/>
      <c r="V25004"/>
      <c r="W25004"/>
    </row>
    <row r="25005" spans="16:23" s="1" customFormat="1" x14ac:dyDescent="0.2">
      <c r="P25005" s="95"/>
      <c r="R25005"/>
      <c r="S25005"/>
      <c r="T25005"/>
      <c r="U25005"/>
      <c r="V25005"/>
      <c r="W25005"/>
    </row>
    <row r="25006" spans="16:23" s="1" customFormat="1" x14ac:dyDescent="0.2">
      <c r="P25006" s="95"/>
      <c r="R25006"/>
      <c r="S25006"/>
      <c r="T25006"/>
      <c r="U25006"/>
      <c r="V25006"/>
      <c r="W25006"/>
    </row>
    <row r="25007" spans="16:23" s="1" customFormat="1" x14ac:dyDescent="0.2">
      <c r="P25007" s="95"/>
      <c r="R25007"/>
      <c r="S25007"/>
      <c r="T25007"/>
      <c r="U25007"/>
      <c r="V25007"/>
      <c r="W25007"/>
    </row>
    <row r="25008" spans="16:23" s="1" customFormat="1" x14ac:dyDescent="0.2">
      <c r="P25008" s="95"/>
      <c r="R25008"/>
      <c r="S25008"/>
      <c r="T25008"/>
      <c r="U25008"/>
      <c r="V25008"/>
      <c r="W25008"/>
    </row>
    <row r="25009" spans="16:23" s="1" customFormat="1" x14ac:dyDescent="0.2">
      <c r="P25009" s="95"/>
      <c r="R25009"/>
      <c r="S25009"/>
      <c r="T25009"/>
      <c r="U25009"/>
      <c r="V25009"/>
      <c r="W25009"/>
    </row>
    <row r="25010" spans="16:23" s="1" customFormat="1" x14ac:dyDescent="0.2">
      <c r="P25010" s="95"/>
      <c r="R25010"/>
      <c r="S25010"/>
      <c r="T25010"/>
      <c r="U25010"/>
      <c r="V25010"/>
      <c r="W25010"/>
    </row>
    <row r="25011" spans="16:23" s="1" customFormat="1" x14ac:dyDescent="0.2">
      <c r="P25011" s="95"/>
      <c r="R25011"/>
      <c r="S25011"/>
      <c r="T25011"/>
      <c r="U25011"/>
      <c r="V25011"/>
      <c r="W25011"/>
    </row>
    <row r="25012" spans="16:23" s="1" customFormat="1" x14ac:dyDescent="0.2">
      <c r="P25012" s="95"/>
      <c r="R25012"/>
      <c r="S25012"/>
      <c r="T25012"/>
      <c r="U25012"/>
      <c r="V25012"/>
      <c r="W25012"/>
    </row>
    <row r="25013" spans="16:23" s="1" customFormat="1" x14ac:dyDescent="0.2">
      <c r="P25013" s="95"/>
      <c r="R25013"/>
      <c r="S25013"/>
      <c r="T25013"/>
      <c r="U25013"/>
      <c r="V25013"/>
      <c r="W25013"/>
    </row>
    <row r="25014" spans="16:23" s="1" customFormat="1" x14ac:dyDescent="0.2">
      <c r="P25014" s="95"/>
      <c r="R25014"/>
      <c r="S25014"/>
      <c r="T25014"/>
      <c r="U25014"/>
      <c r="V25014"/>
      <c r="W25014"/>
    </row>
    <row r="25015" spans="16:23" s="1" customFormat="1" x14ac:dyDescent="0.2">
      <c r="P25015" s="95"/>
      <c r="R25015"/>
      <c r="S25015"/>
      <c r="T25015"/>
      <c r="U25015"/>
      <c r="V25015"/>
      <c r="W25015"/>
    </row>
    <row r="25016" spans="16:23" s="1" customFormat="1" x14ac:dyDescent="0.2">
      <c r="P25016" s="95"/>
      <c r="R25016"/>
      <c r="S25016"/>
      <c r="T25016"/>
      <c r="U25016"/>
      <c r="V25016"/>
      <c r="W25016"/>
    </row>
    <row r="25017" spans="16:23" s="1" customFormat="1" x14ac:dyDescent="0.2">
      <c r="P25017" s="95"/>
      <c r="R25017"/>
      <c r="S25017"/>
      <c r="T25017"/>
      <c r="U25017"/>
      <c r="V25017"/>
      <c r="W25017"/>
    </row>
    <row r="25018" spans="16:23" s="1" customFormat="1" x14ac:dyDescent="0.2">
      <c r="P25018" s="95"/>
      <c r="R25018"/>
      <c r="S25018"/>
      <c r="T25018"/>
      <c r="U25018"/>
      <c r="V25018"/>
      <c r="W25018"/>
    </row>
    <row r="25019" spans="16:23" s="1" customFormat="1" x14ac:dyDescent="0.2">
      <c r="P25019" s="95"/>
      <c r="R25019"/>
      <c r="S25019"/>
      <c r="T25019"/>
      <c r="U25019"/>
      <c r="V25019"/>
      <c r="W25019"/>
    </row>
    <row r="25020" spans="16:23" s="1" customFormat="1" x14ac:dyDescent="0.2">
      <c r="P25020" s="95"/>
      <c r="R25020"/>
      <c r="S25020"/>
      <c r="T25020"/>
      <c r="U25020"/>
      <c r="V25020"/>
      <c r="W25020"/>
    </row>
    <row r="25021" spans="16:23" s="1" customFormat="1" x14ac:dyDescent="0.2">
      <c r="P25021" s="95"/>
      <c r="R25021"/>
      <c r="S25021"/>
      <c r="T25021"/>
      <c r="U25021"/>
      <c r="V25021"/>
      <c r="W25021"/>
    </row>
    <row r="25022" spans="16:23" s="1" customFormat="1" x14ac:dyDescent="0.2">
      <c r="P25022" s="95"/>
      <c r="R25022"/>
      <c r="S25022"/>
      <c r="T25022"/>
      <c r="U25022"/>
      <c r="V25022"/>
      <c r="W25022"/>
    </row>
    <row r="25023" spans="16:23" s="1" customFormat="1" x14ac:dyDescent="0.2">
      <c r="P25023" s="95"/>
      <c r="R25023"/>
      <c r="S25023"/>
      <c r="T25023"/>
      <c r="U25023"/>
      <c r="V25023"/>
      <c r="W25023"/>
    </row>
    <row r="25024" spans="16:23" s="1" customFormat="1" x14ac:dyDescent="0.2">
      <c r="P25024" s="95"/>
      <c r="R25024"/>
      <c r="S25024"/>
      <c r="T25024"/>
      <c r="U25024"/>
      <c r="V25024"/>
      <c r="W25024"/>
    </row>
    <row r="25025" spans="16:23" s="1" customFormat="1" x14ac:dyDescent="0.2">
      <c r="P25025" s="95"/>
      <c r="R25025"/>
      <c r="S25025"/>
      <c r="T25025"/>
      <c r="U25025"/>
      <c r="V25025"/>
      <c r="W25025"/>
    </row>
    <row r="25026" spans="16:23" s="1" customFormat="1" x14ac:dyDescent="0.2">
      <c r="P25026" s="95"/>
      <c r="R25026"/>
      <c r="S25026"/>
      <c r="T25026"/>
      <c r="U25026"/>
      <c r="V25026"/>
      <c r="W25026"/>
    </row>
    <row r="25027" spans="16:23" s="1" customFormat="1" x14ac:dyDescent="0.2">
      <c r="P25027" s="95"/>
      <c r="R25027"/>
      <c r="S25027"/>
      <c r="T25027"/>
      <c r="U25027"/>
      <c r="V25027"/>
      <c r="W25027"/>
    </row>
    <row r="25028" spans="16:23" s="1" customFormat="1" x14ac:dyDescent="0.2">
      <c r="P25028" s="95"/>
      <c r="R25028"/>
      <c r="S25028"/>
      <c r="T25028"/>
      <c r="U25028"/>
      <c r="V25028"/>
      <c r="W25028"/>
    </row>
    <row r="25029" spans="16:23" s="1" customFormat="1" x14ac:dyDescent="0.2">
      <c r="P25029" s="95"/>
      <c r="R25029"/>
      <c r="S25029"/>
      <c r="T25029"/>
      <c r="U25029"/>
      <c r="V25029"/>
      <c r="W25029"/>
    </row>
    <row r="25030" spans="16:23" s="1" customFormat="1" x14ac:dyDescent="0.2">
      <c r="P25030" s="95"/>
      <c r="R25030"/>
      <c r="S25030"/>
      <c r="T25030"/>
      <c r="U25030"/>
      <c r="V25030"/>
      <c r="W25030"/>
    </row>
    <row r="25031" spans="16:23" s="1" customFormat="1" x14ac:dyDescent="0.2">
      <c r="P25031" s="95"/>
      <c r="R25031"/>
      <c r="S25031"/>
      <c r="T25031"/>
      <c r="U25031"/>
      <c r="V25031"/>
      <c r="W25031"/>
    </row>
    <row r="25032" spans="16:23" s="1" customFormat="1" x14ac:dyDescent="0.2">
      <c r="P25032" s="95"/>
      <c r="R25032"/>
      <c r="S25032"/>
      <c r="T25032"/>
      <c r="U25032"/>
      <c r="V25032"/>
      <c r="W25032"/>
    </row>
    <row r="25033" spans="16:23" s="1" customFormat="1" x14ac:dyDescent="0.2">
      <c r="P25033" s="95"/>
      <c r="R25033"/>
      <c r="S25033"/>
      <c r="T25033"/>
      <c r="U25033"/>
      <c r="V25033"/>
      <c r="W25033"/>
    </row>
    <row r="25034" spans="16:23" s="1" customFormat="1" x14ac:dyDescent="0.2">
      <c r="P25034" s="95"/>
      <c r="R25034"/>
      <c r="S25034"/>
      <c r="T25034"/>
      <c r="U25034"/>
      <c r="V25034"/>
      <c r="W25034"/>
    </row>
    <row r="25035" spans="16:23" s="1" customFormat="1" x14ac:dyDescent="0.2">
      <c r="P25035" s="95"/>
      <c r="R25035"/>
      <c r="S25035"/>
      <c r="T25035"/>
      <c r="U25035"/>
      <c r="V25035"/>
      <c r="W25035"/>
    </row>
    <row r="25036" spans="16:23" s="1" customFormat="1" x14ac:dyDescent="0.2">
      <c r="P25036" s="95"/>
      <c r="R25036"/>
      <c r="S25036"/>
      <c r="T25036"/>
      <c r="U25036"/>
      <c r="V25036"/>
      <c r="W25036"/>
    </row>
    <row r="25037" spans="16:23" s="1" customFormat="1" x14ac:dyDescent="0.2">
      <c r="P25037" s="95"/>
      <c r="R25037"/>
      <c r="S25037"/>
      <c r="T25037"/>
      <c r="U25037"/>
      <c r="V25037"/>
      <c r="W25037"/>
    </row>
    <row r="25038" spans="16:23" s="1" customFormat="1" x14ac:dyDescent="0.2">
      <c r="P25038" s="95"/>
      <c r="R25038"/>
      <c r="S25038"/>
      <c r="T25038"/>
      <c r="U25038"/>
      <c r="V25038"/>
      <c r="W25038"/>
    </row>
    <row r="25039" spans="16:23" s="1" customFormat="1" x14ac:dyDescent="0.2">
      <c r="P25039" s="95"/>
      <c r="R25039"/>
      <c r="S25039"/>
      <c r="T25039"/>
      <c r="U25039"/>
      <c r="V25039"/>
      <c r="W25039"/>
    </row>
    <row r="25040" spans="16:23" s="1" customFormat="1" x14ac:dyDescent="0.2">
      <c r="P25040" s="95"/>
      <c r="R25040"/>
      <c r="S25040"/>
      <c r="T25040"/>
      <c r="U25040"/>
      <c r="V25040"/>
      <c r="W25040"/>
    </row>
    <row r="25041" spans="16:23" s="1" customFormat="1" x14ac:dyDescent="0.2">
      <c r="P25041" s="95"/>
      <c r="R25041"/>
      <c r="S25041"/>
      <c r="T25041"/>
      <c r="U25041"/>
      <c r="V25041"/>
      <c r="W25041"/>
    </row>
    <row r="25042" spans="16:23" s="1" customFormat="1" x14ac:dyDescent="0.2">
      <c r="P25042" s="95"/>
      <c r="R25042"/>
      <c r="S25042"/>
      <c r="T25042"/>
      <c r="U25042"/>
      <c r="V25042"/>
      <c r="W25042"/>
    </row>
    <row r="25043" spans="16:23" s="1" customFormat="1" x14ac:dyDescent="0.2">
      <c r="P25043" s="95"/>
      <c r="R25043"/>
      <c r="S25043"/>
      <c r="T25043"/>
      <c r="U25043"/>
      <c r="V25043"/>
      <c r="W25043"/>
    </row>
    <row r="25044" spans="16:23" s="1" customFormat="1" x14ac:dyDescent="0.2">
      <c r="P25044" s="95"/>
      <c r="R25044"/>
      <c r="S25044"/>
      <c r="T25044"/>
      <c r="U25044"/>
      <c r="V25044"/>
      <c r="W25044"/>
    </row>
    <row r="25045" spans="16:23" s="1" customFormat="1" x14ac:dyDescent="0.2">
      <c r="P25045" s="95"/>
      <c r="R25045"/>
      <c r="S25045"/>
      <c r="T25045"/>
      <c r="U25045"/>
      <c r="V25045"/>
      <c r="W25045"/>
    </row>
    <row r="25046" spans="16:23" s="1" customFormat="1" x14ac:dyDescent="0.2">
      <c r="P25046" s="95"/>
      <c r="R25046"/>
      <c r="S25046"/>
      <c r="T25046"/>
      <c r="U25046"/>
      <c r="V25046"/>
      <c r="W25046"/>
    </row>
    <row r="25047" spans="16:23" s="1" customFormat="1" x14ac:dyDescent="0.2">
      <c r="P25047" s="95"/>
      <c r="R25047"/>
      <c r="S25047"/>
      <c r="T25047"/>
      <c r="U25047"/>
      <c r="V25047"/>
      <c r="W25047"/>
    </row>
    <row r="25048" spans="16:23" s="1" customFormat="1" x14ac:dyDescent="0.2">
      <c r="P25048" s="95"/>
      <c r="R25048"/>
      <c r="S25048"/>
      <c r="T25048"/>
      <c r="U25048"/>
      <c r="V25048"/>
      <c r="W25048"/>
    </row>
    <row r="25049" spans="16:23" s="1" customFormat="1" x14ac:dyDescent="0.2">
      <c r="P25049" s="95"/>
      <c r="R25049"/>
      <c r="S25049"/>
      <c r="T25049"/>
      <c r="U25049"/>
      <c r="V25049"/>
      <c r="W25049"/>
    </row>
    <row r="25050" spans="16:23" s="1" customFormat="1" x14ac:dyDescent="0.2">
      <c r="P25050" s="95"/>
      <c r="R25050"/>
      <c r="S25050"/>
      <c r="T25050"/>
      <c r="U25050"/>
      <c r="V25050"/>
      <c r="W25050"/>
    </row>
    <row r="25051" spans="16:23" s="1" customFormat="1" x14ac:dyDescent="0.2">
      <c r="P25051" s="95"/>
      <c r="R25051"/>
      <c r="S25051"/>
      <c r="T25051"/>
      <c r="U25051"/>
      <c r="V25051"/>
      <c r="W25051"/>
    </row>
    <row r="25052" spans="16:23" s="1" customFormat="1" x14ac:dyDescent="0.2">
      <c r="P25052" s="95"/>
      <c r="R25052"/>
      <c r="S25052"/>
      <c r="T25052"/>
      <c r="U25052"/>
      <c r="V25052"/>
      <c r="W25052"/>
    </row>
    <row r="25053" spans="16:23" s="1" customFormat="1" x14ac:dyDescent="0.2">
      <c r="P25053" s="95"/>
      <c r="R25053"/>
      <c r="S25053"/>
      <c r="T25053"/>
      <c r="U25053"/>
      <c r="V25053"/>
      <c r="W25053"/>
    </row>
    <row r="25054" spans="16:23" s="1" customFormat="1" x14ac:dyDescent="0.2">
      <c r="P25054" s="95"/>
      <c r="R25054"/>
      <c r="S25054"/>
      <c r="T25054"/>
      <c r="U25054"/>
      <c r="V25054"/>
      <c r="W25054"/>
    </row>
    <row r="25055" spans="16:23" s="1" customFormat="1" x14ac:dyDescent="0.2">
      <c r="P25055" s="95"/>
      <c r="R25055"/>
      <c r="S25055"/>
      <c r="T25055"/>
      <c r="U25055"/>
      <c r="V25055"/>
      <c r="W25055"/>
    </row>
    <row r="25056" spans="16:23" s="1" customFormat="1" x14ac:dyDescent="0.2">
      <c r="P25056" s="95"/>
      <c r="R25056"/>
      <c r="S25056"/>
      <c r="T25056"/>
      <c r="U25056"/>
      <c r="V25056"/>
      <c r="W25056"/>
    </row>
    <row r="25057" spans="16:23" s="1" customFormat="1" x14ac:dyDescent="0.2">
      <c r="P25057" s="95"/>
      <c r="R25057"/>
      <c r="S25057"/>
      <c r="T25057"/>
      <c r="U25057"/>
      <c r="V25057"/>
      <c r="W25057"/>
    </row>
    <row r="25058" spans="16:23" s="1" customFormat="1" x14ac:dyDescent="0.2">
      <c r="P25058" s="95"/>
      <c r="R25058"/>
      <c r="S25058"/>
      <c r="T25058"/>
      <c r="U25058"/>
      <c r="V25058"/>
      <c r="W25058"/>
    </row>
    <row r="25059" spans="16:23" s="1" customFormat="1" x14ac:dyDescent="0.2">
      <c r="P25059" s="95"/>
      <c r="R25059"/>
      <c r="S25059"/>
      <c r="T25059"/>
      <c r="U25059"/>
      <c r="V25059"/>
      <c r="W25059"/>
    </row>
    <row r="25060" spans="16:23" s="1" customFormat="1" x14ac:dyDescent="0.2">
      <c r="P25060" s="95"/>
      <c r="R25060"/>
      <c r="S25060"/>
      <c r="T25060"/>
      <c r="U25060"/>
      <c r="V25060"/>
      <c r="W25060"/>
    </row>
    <row r="25061" spans="16:23" s="1" customFormat="1" x14ac:dyDescent="0.2">
      <c r="P25061" s="95"/>
      <c r="R25061"/>
      <c r="S25061"/>
      <c r="T25061"/>
      <c r="U25061"/>
      <c r="V25061"/>
      <c r="W25061"/>
    </row>
    <row r="25062" spans="16:23" s="1" customFormat="1" x14ac:dyDescent="0.2">
      <c r="P25062" s="95"/>
      <c r="R25062"/>
      <c r="S25062"/>
      <c r="T25062"/>
      <c r="U25062"/>
      <c r="V25062"/>
      <c r="W25062"/>
    </row>
    <row r="25063" spans="16:23" s="1" customFormat="1" x14ac:dyDescent="0.2">
      <c r="P25063" s="95"/>
      <c r="R25063"/>
      <c r="S25063"/>
      <c r="T25063"/>
      <c r="U25063"/>
      <c r="V25063"/>
      <c r="W25063"/>
    </row>
    <row r="25064" spans="16:23" s="1" customFormat="1" x14ac:dyDescent="0.2">
      <c r="P25064" s="95"/>
      <c r="R25064"/>
      <c r="S25064"/>
      <c r="T25064"/>
      <c r="U25064"/>
      <c r="V25064"/>
      <c r="W25064"/>
    </row>
    <row r="25065" spans="16:23" s="1" customFormat="1" x14ac:dyDescent="0.2">
      <c r="P25065" s="95"/>
      <c r="R25065"/>
      <c r="S25065"/>
      <c r="T25065"/>
      <c r="U25065"/>
      <c r="V25065"/>
      <c r="W25065"/>
    </row>
    <row r="25066" spans="16:23" s="1" customFormat="1" x14ac:dyDescent="0.2">
      <c r="P25066" s="95"/>
      <c r="R25066"/>
      <c r="S25066"/>
      <c r="T25066"/>
      <c r="U25066"/>
      <c r="V25066"/>
      <c r="W25066"/>
    </row>
    <row r="25067" spans="16:23" s="1" customFormat="1" x14ac:dyDescent="0.2">
      <c r="P25067" s="95"/>
      <c r="R25067"/>
      <c r="S25067"/>
      <c r="T25067"/>
      <c r="U25067"/>
      <c r="V25067"/>
      <c r="W25067"/>
    </row>
    <row r="25068" spans="16:23" s="1" customFormat="1" x14ac:dyDescent="0.2">
      <c r="P25068" s="95"/>
      <c r="R25068"/>
      <c r="S25068"/>
      <c r="T25068"/>
      <c r="U25068"/>
      <c r="V25068"/>
      <c r="W25068"/>
    </row>
    <row r="25069" spans="16:23" s="1" customFormat="1" x14ac:dyDescent="0.2">
      <c r="P25069" s="95"/>
      <c r="R25069"/>
      <c r="S25069"/>
      <c r="T25069"/>
      <c r="U25069"/>
      <c r="V25069"/>
      <c r="W25069"/>
    </row>
    <row r="25070" spans="16:23" s="1" customFormat="1" x14ac:dyDescent="0.2">
      <c r="P25070" s="95"/>
      <c r="R25070"/>
      <c r="S25070"/>
      <c r="T25070"/>
      <c r="U25070"/>
      <c r="V25070"/>
      <c r="W25070"/>
    </row>
    <row r="25071" spans="16:23" s="1" customFormat="1" x14ac:dyDescent="0.2">
      <c r="P25071" s="95"/>
      <c r="R25071"/>
      <c r="S25071"/>
      <c r="T25071"/>
      <c r="U25071"/>
      <c r="V25071"/>
      <c r="W25071"/>
    </row>
    <row r="25072" spans="16:23" s="1" customFormat="1" x14ac:dyDescent="0.2">
      <c r="P25072" s="95"/>
      <c r="R25072"/>
      <c r="S25072"/>
      <c r="T25072"/>
      <c r="U25072"/>
      <c r="V25072"/>
      <c r="W25072"/>
    </row>
    <row r="25073" spans="16:23" s="1" customFormat="1" x14ac:dyDescent="0.2">
      <c r="P25073" s="95"/>
      <c r="R25073"/>
      <c r="S25073"/>
      <c r="T25073"/>
      <c r="U25073"/>
      <c r="V25073"/>
      <c r="W25073"/>
    </row>
    <row r="25074" spans="16:23" s="1" customFormat="1" x14ac:dyDescent="0.2">
      <c r="P25074" s="95"/>
      <c r="R25074"/>
      <c r="S25074"/>
      <c r="T25074"/>
      <c r="U25074"/>
      <c r="V25074"/>
      <c r="W25074"/>
    </row>
    <row r="25075" spans="16:23" s="1" customFormat="1" x14ac:dyDescent="0.2">
      <c r="P25075" s="95"/>
      <c r="R25075"/>
      <c r="S25075"/>
      <c r="T25075"/>
      <c r="U25075"/>
      <c r="V25075"/>
      <c r="W25075"/>
    </row>
    <row r="25076" spans="16:23" s="1" customFormat="1" x14ac:dyDescent="0.2">
      <c r="P25076" s="95"/>
      <c r="R25076"/>
      <c r="S25076"/>
      <c r="T25076"/>
      <c r="U25076"/>
      <c r="V25076"/>
      <c r="W25076"/>
    </row>
    <row r="25077" spans="16:23" s="1" customFormat="1" x14ac:dyDescent="0.2">
      <c r="P25077" s="95"/>
      <c r="R25077"/>
      <c r="S25077"/>
      <c r="T25077"/>
      <c r="U25077"/>
      <c r="V25077"/>
      <c r="W25077"/>
    </row>
    <row r="25078" spans="16:23" s="1" customFormat="1" x14ac:dyDescent="0.2">
      <c r="P25078" s="95"/>
      <c r="R25078"/>
      <c r="S25078"/>
      <c r="T25078"/>
      <c r="U25078"/>
      <c r="V25078"/>
      <c r="W25078"/>
    </row>
    <row r="25079" spans="16:23" s="1" customFormat="1" x14ac:dyDescent="0.2">
      <c r="P25079" s="95"/>
      <c r="R25079"/>
      <c r="S25079"/>
      <c r="T25079"/>
      <c r="U25079"/>
      <c r="V25079"/>
      <c r="W25079"/>
    </row>
    <row r="25080" spans="16:23" s="1" customFormat="1" x14ac:dyDescent="0.2">
      <c r="P25080" s="95"/>
      <c r="R25080"/>
      <c r="S25080"/>
      <c r="T25080"/>
      <c r="U25080"/>
      <c r="V25080"/>
      <c r="W25080"/>
    </row>
    <row r="25081" spans="16:23" s="1" customFormat="1" x14ac:dyDescent="0.2">
      <c r="P25081" s="95"/>
      <c r="R25081"/>
      <c r="S25081"/>
      <c r="T25081"/>
      <c r="U25081"/>
      <c r="V25081"/>
      <c r="W25081"/>
    </row>
    <row r="25082" spans="16:23" s="1" customFormat="1" x14ac:dyDescent="0.2">
      <c r="P25082" s="95"/>
      <c r="R25082"/>
      <c r="S25082"/>
      <c r="T25082"/>
      <c r="U25082"/>
      <c r="V25082"/>
      <c r="W25082"/>
    </row>
    <row r="25083" spans="16:23" s="1" customFormat="1" x14ac:dyDescent="0.2">
      <c r="P25083" s="95"/>
      <c r="R25083"/>
      <c r="S25083"/>
      <c r="T25083"/>
      <c r="U25083"/>
      <c r="V25083"/>
      <c r="W25083"/>
    </row>
    <row r="25084" spans="16:23" s="1" customFormat="1" x14ac:dyDescent="0.2">
      <c r="P25084" s="95"/>
      <c r="R25084"/>
      <c r="S25084"/>
      <c r="T25084"/>
      <c r="U25084"/>
      <c r="V25084"/>
      <c r="W25084"/>
    </row>
    <row r="25085" spans="16:23" s="1" customFormat="1" x14ac:dyDescent="0.2">
      <c r="P25085" s="95"/>
      <c r="R25085"/>
      <c r="S25085"/>
      <c r="T25085"/>
      <c r="U25085"/>
      <c r="V25085"/>
      <c r="W25085"/>
    </row>
    <row r="25086" spans="16:23" s="1" customFormat="1" x14ac:dyDescent="0.2">
      <c r="P25086" s="95"/>
      <c r="R25086"/>
      <c r="S25086"/>
      <c r="T25086"/>
      <c r="U25086"/>
      <c r="V25086"/>
      <c r="W25086"/>
    </row>
    <row r="25087" spans="16:23" s="1" customFormat="1" x14ac:dyDescent="0.2">
      <c r="P25087" s="95"/>
      <c r="R25087"/>
      <c r="S25087"/>
      <c r="T25087"/>
      <c r="U25087"/>
      <c r="V25087"/>
      <c r="W25087"/>
    </row>
    <row r="25088" spans="16:23" s="1" customFormat="1" x14ac:dyDescent="0.2">
      <c r="P25088" s="95"/>
      <c r="R25088"/>
      <c r="S25088"/>
      <c r="T25088"/>
      <c r="U25088"/>
      <c r="V25088"/>
      <c r="W25088"/>
    </row>
    <row r="25089" spans="16:23" s="1" customFormat="1" x14ac:dyDescent="0.2">
      <c r="P25089" s="95"/>
      <c r="R25089"/>
      <c r="S25089"/>
      <c r="T25089"/>
      <c r="U25089"/>
      <c r="V25089"/>
      <c r="W25089"/>
    </row>
    <row r="25090" spans="16:23" s="1" customFormat="1" x14ac:dyDescent="0.2">
      <c r="P25090" s="95"/>
      <c r="R25090"/>
      <c r="S25090"/>
      <c r="T25090"/>
      <c r="U25090"/>
      <c r="V25090"/>
      <c r="W25090"/>
    </row>
    <row r="25091" spans="16:23" s="1" customFormat="1" x14ac:dyDescent="0.2">
      <c r="P25091" s="95"/>
      <c r="R25091"/>
      <c r="S25091"/>
      <c r="T25091"/>
      <c r="U25091"/>
      <c r="V25091"/>
      <c r="W25091"/>
    </row>
    <row r="25092" spans="16:23" s="1" customFormat="1" x14ac:dyDescent="0.2">
      <c r="P25092" s="95"/>
      <c r="R25092"/>
      <c r="S25092"/>
      <c r="T25092"/>
      <c r="U25092"/>
      <c r="V25092"/>
      <c r="W25092"/>
    </row>
    <row r="25093" spans="16:23" s="1" customFormat="1" x14ac:dyDescent="0.2">
      <c r="P25093" s="95"/>
      <c r="R25093"/>
      <c r="S25093"/>
      <c r="T25093"/>
      <c r="U25093"/>
      <c r="V25093"/>
      <c r="W25093"/>
    </row>
    <row r="25094" spans="16:23" s="1" customFormat="1" x14ac:dyDescent="0.2">
      <c r="P25094" s="95"/>
      <c r="R25094"/>
      <c r="S25094"/>
      <c r="T25094"/>
      <c r="U25094"/>
      <c r="V25094"/>
      <c r="W25094"/>
    </row>
    <row r="25095" spans="16:23" s="1" customFormat="1" x14ac:dyDescent="0.2">
      <c r="P25095" s="95"/>
      <c r="R25095"/>
      <c r="S25095"/>
      <c r="T25095"/>
      <c r="U25095"/>
      <c r="V25095"/>
      <c r="W25095"/>
    </row>
    <row r="25096" spans="16:23" s="1" customFormat="1" x14ac:dyDescent="0.2">
      <c r="P25096" s="95"/>
      <c r="R25096"/>
      <c r="S25096"/>
      <c r="T25096"/>
      <c r="U25096"/>
      <c r="V25096"/>
      <c r="W25096"/>
    </row>
    <row r="25097" spans="16:23" s="1" customFormat="1" x14ac:dyDescent="0.2">
      <c r="P25097" s="95"/>
      <c r="R25097"/>
      <c r="S25097"/>
      <c r="T25097"/>
      <c r="U25097"/>
      <c r="V25097"/>
      <c r="W25097"/>
    </row>
    <row r="25098" spans="16:23" s="1" customFormat="1" x14ac:dyDescent="0.2">
      <c r="P25098" s="95"/>
      <c r="R25098"/>
      <c r="S25098"/>
      <c r="T25098"/>
      <c r="U25098"/>
      <c r="V25098"/>
      <c r="W25098"/>
    </row>
    <row r="25099" spans="16:23" s="1" customFormat="1" x14ac:dyDescent="0.2">
      <c r="P25099" s="95"/>
      <c r="R25099"/>
      <c r="S25099"/>
      <c r="T25099"/>
      <c r="U25099"/>
      <c r="V25099"/>
      <c r="W25099"/>
    </row>
    <row r="25100" spans="16:23" s="1" customFormat="1" x14ac:dyDescent="0.2">
      <c r="P25100" s="95"/>
      <c r="R25100"/>
      <c r="S25100"/>
      <c r="T25100"/>
      <c r="U25100"/>
      <c r="V25100"/>
      <c r="W25100"/>
    </row>
    <row r="25101" spans="16:23" s="1" customFormat="1" x14ac:dyDescent="0.2">
      <c r="P25101" s="95"/>
      <c r="R25101"/>
      <c r="S25101"/>
      <c r="T25101"/>
      <c r="U25101"/>
      <c r="V25101"/>
      <c r="W25101"/>
    </row>
    <row r="25102" spans="16:23" s="1" customFormat="1" x14ac:dyDescent="0.2">
      <c r="P25102" s="95"/>
      <c r="R25102"/>
      <c r="S25102"/>
      <c r="T25102"/>
      <c r="U25102"/>
      <c r="V25102"/>
      <c r="W25102"/>
    </row>
    <row r="25103" spans="16:23" s="1" customFormat="1" x14ac:dyDescent="0.2">
      <c r="P25103" s="95"/>
      <c r="R25103"/>
      <c r="S25103"/>
      <c r="T25103"/>
      <c r="U25103"/>
      <c r="V25103"/>
      <c r="W25103"/>
    </row>
    <row r="25104" spans="16:23" s="1" customFormat="1" x14ac:dyDescent="0.2">
      <c r="P25104" s="95"/>
      <c r="R25104"/>
      <c r="S25104"/>
      <c r="T25104"/>
      <c r="U25104"/>
      <c r="V25104"/>
      <c r="W25104"/>
    </row>
    <row r="25105" spans="16:23" s="1" customFormat="1" x14ac:dyDescent="0.2">
      <c r="P25105" s="95"/>
      <c r="R25105"/>
      <c r="S25105"/>
      <c r="T25105"/>
      <c r="U25105"/>
      <c r="V25105"/>
      <c r="W25105"/>
    </row>
    <row r="25106" spans="16:23" s="1" customFormat="1" x14ac:dyDescent="0.2">
      <c r="P25106" s="95"/>
      <c r="R25106"/>
      <c r="S25106"/>
      <c r="T25106"/>
      <c r="U25106"/>
      <c r="V25106"/>
      <c r="W25106"/>
    </row>
    <row r="25107" spans="16:23" s="1" customFormat="1" x14ac:dyDescent="0.2">
      <c r="P25107" s="95"/>
      <c r="R25107"/>
      <c r="S25107"/>
      <c r="T25107"/>
      <c r="U25107"/>
      <c r="V25107"/>
      <c r="W25107"/>
    </row>
    <row r="25108" spans="16:23" s="1" customFormat="1" x14ac:dyDescent="0.2">
      <c r="P25108" s="95"/>
      <c r="R25108"/>
      <c r="S25108"/>
      <c r="T25108"/>
      <c r="U25108"/>
      <c r="V25108"/>
      <c r="W25108"/>
    </row>
    <row r="25109" spans="16:23" s="1" customFormat="1" x14ac:dyDescent="0.2">
      <c r="P25109" s="95"/>
      <c r="R25109"/>
      <c r="S25109"/>
      <c r="T25109"/>
      <c r="U25109"/>
      <c r="V25109"/>
      <c r="W25109"/>
    </row>
    <row r="25110" spans="16:23" s="1" customFormat="1" x14ac:dyDescent="0.2">
      <c r="P25110" s="95"/>
      <c r="R25110"/>
      <c r="S25110"/>
      <c r="T25110"/>
      <c r="U25110"/>
      <c r="V25110"/>
      <c r="W25110"/>
    </row>
    <row r="25111" spans="16:23" s="1" customFormat="1" x14ac:dyDescent="0.2">
      <c r="P25111" s="95"/>
      <c r="R25111"/>
      <c r="S25111"/>
      <c r="T25111"/>
      <c r="U25111"/>
      <c r="V25111"/>
      <c r="W25111"/>
    </row>
    <row r="25112" spans="16:23" s="1" customFormat="1" x14ac:dyDescent="0.2">
      <c r="P25112" s="95"/>
      <c r="R25112"/>
      <c r="S25112"/>
      <c r="T25112"/>
      <c r="U25112"/>
      <c r="V25112"/>
      <c r="W25112"/>
    </row>
    <row r="25113" spans="16:23" s="1" customFormat="1" x14ac:dyDescent="0.2">
      <c r="P25113" s="95"/>
      <c r="R25113"/>
      <c r="S25113"/>
      <c r="T25113"/>
      <c r="U25113"/>
      <c r="V25113"/>
      <c r="W25113"/>
    </row>
    <row r="25114" spans="16:23" s="1" customFormat="1" x14ac:dyDescent="0.2">
      <c r="P25114" s="95"/>
      <c r="R25114"/>
      <c r="S25114"/>
      <c r="T25114"/>
      <c r="U25114"/>
      <c r="V25114"/>
      <c r="W25114"/>
    </row>
    <row r="25115" spans="16:23" s="1" customFormat="1" x14ac:dyDescent="0.2">
      <c r="P25115" s="95"/>
      <c r="R25115"/>
      <c r="S25115"/>
      <c r="T25115"/>
      <c r="U25115"/>
      <c r="V25115"/>
      <c r="W25115"/>
    </row>
    <row r="25116" spans="16:23" s="1" customFormat="1" x14ac:dyDescent="0.2">
      <c r="P25116" s="95"/>
      <c r="R25116"/>
      <c r="S25116"/>
      <c r="T25116"/>
      <c r="U25116"/>
      <c r="V25116"/>
      <c r="W25116"/>
    </row>
    <row r="25117" spans="16:23" s="1" customFormat="1" x14ac:dyDescent="0.2">
      <c r="P25117" s="95"/>
      <c r="R25117"/>
      <c r="S25117"/>
      <c r="T25117"/>
      <c r="U25117"/>
      <c r="V25117"/>
      <c r="W25117"/>
    </row>
    <row r="25118" spans="16:23" s="1" customFormat="1" x14ac:dyDescent="0.2">
      <c r="P25118" s="95"/>
      <c r="R25118"/>
      <c r="S25118"/>
      <c r="T25118"/>
      <c r="U25118"/>
      <c r="V25118"/>
      <c r="W25118"/>
    </row>
    <row r="25119" spans="16:23" s="1" customFormat="1" x14ac:dyDescent="0.2">
      <c r="P25119" s="95"/>
      <c r="R25119"/>
      <c r="S25119"/>
      <c r="T25119"/>
      <c r="U25119"/>
      <c r="V25119"/>
      <c r="W25119"/>
    </row>
    <row r="25120" spans="16:23" s="1" customFormat="1" x14ac:dyDescent="0.2">
      <c r="P25120" s="95"/>
      <c r="R25120"/>
      <c r="S25120"/>
      <c r="T25120"/>
      <c r="U25120"/>
      <c r="V25120"/>
      <c r="W25120"/>
    </row>
    <row r="25121" spans="16:23" s="1" customFormat="1" x14ac:dyDescent="0.2">
      <c r="P25121" s="95"/>
      <c r="R25121"/>
      <c r="S25121"/>
      <c r="T25121"/>
      <c r="U25121"/>
      <c r="V25121"/>
      <c r="W25121"/>
    </row>
    <row r="25122" spans="16:23" s="1" customFormat="1" x14ac:dyDescent="0.2">
      <c r="P25122" s="95"/>
      <c r="R25122"/>
      <c r="S25122"/>
      <c r="T25122"/>
      <c r="U25122"/>
      <c r="V25122"/>
      <c r="W25122"/>
    </row>
    <row r="25123" spans="16:23" s="1" customFormat="1" x14ac:dyDescent="0.2">
      <c r="P25123" s="95"/>
      <c r="R25123"/>
      <c r="S25123"/>
      <c r="T25123"/>
      <c r="U25123"/>
      <c r="V25123"/>
      <c r="W25123"/>
    </row>
    <row r="25124" spans="16:23" s="1" customFormat="1" x14ac:dyDescent="0.2">
      <c r="P25124" s="95"/>
      <c r="R25124"/>
      <c r="S25124"/>
      <c r="T25124"/>
      <c r="U25124"/>
      <c r="V25124"/>
      <c r="W25124"/>
    </row>
    <row r="25125" spans="16:23" s="1" customFormat="1" x14ac:dyDescent="0.2">
      <c r="P25125" s="95"/>
      <c r="R25125"/>
      <c r="S25125"/>
      <c r="T25125"/>
      <c r="U25125"/>
      <c r="V25125"/>
      <c r="W25125"/>
    </row>
    <row r="25126" spans="16:23" s="1" customFormat="1" x14ac:dyDescent="0.2">
      <c r="P25126" s="95"/>
      <c r="R25126"/>
      <c r="S25126"/>
      <c r="T25126"/>
      <c r="U25126"/>
      <c r="V25126"/>
      <c r="W25126"/>
    </row>
    <row r="25127" spans="16:23" s="1" customFormat="1" x14ac:dyDescent="0.2">
      <c r="P25127" s="95"/>
      <c r="R25127"/>
      <c r="S25127"/>
      <c r="T25127"/>
      <c r="U25127"/>
      <c r="V25127"/>
      <c r="W25127"/>
    </row>
    <row r="25128" spans="16:23" s="1" customFormat="1" x14ac:dyDescent="0.2">
      <c r="P25128" s="95"/>
      <c r="R25128"/>
      <c r="S25128"/>
      <c r="T25128"/>
      <c r="U25128"/>
      <c r="V25128"/>
      <c r="W25128"/>
    </row>
    <row r="25129" spans="16:23" s="1" customFormat="1" x14ac:dyDescent="0.2">
      <c r="P25129" s="95"/>
      <c r="R25129"/>
      <c r="S25129"/>
      <c r="T25129"/>
      <c r="U25129"/>
      <c r="V25129"/>
      <c r="W25129"/>
    </row>
    <row r="25130" spans="16:23" s="1" customFormat="1" x14ac:dyDescent="0.2">
      <c r="P25130" s="95"/>
      <c r="R25130"/>
      <c r="S25130"/>
      <c r="T25130"/>
      <c r="U25130"/>
      <c r="V25130"/>
      <c r="W25130"/>
    </row>
    <row r="25131" spans="16:23" s="1" customFormat="1" x14ac:dyDescent="0.2">
      <c r="P25131" s="95"/>
      <c r="R25131"/>
      <c r="S25131"/>
      <c r="T25131"/>
      <c r="U25131"/>
      <c r="V25131"/>
      <c r="W25131"/>
    </row>
    <row r="25132" spans="16:23" s="1" customFormat="1" x14ac:dyDescent="0.2">
      <c r="P25132" s="95"/>
      <c r="R25132"/>
      <c r="S25132"/>
      <c r="T25132"/>
      <c r="U25132"/>
      <c r="V25132"/>
      <c r="W25132"/>
    </row>
    <row r="25133" spans="16:23" s="1" customFormat="1" x14ac:dyDescent="0.2">
      <c r="P25133" s="95"/>
      <c r="R25133"/>
      <c r="S25133"/>
      <c r="T25133"/>
      <c r="U25133"/>
      <c r="V25133"/>
      <c r="W25133"/>
    </row>
    <row r="25134" spans="16:23" s="1" customFormat="1" x14ac:dyDescent="0.2">
      <c r="P25134" s="95"/>
      <c r="R25134"/>
      <c r="S25134"/>
      <c r="T25134"/>
      <c r="U25134"/>
      <c r="V25134"/>
      <c r="W25134"/>
    </row>
    <row r="25135" spans="16:23" s="1" customFormat="1" x14ac:dyDescent="0.2">
      <c r="P25135" s="95"/>
      <c r="R25135"/>
      <c r="S25135"/>
      <c r="T25135"/>
      <c r="U25135"/>
      <c r="V25135"/>
      <c r="W25135"/>
    </row>
    <row r="25136" spans="16:23" s="1" customFormat="1" x14ac:dyDescent="0.2">
      <c r="P25136" s="95"/>
      <c r="R25136"/>
      <c r="S25136"/>
      <c r="T25136"/>
      <c r="U25136"/>
      <c r="V25136"/>
      <c r="W25136"/>
    </row>
    <row r="25137" spans="16:23" s="1" customFormat="1" x14ac:dyDescent="0.2">
      <c r="P25137" s="95"/>
      <c r="R25137"/>
      <c r="S25137"/>
      <c r="T25137"/>
      <c r="U25137"/>
      <c r="V25137"/>
      <c r="W25137"/>
    </row>
    <row r="25138" spans="16:23" s="1" customFormat="1" x14ac:dyDescent="0.2">
      <c r="P25138" s="95"/>
      <c r="R25138"/>
      <c r="S25138"/>
      <c r="T25138"/>
      <c r="U25138"/>
      <c r="V25138"/>
      <c r="W25138"/>
    </row>
    <row r="25139" spans="16:23" s="1" customFormat="1" x14ac:dyDescent="0.2">
      <c r="P25139" s="95"/>
      <c r="R25139"/>
      <c r="S25139"/>
      <c r="T25139"/>
      <c r="U25139"/>
      <c r="V25139"/>
      <c r="W25139"/>
    </row>
    <row r="25140" spans="16:23" s="1" customFormat="1" x14ac:dyDescent="0.2">
      <c r="P25140" s="95"/>
      <c r="R25140"/>
      <c r="S25140"/>
      <c r="T25140"/>
      <c r="U25140"/>
      <c r="V25140"/>
      <c r="W25140"/>
    </row>
    <row r="25141" spans="16:23" s="1" customFormat="1" x14ac:dyDescent="0.2">
      <c r="P25141" s="95"/>
      <c r="R25141"/>
      <c r="S25141"/>
      <c r="T25141"/>
      <c r="U25141"/>
      <c r="V25141"/>
      <c r="W25141"/>
    </row>
    <row r="25142" spans="16:23" s="1" customFormat="1" x14ac:dyDescent="0.2">
      <c r="P25142" s="95"/>
      <c r="R25142"/>
      <c r="S25142"/>
      <c r="T25142"/>
      <c r="U25142"/>
      <c r="V25142"/>
      <c r="W25142"/>
    </row>
    <row r="25143" spans="16:23" s="1" customFormat="1" x14ac:dyDescent="0.2">
      <c r="P25143" s="95"/>
      <c r="R25143"/>
      <c r="S25143"/>
      <c r="T25143"/>
      <c r="U25143"/>
      <c r="V25143"/>
      <c r="W25143"/>
    </row>
    <row r="25144" spans="16:23" s="1" customFormat="1" x14ac:dyDescent="0.2">
      <c r="P25144" s="95"/>
      <c r="R25144"/>
      <c r="S25144"/>
      <c r="T25144"/>
      <c r="U25144"/>
      <c r="V25144"/>
      <c r="W25144"/>
    </row>
    <row r="25145" spans="16:23" s="1" customFormat="1" x14ac:dyDescent="0.2">
      <c r="P25145" s="95"/>
      <c r="R25145"/>
      <c r="S25145"/>
      <c r="T25145"/>
      <c r="U25145"/>
      <c r="V25145"/>
      <c r="W25145"/>
    </row>
    <row r="25146" spans="16:23" s="1" customFormat="1" x14ac:dyDescent="0.2">
      <c r="P25146" s="95"/>
      <c r="R25146"/>
      <c r="S25146"/>
      <c r="T25146"/>
      <c r="U25146"/>
      <c r="V25146"/>
      <c r="W25146"/>
    </row>
    <row r="25147" spans="16:23" s="1" customFormat="1" x14ac:dyDescent="0.2">
      <c r="P25147" s="95"/>
      <c r="R25147"/>
      <c r="S25147"/>
      <c r="T25147"/>
      <c r="U25147"/>
      <c r="V25147"/>
      <c r="W25147"/>
    </row>
    <row r="25148" spans="16:23" s="1" customFormat="1" x14ac:dyDescent="0.2">
      <c r="P25148" s="95"/>
      <c r="R25148"/>
      <c r="S25148"/>
      <c r="T25148"/>
      <c r="U25148"/>
      <c r="V25148"/>
      <c r="W25148"/>
    </row>
    <row r="25149" spans="16:23" s="1" customFormat="1" x14ac:dyDescent="0.2">
      <c r="P25149" s="95"/>
      <c r="R25149"/>
      <c r="S25149"/>
      <c r="T25149"/>
      <c r="U25149"/>
      <c r="V25149"/>
      <c r="W25149"/>
    </row>
    <row r="25150" spans="16:23" s="1" customFormat="1" x14ac:dyDescent="0.2">
      <c r="P25150" s="95"/>
      <c r="R25150"/>
      <c r="S25150"/>
      <c r="T25150"/>
      <c r="U25150"/>
      <c r="V25150"/>
      <c r="W25150"/>
    </row>
    <row r="25151" spans="16:23" s="1" customFormat="1" x14ac:dyDescent="0.2">
      <c r="P25151" s="95"/>
      <c r="R25151"/>
      <c r="S25151"/>
      <c r="T25151"/>
      <c r="U25151"/>
      <c r="V25151"/>
      <c r="W25151"/>
    </row>
    <row r="25152" spans="16:23" s="1" customFormat="1" x14ac:dyDescent="0.2">
      <c r="P25152" s="95"/>
      <c r="R25152"/>
      <c r="S25152"/>
      <c r="T25152"/>
      <c r="U25152"/>
      <c r="V25152"/>
      <c r="W25152"/>
    </row>
    <row r="25153" spans="16:23" s="1" customFormat="1" x14ac:dyDescent="0.2">
      <c r="P25153" s="95"/>
      <c r="R25153"/>
      <c r="S25153"/>
      <c r="T25153"/>
      <c r="U25153"/>
      <c r="V25153"/>
      <c r="W25153"/>
    </row>
    <row r="25154" spans="16:23" s="1" customFormat="1" x14ac:dyDescent="0.2">
      <c r="P25154" s="95"/>
      <c r="R25154"/>
      <c r="S25154"/>
      <c r="T25154"/>
      <c r="U25154"/>
      <c r="V25154"/>
      <c r="W25154"/>
    </row>
    <row r="25155" spans="16:23" s="1" customFormat="1" x14ac:dyDescent="0.2">
      <c r="P25155" s="95"/>
      <c r="R25155"/>
      <c r="S25155"/>
      <c r="T25155"/>
      <c r="U25155"/>
      <c r="V25155"/>
      <c r="W25155"/>
    </row>
    <row r="25156" spans="16:23" s="1" customFormat="1" x14ac:dyDescent="0.2">
      <c r="P25156" s="95"/>
      <c r="R25156"/>
      <c r="S25156"/>
      <c r="T25156"/>
      <c r="U25156"/>
      <c r="V25156"/>
      <c r="W25156"/>
    </row>
    <row r="25157" spans="16:23" s="1" customFormat="1" x14ac:dyDescent="0.2">
      <c r="P25157" s="95"/>
      <c r="R25157"/>
      <c r="S25157"/>
      <c r="T25157"/>
      <c r="U25157"/>
      <c r="V25157"/>
      <c r="W25157"/>
    </row>
    <row r="25158" spans="16:23" s="1" customFormat="1" x14ac:dyDescent="0.2">
      <c r="P25158" s="95"/>
      <c r="R25158"/>
      <c r="S25158"/>
      <c r="T25158"/>
      <c r="U25158"/>
      <c r="V25158"/>
      <c r="W25158"/>
    </row>
    <row r="25159" spans="16:23" s="1" customFormat="1" x14ac:dyDescent="0.2">
      <c r="P25159" s="95"/>
      <c r="R25159"/>
      <c r="S25159"/>
      <c r="T25159"/>
      <c r="U25159"/>
      <c r="V25159"/>
      <c r="W25159"/>
    </row>
    <row r="25160" spans="16:23" s="1" customFormat="1" x14ac:dyDescent="0.2">
      <c r="P25160" s="95"/>
      <c r="R25160"/>
      <c r="S25160"/>
      <c r="T25160"/>
      <c r="U25160"/>
      <c r="V25160"/>
      <c r="W25160"/>
    </row>
    <row r="25161" spans="16:23" s="1" customFormat="1" x14ac:dyDescent="0.2">
      <c r="P25161" s="95"/>
      <c r="R25161"/>
      <c r="S25161"/>
      <c r="T25161"/>
      <c r="U25161"/>
      <c r="V25161"/>
      <c r="W25161"/>
    </row>
    <row r="25162" spans="16:23" s="1" customFormat="1" x14ac:dyDescent="0.2">
      <c r="P25162" s="95"/>
      <c r="R25162"/>
      <c r="S25162"/>
      <c r="T25162"/>
      <c r="U25162"/>
      <c r="V25162"/>
      <c r="W25162"/>
    </row>
    <row r="25163" spans="16:23" s="1" customFormat="1" x14ac:dyDescent="0.2">
      <c r="P25163" s="95"/>
      <c r="R25163"/>
      <c r="S25163"/>
      <c r="T25163"/>
      <c r="U25163"/>
      <c r="V25163"/>
      <c r="W25163"/>
    </row>
    <row r="25164" spans="16:23" s="1" customFormat="1" x14ac:dyDescent="0.2">
      <c r="P25164" s="95"/>
      <c r="R25164"/>
      <c r="S25164"/>
      <c r="T25164"/>
      <c r="U25164"/>
      <c r="V25164"/>
      <c r="W25164"/>
    </row>
    <row r="25165" spans="16:23" s="1" customFormat="1" x14ac:dyDescent="0.2">
      <c r="P25165" s="95"/>
      <c r="R25165"/>
      <c r="S25165"/>
      <c r="T25165"/>
      <c r="U25165"/>
      <c r="V25165"/>
      <c r="W25165"/>
    </row>
    <row r="25166" spans="16:23" s="1" customFormat="1" x14ac:dyDescent="0.2">
      <c r="P25166" s="95"/>
      <c r="R25166"/>
      <c r="S25166"/>
      <c r="T25166"/>
      <c r="U25166"/>
      <c r="V25166"/>
      <c r="W25166"/>
    </row>
    <row r="25167" spans="16:23" s="1" customFormat="1" x14ac:dyDescent="0.2">
      <c r="P25167" s="95"/>
      <c r="R25167"/>
      <c r="S25167"/>
      <c r="T25167"/>
      <c r="U25167"/>
      <c r="V25167"/>
      <c r="W25167"/>
    </row>
    <row r="25168" spans="16:23" s="1" customFormat="1" x14ac:dyDescent="0.2">
      <c r="P25168" s="95"/>
      <c r="R25168"/>
      <c r="S25168"/>
      <c r="T25168"/>
      <c r="U25168"/>
      <c r="V25168"/>
      <c r="W25168"/>
    </row>
    <row r="25169" spans="16:23" s="1" customFormat="1" x14ac:dyDescent="0.2">
      <c r="P25169" s="95"/>
      <c r="R25169"/>
      <c r="S25169"/>
      <c r="T25169"/>
      <c r="U25169"/>
      <c r="V25169"/>
      <c r="W25169"/>
    </row>
    <row r="25170" spans="16:23" s="1" customFormat="1" x14ac:dyDescent="0.2">
      <c r="P25170" s="95"/>
      <c r="R25170"/>
      <c r="S25170"/>
      <c r="T25170"/>
      <c r="U25170"/>
      <c r="V25170"/>
      <c r="W25170"/>
    </row>
    <row r="25171" spans="16:23" s="1" customFormat="1" x14ac:dyDescent="0.2">
      <c r="P25171" s="95"/>
      <c r="R25171"/>
      <c r="S25171"/>
      <c r="T25171"/>
      <c r="U25171"/>
      <c r="V25171"/>
      <c r="W25171"/>
    </row>
    <row r="25172" spans="16:23" s="1" customFormat="1" x14ac:dyDescent="0.2">
      <c r="P25172" s="95"/>
      <c r="R25172"/>
      <c r="S25172"/>
      <c r="T25172"/>
      <c r="U25172"/>
      <c r="V25172"/>
      <c r="W25172"/>
    </row>
    <row r="25173" spans="16:23" s="1" customFormat="1" x14ac:dyDescent="0.2">
      <c r="P25173" s="95"/>
      <c r="R25173"/>
      <c r="S25173"/>
      <c r="T25173"/>
      <c r="U25173"/>
      <c r="V25173"/>
      <c r="W25173"/>
    </row>
    <row r="25174" spans="16:23" s="1" customFormat="1" x14ac:dyDescent="0.2">
      <c r="P25174" s="95"/>
      <c r="R25174"/>
      <c r="S25174"/>
      <c r="T25174"/>
      <c r="U25174"/>
      <c r="V25174"/>
      <c r="W25174"/>
    </row>
    <row r="25175" spans="16:23" s="1" customFormat="1" x14ac:dyDescent="0.2">
      <c r="P25175" s="95"/>
      <c r="R25175"/>
      <c r="S25175"/>
      <c r="T25175"/>
      <c r="U25175"/>
      <c r="V25175"/>
      <c r="W25175"/>
    </row>
    <row r="25176" spans="16:23" s="1" customFormat="1" x14ac:dyDescent="0.2">
      <c r="P25176" s="95"/>
      <c r="R25176"/>
      <c r="S25176"/>
      <c r="T25176"/>
      <c r="U25176"/>
      <c r="V25176"/>
      <c r="W25176"/>
    </row>
    <row r="25177" spans="16:23" s="1" customFormat="1" x14ac:dyDescent="0.2">
      <c r="P25177" s="95"/>
      <c r="R25177"/>
      <c r="S25177"/>
      <c r="T25177"/>
      <c r="U25177"/>
      <c r="V25177"/>
      <c r="W25177"/>
    </row>
    <row r="25178" spans="16:23" s="1" customFormat="1" x14ac:dyDescent="0.2">
      <c r="P25178" s="95"/>
      <c r="R25178"/>
      <c r="S25178"/>
      <c r="T25178"/>
      <c r="U25178"/>
      <c r="V25178"/>
      <c r="W25178"/>
    </row>
    <row r="25179" spans="16:23" s="1" customFormat="1" x14ac:dyDescent="0.2">
      <c r="P25179" s="95"/>
      <c r="R25179"/>
      <c r="S25179"/>
      <c r="T25179"/>
      <c r="U25179"/>
      <c r="V25179"/>
      <c r="W25179"/>
    </row>
    <row r="25180" spans="16:23" s="1" customFormat="1" x14ac:dyDescent="0.2">
      <c r="P25180" s="95"/>
      <c r="R25180"/>
      <c r="S25180"/>
      <c r="T25180"/>
      <c r="U25180"/>
      <c r="V25180"/>
      <c r="W25180"/>
    </row>
    <row r="25181" spans="16:23" s="1" customFormat="1" x14ac:dyDescent="0.2">
      <c r="P25181" s="95"/>
      <c r="R25181"/>
      <c r="S25181"/>
      <c r="T25181"/>
      <c r="U25181"/>
      <c r="V25181"/>
      <c r="W25181"/>
    </row>
    <row r="25182" spans="16:23" s="1" customFormat="1" x14ac:dyDescent="0.2">
      <c r="P25182" s="95"/>
      <c r="R25182"/>
      <c r="S25182"/>
      <c r="T25182"/>
      <c r="U25182"/>
      <c r="V25182"/>
      <c r="W25182"/>
    </row>
    <row r="25183" spans="16:23" s="1" customFormat="1" x14ac:dyDescent="0.2">
      <c r="P25183" s="95"/>
      <c r="R25183"/>
      <c r="S25183"/>
      <c r="T25183"/>
      <c r="U25183"/>
      <c r="V25183"/>
      <c r="W25183"/>
    </row>
    <row r="25184" spans="16:23" s="1" customFormat="1" x14ac:dyDescent="0.2">
      <c r="P25184" s="95"/>
      <c r="R25184"/>
      <c r="S25184"/>
      <c r="T25184"/>
      <c r="U25184"/>
      <c r="V25184"/>
      <c r="W25184"/>
    </row>
    <row r="25185" spans="16:23" s="1" customFormat="1" x14ac:dyDescent="0.2">
      <c r="P25185" s="95"/>
      <c r="R25185"/>
      <c r="S25185"/>
      <c r="T25185"/>
      <c r="U25185"/>
      <c r="V25185"/>
      <c r="W25185"/>
    </row>
    <row r="25186" spans="16:23" s="1" customFormat="1" x14ac:dyDescent="0.2">
      <c r="P25186" s="95"/>
      <c r="R25186"/>
      <c r="S25186"/>
      <c r="T25186"/>
      <c r="U25186"/>
      <c r="V25186"/>
      <c r="W25186"/>
    </row>
    <row r="25187" spans="16:23" s="1" customFormat="1" x14ac:dyDescent="0.2">
      <c r="P25187" s="95"/>
      <c r="R25187"/>
      <c r="S25187"/>
      <c r="T25187"/>
      <c r="U25187"/>
      <c r="V25187"/>
      <c r="W25187"/>
    </row>
    <row r="25188" spans="16:23" s="1" customFormat="1" x14ac:dyDescent="0.2">
      <c r="P25188" s="95"/>
      <c r="R25188"/>
      <c r="S25188"/>
      <c r="T25188"/>
      <c r="U25188"/>
      <c r="V25188"/>
      <c r="W25188"/>
    </row>
    <row r="25189" spans="16:23" s="1" customFormat="1" x14ac:dyDescent="0.2">
      <c r="P25189" s="95"/>
      <c r="R25189"/>
      <c r="S25189"/>
      <c r="T25189"/>
      <c r="U25189"/>
      <c r="V25189"/>
      <c r="W25189"/>
    </row>
    <row r="25190" spans="16:23" s="1" customFormat="1" x14ac:dyDescent="0.2">
      <c r="P25190" s="95"/>
      <c r="R25190"/>
      <c r="S25190"/>
      <c r="T25190"/>
      <c r="U25190"/>
      <c r="V25190"/>
      <c r="W25190"/>
    </row>
    <row r="25191" spans="16:23" s="1" customFormat="1" x14ac:dyDescent="0.2">
      <c r="P25191" s="95"/>
      <c r="R25191"/>
      <c r="S25191"/>
      <c r="T25191"/>
      <c r="U25191"/>
      <c r="V25191"/>
      <c r="W25191"/>
    </row>
    <row r="25192" spans="16:23" s="1" customFormat="1" x14ac:dyDescent="0.2">
      <c r="P25192" s="95"/>
      <c r="R25192"/>
      <c r="S25192"/>
      <c r="T25192"/>
      <c r="U25192"/>
      <c r="V25192"/>
      <c r="W25192"/>
    </row>
    <row r="25193" spans="16:23" s="1" customFormat="1" x14ac:dyDescent="0.2">
      <c r="P25193" s="95"/>
      <c r="R25193"/>
      <c r="S25193"/>
      <c r="T25193"/>
      <c r="U25193"/>
      <c r="V25193"/>
      <c r="W25193"/>
    </row>
    <row r="25194" spans="16:23" s="1" customFormat="1" x14ac:dyDescent="0.2">
      <c r="P25194" s="95"/>
      <c r="R25194"/>
      <c r="S25194"/>
      <c r="T25194"/>
      <c r="U25194"/>
      <c r="V25194"/>
      <c r="W25194"/>
    </row>
    <row r="25195" spans="16:23" s="1" customFormat="1" x14ac:dyDescent="0.2">
      <c r="P25195" s="95"/>
      <c r="R25195"/>
      <c r="S25195"/>
      <c r="T25195"/>
      <c r="U25195"/>
      <c r="V25195"/>
      <c r="W25195"/>
    </row>
    <row r="25196" spans="16:23" s="1" customFormat="1" x14ac:dyDescent="0.2">
      <c r="P25196" s="95"/>
      <c r="R25196"/>
      <c r="S25196"/>
      <c r="T25196"/>
      <c r="U25196"/>
      <c r="V25196"/>
      <c r="W25196"/>
    </row>
    <row r="25197" spans="16:23" s="1" customFormat="1" x14ac:dyDescent="0.2">
      <c r="P25197" s="95"/>
      <c r="R25197"/>
      <c r="S25197"/>
      <c r="T25197"/>
      <c r="U25197"/>
      <c r="V25197"/>
      <c r="W25197"/>
    </row>
    <row r="25198" spans="16:23" s="1" customFormat="1" x14ac:dyDescent="0.2">
      <c r="P25198" s="95"/>
      <c r="R25198"/>
      <c r="S25198"/>
      <c r="T25198"/>
      <c r="U25198"/>
      <c r="V25198"/>
      <c r="W25198"/>
    </row>
    <row r="25199" spans="16:23" s="1" customFormat="1" x14ac:dyDescent="0.2">
      <c r="P25199" s="95"/>
      <c r="R25199"/>
      <c r="S25199"/>
      <c r="T25199"/>
      <c r="U25199"/>
      <c r="V25199"/>
      <c r="W25199"/>
    </row>
    <row r="25200" spans="16:23" s="1" customFormat="1" x14ac:dyDescent="0.2">
      <c r="P25200" s="95"/>
      <c r="R25200"/>
      <c r="S25200"/>
      <c r="T25200"/>
      <c r="U25200"/>
      <c r="V25200"/>
      <c r="W25200"/>
    </row>
    <row r="25201" spans="16:23" s="1" customFormat="1" x14ac:dyDescent="0.2">
      <c r="P25201" s="95"/>
      <c r="R25201"/>
      <c r="S25201"/>
      <c r="T25201"/>
      <c r="U25201"/>
      <c r="V25201"/>
      <c r="W25201"/>
    </row>
    <row r="25202" spans="16:23" s="1" customFormat="1" x14ac:dyDescent="0.2">
      <c r="P25202" s="95"/>
      <c r="R25202"/>
      <c r="S25202"/>
      <c r="T25202"/>
      <c r="U25202"/>
      <c r="V25202"/>
      <c r="W25202"/>
    </row>
    <row r="25203" spans="16:23" s="1" customFormat="1" x14ac:dyDescent="0.2">
      <c r="P25203" s="95"/>
      <c r="R25203"/>
      <c r="S25203"/>
      <c r="T25203"/>
      <c r="U25203"/>
      <c r="V25203"/>
      <c r="W25203"/>
    </row>
    <row r="25204" spans="16:23" s="1" customFormat="1" x14ac:dyDescent="0.2">
      <c r="P25204" s="95"/>
      <c r="R25204"/>
      <c r="S25204"/>
      <c r="T25204"/>
      <c r="U25204"/>
      <c r="V25204"/>
      <c r="W25204"/>
    </row>
    <row r="25205" spans="16:23" s="1" customFormat="1" x14ac:dyDescent="0.2">
      <c r="P25205" s="95"/>
      <c r="R25205"/>
      <c r="S25205"/>
      <c r="T25205"/>
      <c r="U25205"/>
      <c r="V25205"/>
      <c r="W25205"/>
    </row>
    <row r="25206" spans="16:23" s="1" customFormat="1" x14ac:dyDescent="0.2">
      <c r="P25206" s="95"/>
      <c r="R25206"/>
      <c r="S25206"/>
      <c r="T25206"/>
      <c r="U25206"/>
      <c r="V25206"/>
      <c r="W25206"/>
    </row>
    <row r="25207" spans="16:23" s="1" customFormat="1" x14ac:dyDescent="0.2">
      <c r="P25207" s="95"/>
      <c r="R25207"/>
      <c r="S25207"/>
      <c r="T25207"/>
      <c r="U25207"/>
      <c r="V25207"/>
      <c r="W25207"/>
    </row>
    <row r="25208" spans="16:23" s="1" customFormat="1" x14ac:dyDescent="0.2">
      <c r="P25208" s="95"/>
      <c r="R25208"/>
      <c r="S25208"/>
      <c r="T25208"/>
      <c r="U25208"/>
      <c r="V25208"/>
      <c r="W25208"/>
    </row>
    <row r="25209" spans="16:23" s="1" customFormat="1" x14ac:dyDescent="0.2">
      <c r="P25209" s="95"/>
      <c r="R25209"/>
      <c r="S25209"/>
      <c r="T25209"/>
      <c r="U25209"/>
      <c r="V25209"/>
      <c r="W25209"/>
    </row>
    <row r="25210" spans="16:23" s="1" customFormat="1" x14ac:dyDescent="0.2">
      <c r="P25210" s="95"/>
      <c r="R25210"/>
      <c r="S25210"/>
      <c r="T25210"/>
      <c r="U25210"/>
      <c r="V25210"/>
      <c r="W25210"/>
    </row>
    <row r="25211" spans="16:23" s="1" customFormat="1" x14ac:dyDescent="0.2">
      <c r="P25211" s="95"/>
      <c r="R25211"/>
      <c r="S25211"/>
      <c r="T25211"/>
      <c r="U25211"/>
      <c r="V25211"/>
      <c r="W25211"/>
    </row>
    <row r="25212" spans="16:23" s="1" customFormat="1" x14ac:dyDescent="0.2">
      <c r="P25212" s="95"/>
      <c r="R25212"/>
      <c r="S25212"/>
      <c r="T25212"/>
      <c r="U25212"/>
      <c r="V25212"/>
      <c r="W25212"/>
    </row>
    <row r="25213" spans="16:23" s="1" customFormat="1" x14ac:dyDescent="0.2">
      <c r="P25213" s="95"/>
      <c r="R25213"/>
      <c r="S25213"/>
      <c r="T25213"/>
      <c r="U25213"/>
      <c r="V25213"/>
      <c r="W25213"/>
    </row>
    <row r="25214" spans="16:23" s="1" customFormat="1" x14ac:dyDescent="0.2">
      <c r="P25214" s="95"/>
      <c r="R25214"/>
      <c r="S25214"/>
      <c r="T25214"/>
      <c r="U25214"/>
      <c r="V25214"/>
      <c r="W25214"/>
    </row>
    <row r="25215" spans="16:23" s="1" customFormat="1" x14ac:dyDescent="0.2">
      <c r="P25215" s="95"/>
      <c r="R25215"/>
      <c r="S25215"/>
      <c r="T25215"/>
      <c r="U25215"/>
      <c r="V25215"/>
      <c r="W25215"/>
    </row>
    <row r="25216" spans="16:23" s="1" customFormat="1" x14ac:dyDescent="0.2">
      <c r="P25216" s="95"/>
      <c r="R25216"/>
      <c r="S25216"/>
      <c r="T25216"/>
      <c r="U25216"/>
      <c r="V25216"/>
      <c r="W25216"/>
    </row>
    <row r="25217" spans="16:23" s="1" customFormat="1" x14ac:dyDescent="0.2">
      <c r="P25217" s="95"/>
      <c r="R25217"/>
      <c r="S25217"/>
      <c r="T25217"/>
      <c r="U25217"/>
      <c r="V25217"/>
      <c r="W25217"/>
    </row>
    <row r="25218" spans="16:23" s="1" customFormat="1" x14ac:dyDescent="0.2">
      <c r="P25218" s="95"/>
      <c r="R25218"/>
      <c r="S25218"/>
      <c r="T25218"/>
      <c r="U25218"/>
      <c r="V25218"/>
      <c r="W25218"/>
    </row>
    <row r="25219" spans="16:23" s="1" customFormat="1" x14ac:dyDescent="0.2">
      <c r="P25219" s="95"/>
      <c r="R25219"/>
      <c r="S25219"/>
      <c r="T25219"/>
      <c r="U25219"/>
      <c r="V25219"/>
      <c r="W25219"/>
    </row>
    <row r="25220" spans="16:23" s="1" customFormat="1" x14ac:dyDescent="0.2">
      <c r="P25220" s="95"/>
      <c r="R25220"/>
      <c r="S25220"/>
      <c r="T25220"/>
      <c r="U25220"/>
      <c r="V25220"/>
      <c r="W25220"/>
    </row>
    <row r="25221" spans="16:23" s="1" customFormat="1" x14ac:dyDescent="0.2">
      <c r="P25221" s="95"/>
      <c r="R25221"/>
      <c r="S25221"/>
      <c r="T25221"/>
      <c r="U25221"/>
      <c r="V25221"/>
      <c r="W25221"/>
    </row>
    <row r="25222" spans="16:23" s="1" customFormat="1" x14ac:dyDescent="0.2">
      <c r="P25222" s="95"/>
      <c r="R25222"/>
      <c r="S25222"/>
      <c r="T25222"/>
      <c r="U25222"/>
      <c r="V25222"/>
      <c r="W25222"/>
    </row>
    <row r="25223" spans="16:23" s="1" customFormat="1" x14ac:dyDescent="0.2">
      <c r="P25223" s="95"/>
      <c r="R25223"/>
      <c r="S25223"/>
      <c r="T25223"/>
      <c r="U25223"/>
      <c r="V25223"/>
      <c r="W25223"/>
    </row>
    <row r="25224" spans="16:23" s="1" customFormat="1" x14ac:dyDescent="0.2">
      <c r="P25224" s="95"/>
      <c r="R25224"/>
      <c r="S25224"/>
      <c r="T25224"/>
      <c r="U25224"/>
      <c r="V25224"/>
      <c r="W25224"/>
    </row>
    <row r="25225" spans="16:23" s="1" customFormat="1" x14ac:dyDescent="0.2">
      <c r="P25225" s="95"/>
      <c r="R25225"/>
      <c r="S25225"/>
      <c r="T25225"/>
      <c r="U25225"/>
      <c r="V25225"/>
      <c r="W25225"/>
    </row>
    <row r="25226" spans="16:23" s="1" customFormat="1" x14ac:dyDescent="0.2">
      <c r="P25226" s="95"/>
      <c r="R25226"/>
      <c r="S25226"/>
      <c r="T25226"/>
      <c r="U25226"/>
      <c r="V25226"/>
      <c r="W25226"/>
    </row>
    <row r="25227" spans="16:23" s="1" customFormat="1" x14ac:dyDescent="0.2">
      <c r="P25227" s="95"/>
      <c r="R25227"/>
      <c r="S25227"/>
      <c r="T25227"/>
      <c r="U25227"/>
      <c r="V25227"/>
      <c r="W25227"/>
    </row>
    <row r="25228" spans="16:23" s="1" customFormat="1" x14ac:dyDescent="0.2">
      <c r="P25228" s="95"/>
      <c r="R25228"/>
      <c r="S25228"/>
      <c r="T25228"/>
      <c r="U25228"/>
      <c r="V25228"/>
      <c r="W25228"/>
    </row>
    <row r="25229" spans="16:23" s="1" customFormat="1" x14ac:dyDescent="0.2">
      <c r="P25229" s="95"/>
      <c r="R25229"/>
      <c r="S25229"/>
      <c r="T25229"/>
      <c r="U25229"/>
      <c r="V25229"/>
      <c r="W25229"/>
    </row>
    <row r="25230" spans="16:23" s="1" customFormat="1" x14ac:dyDescent="0.2">
      <c r="P25230" s="95"/>
      <c r="R25230"/>
      <c r="S25230"/>
      <c r="T25230"/>
      <c r="U25230"/>
      <c r="V25230"/>
      <c r="W25230"/>
    </row>
    <row r="25231" spans="16:23" s="1" customFormat="1" x14ac:dyDescent="0.2">
      <c r="P25231" s="95"/>
      <c r="R25231"/>
      <c r="S25231"/>
      <c r="T25231"/>
      <c r="U25231"/>
      <c r="V25231"/>
      <c r="W25231"/>
    </row>
    <row r="25232" spans="16:23" s="1" customFormat="1" x14ac:dyDescent="0.2">
      <c r="P25232" s="95"/>
      <c r="R25232"/>
      <c r="S25232"/>
      <c r="T25232"/>
      <c r="U25232"/>
      <c r="V25232"/>
      <c r="W25232"/>
    </row>
    <row r="25233" spans="16:23" s="1" customFormat="1" x14ac:dyDescent="0.2">
      <c r="P25233" s="95"/>
      <c r="R25233"/>
      <c r="S25233"/>
      <c r="T25233"/>
      <c r="U25233"/>
      <c r="V25233"/>
      <c r="W25233"/>
    </row>
    <row r="25234" spans="16:23" s="1" customFormat="1" x14ac:dyDescent="0.2">
      <c r="P25234" s="95"/>
      <c r="R25234"/>
      <c r="S25234"/>
      <c r="T25234"/>
      <c r="U25234"/>
      <c r="V25234"/>
      <c r="W25234"/>
    </row>
    <row r="25235" spans="16:23" s="1" customFormat="1" x14ac:dyDescent="0.2">
      <c r="P25235" s="95"/>
      <c r="R25235"/>
      <c r="S25235"/>
      <c r="T25235"/>
      <c r="U25235"/>
      <c r="V25235"/>
      <c r="W25235"/>
    </row>
    <row r="25236" spans="16:23" s="1" customFormat="1" x14ac:dyDescent="0.2">
      <c r="P25236" s="95"/>
      <c r="R25236"/>
      <c r="S25236"/>
      <c r="T25236"/>
      <c r="U25236"/>
      <c r="V25236"/>
      <c r="W25236"/>
    </row>
    <row r="25237" spans="16:23" s="1" customFormat="1" x14ac:dyDescent="0.2">
      <c r="P25237" s="95"/>
      <c r="R25237"/>
      <c r="S25237"/>
      <c r="T25237"/>
      <c r="U25237"/>
      <c r="V25237"/>
      <c r="W25237"/>
    </row>
    <row r="25238" spans="16:23" s="1" customFormat="1" x14ac:dyDescent="0.2">
      <c r="P25238" s="95"/>
      <c r="R25238"/>
      <c r="S25238"/>
      <c r="T25238"/>
      <c r="U25238"/>
      <c r="V25238"/>
      <c r="W25238"/>
    </row>
    <row r="25239" spans="16:23" s="1" customFormat="1" x14ac:dyDescent="0.2">
      <c r="P25239" s="95"/>
      <c r="R25239"/>
      <c r="S25239"/>
      <c r="T25239"/>
      <c r="U25239"/>
      <c r="V25239"/>
      <c r="W25239"/>
    </row>
    <row r="25240" spans="16:23" s="1" customFormat="1" x14ac:dyDescent="0.2">
      <c r="P25240" s="95"/>
      <c r="R25240"/>
      <c r="S25240"/>
      <c r="T25240"/>
      <c r="U25240"/>
      <c r="V25240"/>
      <c r="W25240"/>
    </row>
    <row r="25241" spans="16:23" s="1" customFormat="1" x14ac:dyDescent="0.2">
      <c r="P25241" s="95"/>
      <c r="R25241"/>
      <c r="S25241"/>
      <c r="T25241"/>
      <c r="U25241"/>
      <c r="V25241"/>
      <c r="W25241"/>
    </row>
    <row r="25242" spans="16:23" s="1" customFormat="1" x14ac:dyDescent="0.2">
      <c r="P25242" s="95"/>
      <c r="R25242"/>
      <c r="S25242"/>
      <c r="T25242"/>
      <c r="U25242"/>
      <c r="V25242"/>
      <c r="W25242"/>
    </row>
    <row r="25243" spans="16:23" s="1" customFormat="1" x14ac:dyDescent="0.2">
      <c r="P25243" s="95"/>
      <c r="R25243"/>
      <c r="S25243"/>
      <c r="T25243"/>
      <c r="U25243"/>
      <c r="V25243"/>
      <c r="W25243"/>
    </row>
    <row r="25244" spans="16:23" s="1" customFormat="1" x14ac:dyDescent="0.2">
      <c r="P25244" s="95"/>
      <c r="R25244"/>
      <c r="S25244"/>
      <c r="T25244"/>
      <c r="U25244"/>
      <c r="V25244"/>
      <c r="W25244"/>
    </row>
    <row r="25245" spans="16:23" s="1" customFormat="1" x14ac:dyDescent="0.2">
      <c r="P25245" s="95"/>
      <c r="R25245"/>
      <c r="S25245"/>
      <c r="T25245"/>
      <c r="U25245"/>
      <c r="V25245"/>
      <c r="W25245"/>
    </row>
    <row r="25246" spans="16:23" s="1" customFormat="1" x14ac:dyDescent="0.2">
      <c r="P25246" s="95"/>
      <c r="R25246"/>
      <c r="S25246"/>
      <c r="T25246"/>
      <c r="U25246"/>
      <c r="V25246"/>
      <c r="W25246"/>
    </row>
    <row r="25247" spans="16:23" s="1" customFormat="1" x14ac:dyDescent="0.2">
      <c r="P25247" s="95"/>
      <c r="R25247"/>
      <c r="S25247"/>
      <c r="T25247"/>
      <c r="U25247"/>
      <c r="V25247"/>
      <c r="W25247"/>
    </row>
    <row r="25248" spans="16:23" s="1" customFormat="1" x14ac:dyDescent="0.2">
      <c r="P25248" s="95"/>
      <c r="R25248"/>
      <c r="S25248"/>
      <c r="T25248"/>
      <c r="U25248"/>
      <c r="V25248"/>
      <c r="W25248"/>
    </row>
    <row r="25249" spans="16:23" s="1" customFormat="1" x14ac:dyDescent="0.2">
      <c r="P25249" s="95"/>
      <c r="R25249"/>
      <c r="S25249"/>
      <c r="T25249"/>
      <c r="U25249"/>
      <c r="V25249"/>
      <c r="W25249"/>
    </row>
    <row r="25250" spans="16:23" s="1" customFormat="1" x14ac:dyDescent="0.2">
      <c r="P25250" s="95"/>
      <c r="R25250"/>
      <c r="S25250"/>
      <c r="T25250"/>
      <c r="U25250"/>
      <c r="V25250"/>
      <c r="W25250"/>
    </row>
    <row r="25251" spans="16:23" s="1" customFormat="1" x14ac:dyDescent="0.2">
      <c r="P25251" s="95"/>
      <c r="R25251"/>
      <c r="S25251"/>
      <c r="T25251"/>
      <c r="U25251"/>
      <c r="V25251"/>
      <c r="W25251"/>
    </row>
    <row r="25252" spans="16:23" s="1" customFormat="1" x14ac:dyDescent="0.2">
      <c r="P25252" s="95"/>
      <c r="R25252"/>
      <c r="S25252"/>
      <c r="T25252"/>
      <c r="U25252"/>
      <c r="V25252"/>
      <c r="W25252"/>
    </row>
    <row r="25253" spans="16:23" s="1" customFormat="1" x14ac:dyDescent="0.2">
      <c r="P25253" s="95"/>
      <c r="R25253"/>
      <c r="S25253"/>
      <c r="T25253"/>
      <c r="U25253"/>
      <c r="V25253"/>
      <c r="W25253"/>
    </row>
    <row r="25254" spans="16:23" s="1" customFormat="1" x14ac:dyDescent="0.2">
      <c r="P25254" s="95"/>
      <c r="R25254"/>
      <c r="S25254"/>
      <c r="T25254"/>
      <c r="U25254"/>
      <c r="V25254"/>
      <c r="W25254"/>
    </row>
    <row r="25255" spans="16:23" s="1" customFormat="1" x14ac:dyDescent="0.2">
      <c r="P25255" s="95"/>
      <c r="R25255"/>
      <c r="S25255"/>
      <c r="T25255"/>
      <c r="U25255"/>
      <c r="V25255"/>
      <c r="W25255"/>
    </row>
    <row r="25256" spans="16:23" s="1" customFormat="1" x14ac:dyDescent="0.2">
      <c r="P25256" s="95"/>
      <c r="R25256"/>
      <c r="S25256"/>
      <c r="T25256"/>
      <c r="U25256"/>
      <c r="V25256"/>
      <c r="W25256"/>
    </row>
    <row r="25257" spans="16:23" s="1" customFormat="1" x14ac:dyDescent="0.2">
      <c r="P25257" s="95"/>
      <c r="R25257"/>
      <c r="S25257"/>
      <c r="T25257"/>
      <c r="U25257"/>
      <c r="V25257"/>
      <c r="W25257"/>
    </row>
    <row r="25258" spans="16:23" s="1" customFormat="1" x14ac:dyDescent="0.2">
      <c r="P25258" s="95"/>
      <c r="R25258"/>
      <c r="S25258"/>
      <c r="T25258"/>
      <c r="U25258"/>
      <c r="V25258"/>
      <c r="W25258"/>
    </row>
    <row r="25259" spans="16:23" s="1" customFormat="1" x14ac:dyDescent="0.2">
      <c r="P25259" s="95"/>
      <c r="R25259"/>
      <c r="S25259"/>
      <c r="T25259"/>
      <c r="U25259"/>
      <c r="V25259"/>
      <c r="W25259"/>
    </row>
    <row r="25260" spans="16:23" s="1" customFormat="1" x14ac:dyDescent="0.2">
      <c r="P25260" s="95"/>
      <c r="R25260"/>
      <c r="S25260"/>
      <c r="T25260"/>
      <c r="U25260"/>
      <c r="V25260"/>
      <c r="W25260"/>
    </row>
    <row r="25261" spans="16:23" s="1" customFormat="1" x14ac:dyDescent="0.2">
      <c r="P25261" s="95"/>
      <c r="R25261"/>
      <c r="S25261"/>
      <c r="T25261"/>
      <c r="U25261"/>
      <c r="V25261"/>
      <c r="W25261"/>
    </row>
    <row r="25262" spans="16:23" s="1" customFormat="1" x14ac:dyDescent="0.2">
      <c r="P25262" s="95"/>
      <c r="R25262"/>
      <c r="S25262"/>
      <c r="T25262"/>
      <c r="U25262"/>
      <c r="V25262"/>
      <c r="W25262"/>
    </row>
    <row r="25263" spans="16:23" s="1" customFormat="1" x14ac:dyDescent="0.2">
      <c r="P25263" s="95"/>
      <c r="R25263"/>
      <c r="S25263"/>
      <c r="T25263"/>
      <c r="U25263"/>
      <c r="V25263"/>
      <c r="W25263"/>
    </row>
    <row r="25264" spans="16:23" s="1" customFormat="1" x14ac:dyDescent="0.2">
      <c r="P25264" s="95"/>
      <c r="R25264"/>
      <c r="S25264"/>
      <c r="T25264"/>
      <c r="U25264"/>
      <c r="V25264"/>
      <c r="W25264"/>
    </row>
    <row r="25265" spans="16:23" s="1" customFormat="1" x14ac:dyDescent="0.2">
      <c r="P25265" s="95"/>
      <c r="R25265"/>
      <c r="S25265"/>
      <c r="T25265"/>
      <c r="U25265"/>
      <c r="V25265"/>
      <c r="W25265"/>
    </row>
    <row r="25266" spans="16:23" s="1" customFormat="1" x14ac:dyDescent="0.2">
      <c r="P25266" s="95"/>
      <c r="R25266"/>
      <c r="S25266"/>
      <c r="T25266"/>
      <c r="U25266"/>
      <c r="V25266"/>
      <c r="W25266"/>
    </row>
    <row r="25267" spans="16:23" s="1" customFormat="1" x14ac:dyDescent="0.2">
      <c r="P25267" s="95"/>
      <c r="R25267"/>
      <c r="S25267"/>
      <c r="T25267"/>
      <c r="U25267"/>
      <c r="V25267"/>
      <c r="W25267"/>
    </row>
    <row r="25268" spans="16:23" s="1" customFormat="1" x14ac:dyDescent="0.2">
      <c r="P25268" s="95"/>
      <c r="R25268"/>
      <c r="S25268"/>
      <c r="T25268"/>
      <c r="U25268"/>
      <c r="V25268"/>
      <c r="W25268"/>
    </row>
    <row r="25269" spans="16:23" s="1" customFormat="1" x14ac:dyDescent="0.2">
      <c r="P25269" s="95"/>
      <c r="R25269"/>
      <c r="S25269"/>
      <c r="T25269"/>
      <c r="U25269"/>
      <c r="V25269"/>
      <c r="W25269"/>
    </row>
    <row r="25270" spans="16:23" s="1" customFormat="1" x14ac:dyDescent="0.2">
      <c r="P25270" s="95"/>
      <c r="R25270"/>
      <c r="S25270"/>
      <c r="T25270"/>
      <c r="U25270"/>
      <c r="V25270"/>
      <c r="W25270"/>
    </row>
    <row r="25271" spans="16:23" s="1" customFormat="1" x14ac:dyDescent="0.2">
      <c r="P25271" s="95"/>
      <c r="R25271"/>
      <c r="S25271"/>
      <c r="T25271"/>
      <c r="U25271"/>
      <c r="V25271"/>
      <c r="W25271"/>
    </row>
    <row r="25272" spans="16:23" s="1" customFormat="1" x14ac:dyDescent="0.2">
      <c r="P25272" s="95"/>
      <c r="R25272"/>
      <c r="S25272"/>
      <c r="T25272"/>
      <c r="U25272"/>
      <c r="V25272"/>
      <c r="W25272"/>
    </row>
    <row r="25273" spans="16:23" s="1" customFormat="1" x14ac:dyDescent="0.2">
      <c r="P25273" s="95"/>
      <c r="R25273"/>
      <c r="S25273"/>
      <c r="T25273"/>
      <c r="U25273"/>
      <c r="V25273"/>
      <c r="W25273"/>
    </row>
    <row r="25274" spans="16:23" s="1" customFormat="1" x14ac:dyDescent="0.2">
      <c r="P25274" s="95"/>
      <c r="R25274"/>
      <c r="S25274"/>
      <c r="T25274"/>
      <c r="U25274"/>
      <c r="V25274"/>
      <c r="W25274"/>
    </row>
    <row r="25275" spans="16:23" s="1" customFormat="1" x14ac:dyDescent="0.2">
      <c r="P25275" s="95"/>
      <c r="R25275"/>
      <c r="S25275"/>
      <c r="T25275"/>
      <c r="U25275"/>
      <c r="V25275"/>
      <c r="W25275"/>
    </row>
    <row r="25276" spans="16:23" s="1" customFormat="1" x14ac:dyDescent="0.2">
      <c r="P25276" s="95"/>
      <c r="R25276"/>
      <c r="S25276"/>
      <c r="T25276"/>
      <c r="U25276"/>
      <c r="V25276"/>
      <c r="W25276"/>
    </row>
    <row r="25277" spans="16:23" s="1" customFormat="1" x14ac:dyDescent="0.2">
      <c r="P25277" s="95"/>
      <c r="R25277"/>
      <c r="S25277"/>
      <c r="T25277"/>
      <c r="U25277"/>
      <c r="V25277"/>
      <c r="W25277"/>
    </row>
    <row r="25278" spans="16:23" s="1" customFormat="1" x14ac:dyDescent="0.2">
      <c r="P25278" s="95"/>
      <c r="R25278"/>
      <c r="S25278"/>
      <c r="T25278"/>
      <c r="U25278"/>
      <c r="V25278"/>
      <c r="W25278"/>
    </row>
    <row r="25279" spans="16:23" s="1" customFormat="1" x14ac:dyDescent="0.2">
      <c r="P25279" s="95"/>
      <c r="R25279"/>
      <c r="S25279"/>
      <c r="T25279"/>
      <c r="U25279"/>
      <c r="V25279"/>
      <c r="W25279"/>
    </row>
    <row r="25280" spans="16:23" s="1" customFormat="1" x14ac:dyDescent="0.2">
      <c r="P25280" s="95"/>
      <c r="R25280"/>
      <c r="S25280"/>
      <c r="T25280"/>
      <c r="U25280"/>
      <c r="V25280"/>
      <c r="W25280"/>
    </row>
    <row r="25281" spans="16:23" s="1" customFormat="1" x14ac:dyDescent="0.2">
      <c r="P25281" s="95"/>
      <c r="R25281"/>
      <c r="S25281"/>
      <c r="T25281"/>
      <c r="U25281"/>
      <c r="V25281"/>
      <c r="W25281"/>
    </row>
    <row r="25282" spans="16:23" s="1" customFormat="1" x14ac:dyDescent="0.2">
      <c r="P25282" s="95"/>
      <c r="R25282"/>
      <c r="S25282"/>
      <c r="T25282"/>
      <c r="U25282"/>
      <c r="V25282"/>
      <c r="W25282"/>
    </row>
    <row r="25283" spans="16:23" s="1" customFormat="1" x14ac:dyDescent="0.2">
      <c r="P25283" s="95"/>
      <c r="R25283"/>
      <c r="S25283"/>
      <c r="T25283"/>
      <c r="U25283"/>
      <c r="V25283"/>
      <c r="W25283"/>
    </row>
    <row r="25284" spans="16:23" s="1" customFormat="1" x14ac:dyDescent="0.2">
      <c r="P25284" s="95"/>
      <c r="R25284"/>
      <c r="S25284"/>
      <c r="T25284"/>
      <c r="U25284"/>
      <c r="V25284"/>
      <c r="W25284"/>
    </row>
    <row r="25285" spans="16:23" s="1" customFormat="1" x14ac:dyDescent="0.2">
      <c r="P25285" s="95"/>
      <c r="R25285"/>
      <c r="S25285"/>
      <c r="T25285"/>
      <c r="U25285"/>
      <c r="V25285"/>
      <c r="W25285"/>
    </row>
    <row r="25286" spans="16:23" s="1" customFormat="1" x14ac:dyDescent="0.2">
      <c r="P25286" s="95"/>
      <c r="R25286"/>
      <c r="S25286"/>
      <c r="T25286"/>
      <c r="U25286"/>
      <c r="V25286"/>
      <c r="W25286"/>
    </row>
    <row r="25287" spans="16:23" s="1" customFormat="1" x14ac:dyDescent="0.2">
      <c r="P25287" s="95"/>
      <c r="R25287"/>
      <c r="S25287"/>
      <c r="T25287"/>
      <c r="U25287"/>
      <c r="V25287"/>
      <c r="W25287"/>
    </row>
    <row r="25288" spans="16:23" s="1" customFormat="1" x14ac:dyDescent="0.2">
      <c r="P25288" s="95"/>
      <c r="R25288"/>
      <c r="S25288"/>
      <c r="T25288"/>
      <c r="U25288"/>
      <c r="V25288"/>
      <c r="W25288"/>
    </row>
    <row r="25289" spans="16:23" s="1" customFormat="1" x14ac:dyDescent="0.2">
      <c r="P25289" s="95"/>
      <c r="R25289"/>
      <c r="S25289"/>
      <c r="T25289"/>
      <c r="U25289"/>
      <c r="V25289"/>
      <c r="W25289"/>
    </row>
    <row r="25290" spans="16:23" s="1" customFormat="1" x14ac:dyDescent="0.2">
      <c r="P25290" s="95"/>
      <c r="R25290"/>
      <c r="S25290"/>
      <c r="T25290"/>
      <c r="U25290"/>
      <c r="V25290"/>
      <c r="W25290"/>
    </row>
    <row r="25291" spans="16:23" s="1" customFormat="1" x14ac:dyDescent="0.2">
      <c r="P25291" s="95"/>
      <c r="R25291"/>
      <c r="S25291"/>
      <c r="T25291"/>
      <c r="U25291"/>
      <c r="V25291"/>
      <c r="W25291"/>
    </row>
    <row r="25292" spans="16:23" s="1" customFormat="1" x14ac:dyDescent="0.2">
      <c r="P25292" s="95"/>
      <c r="R25292"/>
      <c r="S25292"/>
      <c r="T25292"/>
      <c r="U25292"/>
      <c r="V25292"/>
      <c r="W25292"/>
    </row>
    <row r="25293" spans="16:23" s="1" customFormat="1" x14ac:dyDescent="0.2">
      <c r="P25293" s="95"/>
      <c r="R25293"/>
      <c r="S25293"/>
      <c r="T25293"/>
      <c r="U25293"/>
      <c r="V25293"/>
      <c r="W25293"/>
    </row>
    <row r="25294" spans="16:23" s="1" customFormat="1" x14ac:dyDescent="0.2">
      <c r="P25294" s="95"/>
      <c r="R25294"/>
      <c r="S25294"/>
      <c r="T25294"/>
      <c r="U25294"/>
      <c r="V25294"/>
      <c r="W25294"/>
    </row>
    <row r="25295" spans="16:23" s="1" customFormat="1" x14ac:dyDescent="0.2">
      <c r="P25295" s="95"/>
      <c r="R25295"/>
      <c r="S25295"/>
      <c r="T25295"/>
      <c r="U25295"/>
      <c r="V25295"/>
      <c r="W25295"/>
    </row>
    <row r="25296" spans="16:23" s="1" customFormat="1" x14ac:dyDescent="0.2">
      <c r="P25296" s="95"/>
      <c r="R25296"/>
      <c r="S25296"/>
      <c r="T25296"/>
      <c r="U25296"/>
      <c r="V25296"/>
      <c r="W25296"/>
    </row>
    <row r="25297" spans="16:23" s="1" customFormat="1" x14ac:dyDescent="0.2">
      <c r="P25297" s="95"/>
      <c r="R25297"/>
      <c r="S25297"/>
      <c r="T25297"/>
      <c r="U25297"/>
      <c r="V25297"/>
      <c r="W25297"/>
    </row>
    <row r="25298" spans="16:23" s="1" customFormat="1" x14ac:dyDescent="0.2">
      <c r="P25298" s="95"/>
      <c r="R25298"/>
      <c r="S25298"/>
      <c r="T25298"/>
      <c r="U25298"/>
      <c r="V25298"/>
      <c r="W25298"/>
    </row>
    <row r="25299" spans="16:23" s="1" customFormat="1" x14ac:dyDescent="0.2">
      <c r="P25299" s="95"/>
      <c r="R25299"/>
      <c r="S25299"/>
      <c r="T25299"/>
      <c r="U25299"/>
      <c r="V25299"/>
      <c r="W25299"/>
    </row>
    <row r="25300" spans="16:23" s="1" customFormat="1" x14ac:dyDescent="0.2">
      <c r="P25300" s="95"/>
      <c r="R25300"/>
      <c r="S25300"/>
      <c r="T25300"/>
      <c r="U25300"/>
      <c r="V25300"/>
      <c r="W25300"/>
    </row>
    <row r="25301" spans="16:23" s="1" customFormat="1" x14ac:dyDescent="0.2">
      <c r="P25301" s="95"/>
      <c r="R25301"/>
      <c r="S25301"/>
      <c r="T25301"/>
      <c r="U25301"/>
      <c r="V25301"/>
      <c r="W25301"/>
    </row>
    <row r="25302" spans="16:23" s="1" customFormat="1" x14ac:dyDescent="0.2">
      <c r="P25302" s="95"/>
      <c r="R25302"/>
      <c r="S25302"/>
      <c r="T25302"/>
      <c r="U25302"/>
      <c r="V25302"/>
      <c r="W25302"/>
    </row>
    <row r="25303" spans="16:23" s="1" customFormat="1" x14ac:dyDescent="0.2">
      <c r="P25303" s="95"/>
      <c r="R25303"/>
      <c r="S25303"/>
      <c r="T25303"/>
      <c r="U25303"/>
      <c r="V25303"/>
      <c r="W25303"/>
    </row>
    <row r="25304" spans="16:23" s="1" customFormat="1" x14ac:dyDescent="0.2">
      <c r="P25304" s="95"/>
      <c r="R25304"/>
      <c r="S25304"/>
      <c r="T25304"/>
      <c r="U25304"/>
      <c r="V25304"/>
      <c r="W25304"/>
    </row>
    <row r="25305" spans="16:23" s="1" customFormat="1" x14ac:dyDescent="0.2">
      <c r="P25305" s="95"/>
      <c r="R25305"/>
      <c r="S25305"/>
      <c r="T25305"/>
      <c r="U25305"/>
      <c r="V25305"/>
      <c r="W25305"/>
    </row>
    <row r="25306" spans="16:23" s="1" customFormat="1" x14ac:dyDescent="0.2">
      <c r="P25306" s="95"/>
      <c r="R25306"/>
      <c r="S25306"/>
      <c r="T25306"/>
      <c r="U25306"/>
      <c r="V25306"/>
      <c r="W25306"/>
    </row>
    <row r="25307" spans="16:23" s="1" customFormat="1" x14ac:dyDescent="0.2">
      <c r="P25307" s="95"/>
      <c r="R25307"/>
      <c r="S25307"/>
      <c r="T25307"/>
      <c r="U25307"/>
      <c r="V25307"/>
      <c r="W25307"/>
    </row>
    <row r="25308" spans="16:23" s="1" customFormat="1" x14ac:dyDescent="0.2">
      <c r="P25308" s="95"/>
      <c r="R25308"/>
      <c r="S25308"/>
      <c r="T25308"/>
      <c r="U25308"/>
      <c r="V25308"/>
      <c r="W25308"/>
    </row>
    <row r="25309" spans="16:23" s="1" customFormat="1" x14ac:dyDescent="0.2">
      <c r="P25309" s="95"/>
      <c r="R25309"/>
      <c r="S25309"/>
      <c r="T25309"/>
      <c r="U25309"/>
      <c r="V25309"/>
      <c r="W25309"/>
    </row>
    <row r="25310" spans="16:23" s="1" customFormat="1" x14ac:dyDescent="0.2">
      <c r="P25310" s="95"/>
      <c r="R25310"/>
      <c r="S25310"/>
      <c r="T25310"/>
      <c r="U25310"/>
      <c r="V25310"/>
      <c r="W25310"/>
    </row>
    <row r="25311" spans="16:23" s="1" customFormat="1" x14ac:dyDescent="0.2">
      <c r="P25311" s="95"/>
      <c r="R25311"/>
      <c r="S25311"/>
      <c r="T25311"/>
      <c r="U25311"/>
      <c r="V25311"/>
      <c r="W25311"/>
    </row>
    <row r="25312" spans="16:23" s="1" customFormat="1" x14ac:dyDescent="0.2">
      <c r="P25312" s="95"/>
      <c r="R25312"/>
      <c r="S25312"/>
      <c r="T25312"/>
      <c r="U25312"/>
      <c r="V25312"/>
      <c r="W25312"/>
    </row>
    <row r="25313" spans="16:23" s="1" customFormat="1" x14ac:dyDescent="0.2">
      <c r="P25313" s="95"/>
      <c r="R25313"/>
      <c r="S25313"/>
      <c r="T25313"/>
      <c r="U25313"/>
      <c r="V25313"/>
      <c r="W25313"/>
    </row>
    <row r="25314" spans="16:23" s="1" customFormat="1" x14ac:dyDescent="0.2">
      <c r="P25314" s="95"/>
      <c r="R25314"/>
      <c r="S25314"/>
      <c r="T25314"/>
      <c r="U25314"/>
      <c r="V25314"/>
      <c r="W25314"/>
    </row>
    <row r="25315" spans="16:23" s="1" customFormat="1" x14ac:dyDescent="0.2">
      <c r="P25315" s="95"/>
      <c r="R25315"/>
      <c r="S25315"/>
      <c r="T25315"/>
      <c r="U25315"/>
      <c r="V25315"/>
      <c r="W25315"/>
    </row>
    <row r="25316" spans="16:23" s="1" customFormat="1" x14ac:dyDescent="0.2">
      <c r="P25316" s="95"/>
      <c r="R25316"/>
      <c r="S25316"/>
      <c r="T25316"/>
      <c r="U25316"/>
      <c r="V25316"/>
      <c r="W25316"/>
    </row>
    <row r="25317" spans="16:23" s="1" customFormat="1" x14ac:dyDescent="0.2">
      <c r="P25317" s="95"/>
      <c r="R25317"/>
      <c r="S25317"/>
      <c r="T25317"/>
      <c r="U25317"/>
      <c r="V25317"/>
      <c r="W25317"/>
    </row>
    <row r="25318" spans="16:23" s="1" customFormat="1" x14ac:dyDescent="0.2">
      <c r="P25318" s="95"/>
      <c r="R25318"/>
      <c r="S25318"/>
      <c r="T25318"/>
      <c r="U25318"/>
      <c r="V25318"/>
      <c r="W25318"/>
    </row>
    <row r="25319" spans="16:23" s="1" customFormat="1" x14ac:dyDescent="0.2">
      <c r="P25319" s="95"/>
      <c r="R25319"/>
      <c r="S25319"/>
      <c r="T25319"/>
      <c r="U25319"/>
      <c r="V25319"/>
      <c r="W25319"/>
    </row>
    <row r="25320" spans="16:23" s="1" customFormat="1" x14ac:dyDescent="0.2">
      <c r="P25320" s="95"/>
      <c r="R25320"/>
      <c r="S25320"/>
      <c r="T25320"/>
      <c r="U25320"/>
      <c r="V25320"/>
      <c r="W25320"/>
    </row>
    <row r="25321" spans="16:23" s="1" customFormat="1" x14ac:dyDescent="0.2">
      <c r="P25321" s="95"/>
      <c r="R25321"/>
      <c r="S25321"/>
      <c r="T25321"/>
      <c r="U25321"/>
      <c r="V25321"/>
      <c r="W25321"/>
    </row>
    <row r="25322" spans="16:23" s="1" customFormat="1" x14ac:dyDescent="0.2">
      <c r="P25322" s="95"/>
      <c r="R25322"/>
      <c r="S25322"/>
      <c r="T25322"/>
      <c r="U25322"/>
      <c r="V25322"/>
      <c r="W25322"/>
    </row>
    <row r="25323" spans="16:23" s="1" customFormat="1" x14ac:dyDescent="0.2">
      <c r="P25323" s="95"/>
      <c r="R25323"/>
      <c r="S25323"/>
      <c r="T25323"/>
      <c r="U25323"/>
      <c r="V25323"/>
      <c r="W25323"/>
    </row>
    <row r="25324" spans="16:23" s="1" customFormat="1" x14ac:dyDescent="0.2">
      <c r="P25324" s="95"/>
      <c r="R25324"/>
      <c r="S25324"/>
      <c r="T25324"/>
      <c r="U25324"/>
      <c r="V25324"/>
      <c r="W25324"/>
    </row>
    <row r="25325" spans="16:23" s="1" customFormat="1" x14ac:dyDescent="0.2">
      <c r="P25325" s="95"/>
      <c r="R25325"/>
      <c r="S25325"/>
      <c r="T25325"/>
      <c r="U25325"/>
      <c r="V25325"/>
      <c r="W25325"/>
    </row>
    <row r="25326" spans="16:23" s="1" customFormat="1" x14ac:dyDescent="0.2">
      <c r="P25326" s="95"/>
      <c r="R25326"/>
      <c r="S25326"/>
      <c r="T25326"/>
      <c r="U25326"/>
      <c r="V25326"/>
      <c r="W25326"/>
    </row>
    <row r="25327" spans="16:23" s="1" customFormat="1" x14ac:dyDescent="0.2">
      <c r="P25327" s="95"/>
      <c r="R25327"/>
      <c r="S25327"/>
      <c r="T25327"/>
      <c r="U25327"/>
      <c r="V25327"/>
      <c r="W25327"/>
    </row>
    <row r="25328" spans="16:23" s="1" customFormat="1" x14ac:dyDescent="0.2">
      <c r="P25328" s="95"/>
      <c r="R25328"/>
      <c r="S25328"/>
      <c r="T25328"/>
      <c r="U25328"/>
      <c r="V25328"/>
      <c r="W25328"/>
    </row>
    <row r="25329" spans="16:23" s="1" customFormat="1" x14ac:dyDescent="0.2">
      <c r="P25329" s="95"/>
      <c r="R25329"/>
      <c r="S25329"/>
      <c r="T25329"/>
      <c r="U25329"/>
      <c r="V25329"/>
      <c r="W25329"/>
    </row>
    <row r="25330" spans="16:23" s="1" customFormat="1" x14ac:dyDescent="0.2">
      <c r="P25330" s="95"/>
      <c r="R25330"/>
      <c r="S25330"/>
      <c r="T25330"/>
      <c r="U25330"/>
      <c r="V25330"/>
      <c r="W25330"/>
    </row>
    <row r="25331" spans="16:23" s="1" customFormat="1" x14ac:dyDescent="0.2">
      <c r="P25331" s="95"/>
      <c r="R25331"/>
      <c r="S25331"/>
      <c r="T25331"/>
      <c r="U25331"/>
      <c r="V25331"/>
      <c r="W25331"/>
    </row>
    <row r="25332" spans="16:23" s="1" customFormat="1" x14ac:dyDescent="0.2">
      <c r="P25332" s="95"/>
      <c r="R25332"/>
      <c r="S25332"/>
      <c r="T25332"/>
      <c r="U25332"/>
      <c r="V25332"/>
      <c r="W25332"/>
    </row>
    <row r="25333" spans="16:23" s="1" customFormat="1" x14ac:dyDescent="0.2">
      <c r="P25333" s="95"/>
      <c r="R25333"/>
      <c r="S25333"/>
      <c r="T25333"/>
      <c r="U25333"/>
      <c r="V25333"/>
      <c r="W25333"/>
    </row>
    <row r="25334" spans="16:23" s="1" customFormat="1" x14ac:dyDescent="0.2">
      <c r="P25334" s="95"/>
      <c r="R25334"/>
      <c r="S25334"/>
      <c r="T25334"/>
      <c r="U25334"/>
      <c r="V25334"/>
      <c r="W25334"/>
    </row>
    <row r="25335" spans="16:23" s="1" customFormat="1" x14ac:dyDescent="0.2">
      <c r="P25335" s="95"/>
      <c r="R25335"/>
      <c r="S25335"/>
      <c r="T25335"/>
      <c r="U25335"/>
      <c r="V25335"/>
      <c r="W25335"/>
    </row>
    <row r="25336" spans="16:23" s="1" customFormat="1" x14ac:dyDescent="0.2">
      <c r="P25336" s="95"/>
      <c r="R25336"/>
      <c r="S25336"/>
      <c r="T25336"/>
      <c r="U25336"/>
      <c r="V25336"/>
      <c r="W25336"/>
    </row>
    <row r="25337" spans="16:23" s="1" customFormat="1" x14ac:dyDescent="0.2">
      <c r="P25337" s="95"/>
      <c r="R25337"/>
      <c r="S25337"/>
      <c r="T25337"/>
      <c r="U25337"/>
      <c r="V25337"/>
      <c r="W25337"/>
    </row>
    <row r="25338" spans="16:23" s="1" customFormat="1" x14ac:dyDescent="0.2">
      <c r="P25338" s="95"/>
      <c r="R25338"/>
      <c r="S25338"/>
      <c r="T25338"/>
      <c r="U25338"/>
      <c r="V25338"/>
      <c r="W25338"/>
    </row>
    <row r="25339" spans="16:23" s="1" customFormat="1" x14ac:dyDescent="0.2">
      <c r="P25339" s="95"/>
      <c r="R25339"/>
      <c r="S25339"/>
      <c r="T25339"/>
      <c r="U25339"/>
      <c r="V25339"/>
      <c r="W25339"/>
    </row>
    <row r="25340" spans="16:23" s="1" customFormat="1" x14ac:dyDescent="0.2">
      <c r="P25340" s="95"/>
      <c r="R25340"/>
      <c r="S25340"/>
      <c r="T25340"/>
      <c r="U25340"/>
      <c r="V25340"/>
      <c r="W25340"/>
    </row>
    <row r="25341" spans="16:23" s="1" customFormat="1" x14ac:dyDescent="0.2">
      <c r="P25341" s="95"/>
      <c r="R25341"/>
      <c r="S25341"/>
      <c r="T25341"/>
      <c r="U25341"/>
      <c r="V25341"/>
      <c r="W25341"/>
    </row>
    <row r="25342" spans="16:23" s="1" customFormat="1" x14ac:dyDescent="0.2">
      <c r="P25342" s="95"/>
      <c r="R25342"/>
      <c r="S25342"/>
      <c r="T25342"/>
      <c r="U25342"/>
      <c r="V25342"/>
      <c r="W25342"/>
    </row>
    <row r="25343" spans="16:23" s="1" customFormat="1" x14ac:dyDescent="0.2">
      <c r="P25343" s="95"/>
      <c r="R25343"/>
      <c r="S25343"/>
      <c r="T25343"/>
      <c r="U25343"/>
      <c r="V25343"/>
      <c r="W25343"/>
    </row>
    <row r="25344" spans="16:23" s="1" customFormat="1" x14ac:dyDescent="0.2">
      <c r="P25344" s="95"/>
      <c r="R25344"/>
      <c r="S25344"/>
      <c r="T25344"/>
      <c r="U25344"/>
      <c r="V25344"/>
      <c r="W25344"/>
    </row>
    <row r="25345" spans="16:23" s="1" customFormat="1" x14ac:dyDescent="0.2">
      <c r="P25345" s="95"/>
      <c r="R25345"/>
      <c r="S25345"/>
      <c r="T25345"/>
      <c r="U25345"/>
      <c r="V25345"/>
      <c r="W25345"/>
    </row>
    <row r="25346" spans="16:23" s="1" customFormat="1" x14ac:dyDescent="0.2">
      <c r="P25346" s="95"/>
      <c r="R25346"/>
      <c r="S25346"/>
      <c r="T25346"/>
      <c r="U25346"/>
      <c r="V25346"/>
      <c r="W25346"/>
    </row>
    <row r="25347" spans="16:23" s="1" customFormat="1" x14ac:dyDescent="0.2">
      <c r="P25347" s="95"/>
      <c r="R25347"/>
      <c r="S25347"/>
      <c r="T25347"/>
      <c r="U25347"/>
      <c r="V25347"/>
      <c r="W25347"/>
    </row>
    <row r="25348" spans="16:23" s="1" customFormat="1" x14ac:dyDescent="0.2">
      <c r="P25348" s="95"/>
      <c r="R25348"/>
      <c r="S25348"/>
      <c r="T25348"/>
      <c r="U25348"/>
      <c r="V25348"/>
      <c r="W25348"/>
    </row>
    <row r="25349" spans="16:23" s="1" customFormat="1" x14ac:dyDescent="0.2">
      <c r="P25349" s="95"/>
      <c r="R25349"/>
      <c r="S25349"/>
      <c r="T25349"/>
      <c r="U25349"/>
      <c r="V25349"/>
      <c r="W25349"/>
    </row>
    <row r="25350" spans="16:23" s="1" customFormat="1" x14ac:dyDescent="0.2">
      <c r="P25350" s="95"/>
      <c r="R25350"/>
      <c r="S25350"/>
      <c r="T25350"/>
      <c r="U25350"/>
      <c r="V25350"/>
      <c r="W25350"/>
    </row>
    <row r="25351" spans="16:23" s="1" customFormat="1" x14ac:dyDescent="0.2">
      <c r="P25351" s="95"/>
      <c r="R25351"/>
      <c r="S25351"/>
      <c r="T25351"/>
      <c r="U25351"/>
      <c r="V25351"/>
      <c r="W25351"/>
    </row>
    <row r="25352" spans="16:23" s="1" customFormat="1" x14ac:dyDescent="0.2">
      <c r="P25352" s="95"/>
      <c r="R25352"/>
      <c r="S25352"/>
      <c r="T25352"/>
      <c r="U25352"/>
      <c r="V25352"/>
      <c r="W25352"/>
    </row>
    <row r="25353" spans="16:23" s="1" customFormat="1" x14ac:dyDescent="0.2">
      <c r="P25353" s="95"/>
      <c r="R25353"/>
      <c r="S25353"/>
      <c r="T25353"/>
      <c r="U25353"/>
      <c r="V25353"/>
      <c r="W25353"/>
    </row>
    <row r="25354" spans="16:23" s="1" customFormat="1" x14ac:dyDescent="0.2">
      <c r="P25354" s="95"/>
      <c r="R25354"/>
      <c r="S25354"/>
      <c r="T25354"/>
      <c r="U25354"/>
      <c r="V25354"/>
      <c r="W25354"/>
    </row>
    <row r="25355" spans="16:23" s="1" customFormat="1" x14ac:dyDescent="0.2">
      <c r="P25355" s="95"/>
      <c r="R25355"/>
      <c r="S25355"/>
      <c r="T25355"/>
      <c r="U25355"/>
      <c r="V25355"/>
      <c r="W25355"/>
    </row>
    <row r="25356" spans="16:23" s="1" customFormat="1" x14ac:dyDescent="0.2">
      <c r="P25356" s="95"/>
      <c r="R25356"/>
      <c r="S25356"/>
      <c r="T25356"/>
      <c r="U25356"/>
      <c r="V25356"/>
      <c r="W25356"/>
    </row>
    <row r="25357" spans="16:23" s="1" customFormat="1" x14ac:dyDescent="0.2">
      <c r="P25357" s="95"/>
      <c r="R25357"/>
      <c r="S25357"/>
      <c r="T25357"/>
      <c r="U25357"/>
      <c r="V25357"/>
      <c r="W25357"/>
    </row>
    <row r="25358" spans="16:23" s="1" customFormat="1" x14ac:dyDescent="0.2">
      <c r="P25358" s="95"/>
      <c r="R25358"/>
      <c r="S25358"/>
      <c r="T25358"/>
      <c r="U25358"/>
      <c r="V25358"/>
      <c r="W25358"/>
    </row>
    <row r="25359" spans="16:23" s="1" customFormat="1" x14ac:dyDescent="0.2">
      <c r="P25359" s="95"/>
      <c r="R25359"/>
      <c r="S25359"/>
      <c r="T25359"/>
      <c r="U25359"/>
      <c r="V25359"/>
      <c r="W25359"/>
    </row>
    <row r="25360" spans="16:23" s="1" customFormat="1" x14ac:dyDescent="0.2">
      <c r="P25360" s="95"/>
      <c r="R25360"/>
      <c r="S25360"/>
      <c r="T25360"/>
      <c r="U25360"/>
      <c r="V25360"/>
      <c r="W25360"/>
    </row>
    <row r="25361" spans="16:23" s="1" customFormat="1" x14ac:dyDescent="0.2">
      <c r="P25361" s="95"/>
      <c r="R25361"/>
      <c r="S25361"/>
      <c r="T25361"/>
      <c r="U25361"/>
      <c r="V25361"/>
      <c r="W25361"/>
    </row>
    <row r="25362" spans="16:23" s="1" customFormat="1" x14ac:dyDescent="0.2">
      <c r="P25362" s="95"/>
      <c r="R25362"/>
      <c r="S25362"/>
      <c r="T25362"/>
      <c r="U25362"/>
      <c r="V25362"/>
      <c r="W25362"/>
    </row>
    <row r="25363" spans="16:23" s="1" customFormat="1" x14ac:dyDescent="0.2">
      <c r="P25363" s="95"/>
      <c r="R25363"/>
      <c r="S25363"/>
      <c r="T25363"/>
      <c r="U25363"/>
      <c r="V25363"/>
      <c r="W25363"/>
    </row>
    <row r="25364" spans="16:23" s="1" customFormat="1" x14ac:dyDescent="0.2">
      <c r="P25364" s="95"/>
      <c r="R25364"/>
      <c r="S25364"/>
      <c r="T25364"/>
      <c r="U25364"/>
      <c r="V25364"/>
      <c r="W25364"/>
    </row>
    <row r="25365" spans="16:23" s="1" customFormat="1" x14ac:dyDescent="0.2">
      <c r="P25365" s="95"/>
      <c r="R25365"/>
      <c r="S25365"/>
      <c r="T25365"/>
      <c r="U25365"/>
      <c r="V25365"/>
      <c r="W25365"/>
    </row>
    <row r="25366" spans="16:23" s="1" customFormat="1" x14ac:dyDescent="0.2">
      <c r="P25366" s="95"/>
      <c r="R25366"/>
      <c r="S25366"/>
      <c r="T25366"/>
      <c r="U25366"/>
      <c r="V25366"/>
      <c r="W25366"/>
    </row>
    <row r="25367" spans="16:23" s="1" customFormat="1" x14ac:dyDescent="0.2">
      <c r="P25367" s="95"/>
      <c r="R25367"/>
      <c r="S25367"/>
      <c r="T25367"/>
      <c r="U25367"/>
      <c r="V25367"/>
      <c r="W25367"/>
    </row>
    <row r="25368" spans="16:23" s="1" customFormat="1" x14ac:dyDescent="0.2">
      <c r="P25368" s="95"/>
      <c r="R25368"/>
      <c r="S25368"/>
      <c r="T25368"/>
      <c r="U25368"/>
      <c r="V25368"/>
      <c r="W25368"/>
    </row>
    <row r="25369" spans="16:23" s="1" customFormat="1" x14ac:dyDescent="0.2">
      <c r="P25369" s="95"/>
      <c r="R25369"/>
      <c r="S25369"/>
      <c r="T25369"/>
      <c r="U25369"/>
      <c r="V25369"/>
      <c r="W25369"/>
    </row>
    <row r="25370" spans="16:23" s="1" customFormat="1" x14ac:dyDescent="0.2">
      <c r="P25370" s="95"/>
      <c r="R25370"/>
      <c r="S25370"/>
      <c r="T25370"/>
      <c r="U25370"/>
      <c r="V25370"/>
      <c r="W25370"/>
    </row>
    <row r="25371" spans="16:23" s="1" customFormat="1" x14ac:dyDescent="0.2">
      <c r="P25371" s="95"/>
      <c r="R25371"/>
      <c r="S25371"/>
      <c r="T25371"/>
      <c r="U25371"/>
      <c r="V25371"/>
      <c r="W25371"/>
    </row>
    <row r="25372" spans="16:23" s="1" customFormat="1" x14ac:dyDescent="0.2">
      <c r="P25372" s="95"/>
      <c r="R25372"/>
      <c r="S25372"/>
      <c r="T25372"/>
      <c r="U25372"/>
      <c r="V25372"/>
      <c r="W25372"/>
    </row>
    <row r="25373" spans="16:23" s="1" customFormat="1" x14ac:dyDescent="0.2">
      <c r="P25373" s="95"/>
      <c r="R25373"/>
      <c r="S25373"/>
      <c r="T25373"/>
      <c r="U25373"/>
      <c r="V25373"/>
      <c r="W25373"/>
    </row>
    <row r="25374" spans="16:23" s="1" customFormat="1" x14ac:dyDescent="0.2">
      <c r="P25374" s="95"/>
      <c r="R25374"/>
      <c r="S25374"/>
      <c r="T25374"/>
      <c r="U25374"/>
      <c r="V25374"/>
      <c r="W25374"/>
    </row>
    <row r="25375" spans="16:23" s="1" customFormat="1" x14ac:dyDescent="0.2">
      <c r="P25375" s="95"/>
      <c r="R25375"/>
      <c r="S25375"/>
      <c r="T25375"/>
      <c r="U25375"/>
      <c r="V25375"/>
      <c r="W25375"/>
    </row>
    <row r="25376" spans="16:23" s="1" customFormat="1" x14ac:dyDescent="0.2">
      <c r="P25376" s="95"/>
      <c r="R25376"/>
      <c r="S25376"/>
      <c r="T25376"/>
      <c r="U25376"/>
      <c r="V25376"/>
      <c r="W25376"/>
    </row>
    <row r="25377" spans="16:23" s="1" customFormat="1" x14ac:dyDescent="0.2">
      <c r="P25377" s="95"/>
      <c r="R25377"/>
      <c r="S25377"/>
      <c r="T25377"/>
      <c r="U25377"/>
      <c r="V25377"/>
      <c r="W25377"/>
    </row>
    <row r="25378" spans="16:23" s="1" customFormat="1" x14ac:dyDescent="0.2">
      <c r="P25378" s="95"/>
      <c r="R25378"/>
      <c r="S25378"/>
      <c r="T25378"/>
      <c r="U25378"/>
      <c r="V25378"/>
      <c r="W25378"/>
    </row>
    <row r="25379" spans="16:23" s="1" customFormat="1" x14ac:dyDescent="0.2">
      <c r="P25379" s="95"/>
      <c r="R25379"/>
      <c r="S25379"/>
      <c r="T25379"/>
      <c r="U25379"/>
      <c r="V25379"/>
      <c r="W25379"/>
    </row>
    <row r="25380" spans="16:23" s="1" customFormat="1" x14ac:dyDescent="0.2">
      <c r="P25380" s="95"/>
      <c r="R25380"/>
      <c r="S25380"/>
      <c r="T25380"/>
      <c r="U25380"/>
      <c r="V25380"/>
      <c r="W25380"/>
    </row>
    <row r="25381" spans="16:23" s="1" customFormat="1" x14ac:dyDescent="0.2">
      <c r="P25381" s="95"/>
      <c r="R25381"/>
      <c r="S25381"/>
      <c r="T25381"/>
      <c r="U25381"/>
      <c r="V25381"/>
      <c r="W25381"/>
    </row>
    <row r="25382" spans="16:23" s="1" customFormat="1" x14ac:dyDescent="0.2">
      <c r="P25382" s="95"/>
      <c r="R25382"/>
      <c r="S25382"/>
      <c r="T25382"/>
      <c r="U25382"/>
      <c r="V25382"/>
      <c r="W25382"/>
    </row>
    <row r="25383" spans="16:23" s="1" customFormat="1" x14ac:dyDescent="0.2">
      <c r="P25383" s="95"/>
      <c r="R25383"/>
      <c r="S25383"/>
      <c r="T25383"/>
      <c r="U25383"/>
      <c r="V25383"/>
      <c r="W25383"/>
    </row>
    <row r="25384" spans="16:23" s="1" customFormat="1" x14ac:dyDescent="0.2">
      <c r="P25384" s="95"/>
      <c r="R25384"/>
      <c r="S25384"/>
      <c r="T25384"/>
      <c r="U25384"/>
      <c r="V25384"/>
      <c r="W25384"/>
    </row>
    <row r="25385" spans="16:23" s="1" customFormat="1" x14ac:dyDescent="0.2">
      <c r="P25385" s="95"/>
      <c r="R25385"/>
      <c r="S25385"/>
      <c r="T25385"/>
      <c r="U25385"/>
      <c r="V25385"/>
      <c r="W25385"/>
    </row>
    <row r="25386" spans="16:23" s="1" customFormat="1" x14ac:dyDescent="0.2">
      <c r="P25386" s="95"/>
      <c r="R25386"/>
      <c r="S25386"/>
      <c r="T25386"/>
      <c r="U25386"/>
      <c r="V25386"/>
      <c r="W25386"/>
    </row>
    <row r="25387" spans="16:23" s="1" customFormat="1" x14ac:dyDescent="0.2">
      <c r="P25387" s="95"/>
      <c r="R25387"/>
      <c r="S25387"/>
      <c r="T25387"/>
      <c r="U25387"/>
      <c r="V25387"/>
      <c r="W25387"/>
    </row>
    <row r="25388" spans="16:23" s="1" customFormat="1" x14ac:dyDescent="0.2">
      <c r="P25388" s="95"/>
      <c r="R25388"/>
      <c r="S25388"/>
      <c r="T25388"/>
      <c r="U25388"/>
      <c r="V25388"/>
      <c r="W25388"/>
    </row>
    <row r="25389" spans="16:23" s="1" customFormat="1" x14ac:dyDescent="0.2">
      <c r="P25389" s="95"/>
      <c r="R25389"/>
      <c r="S25389"/>
      <c r="T25389"/>
      <c r="U25389"/>
      <c r="V25389"/>
      <c r="W25389"/>
    </row>
    <row r="25390" spans="16:23" s="1" customFormat="1" x14ac:dyDescent="0.2">
      <c r="P25390" s="95"/>
      <c r="R25390"/>
      <c r="S25390"/>
      <c r="T25390"/>
      <c r="U25390"/>
      <c r="V25390"/>
      <c r="W25390"/>
    </row>
    <row r="25391" spans="16:23" s="1" customFormat="1" x14ac:dyDescent="0.2">
      <c r="P25391" s="95"/>
      <c r="R25391"/>
      <c r="S25391"/>
      <c r="T25391"/>
      <c r="U25391"/>
      <c r="V25391"/>
      <c r="W25391"/>
    </row>
    <row r="25392" spans="16:23" s="1" customFormat="1" x14ac:dyDescent="0.2">
      <c r="P25392" s="95"/>
      <c r="R25392"/>
      <c r="S25392"/>
      <c r="T25392"/>
      <c r="U25392"/>
      <c r="V25392"/>
      <c r="W25392"/>
    </row>
    <row r="25393" spans="16:23" s="1" customFormat="1" x14ac:dyDescent="0.2">
      <c r="P25393" s="95"/>
      <c r="R25393"/>
      <c r="S25393"/>
      <c r="T25393"/>
      <c r="U25393"/>
      <c r="V25393"/>
      <c r="W25393"/>
    </row>
    <row r="25394" spans="16:23" s="1" customFormat="1" x14ac:dyDescent="0.2">
      <c r="P25394" s="95"/>
      <c r="R25394"/>
      <c r="S25394"/>
      <c r="T25394"/>
      <c r="U25394"/>
      <c r="V25394"/>
      <c r="W25394"/>
    </row>
    <row r="25395" spans="16:23" s="1" customFormat="1" x14ac:dyDescent="0.2">
      <c r="P25395" s="95"/>
      <c r="R25395"/>
      <c r="S25395"/>
      <c r="T25395"/>
      <c r="U25395"/>
      <c r="V25395"/>
      <c r="W25395"/>
    </row>
    <row r="25396" spans="16:23" s="1" customFormat="1" x14ac:dyDescent="0.2">
      <c r="P25396" s="95"/>
      <c r="R25396"/>
      <c r="S25396"/>
      <c r="T25396"/>
      <c r="U25396"/>
      <c r="V25396"/>
      <c r="W25396"/>
    </row>
    <row r="25397" spans="16:23" s="1" customFormat="1" x14ac:dyDescent="0.2">
      <c r="P25397" s="95"/>
      <c r="R25397"/>
      <c r="S25397"/>
      <c r="T25397"/>
      <c r="U25397"/>
      <c r="V25397"/>
      <c r="W25397"/>
    </row>
    <row r="25398" spans="16:23" s="1" customFormat="1" x14ac:dyDescent="0.2">
      <c r="P25398" s="95"/>
      <c r="R25398"/>
      <c r="S25398"/>
      <c r="T25398"/>
      <c r="U25398"/>
      <c r="V25398"/>
      <c r="W25398"/>
    </row>
    <row r="25399" spans="16:23" s="1" customFormat="1" x14ac:dyDescent="0.2">
      <c r="P25399" s="95"/>
      <c r="R25399"/>
      <c r="S25399"/>
      <c r="T25399"/>
      <c r="U25399"/>
      <c r="V25399"/>
      <c r="W25399"/>
    </row>
    <row r="25400" spans="16:23" s="1" customFormat="1" x14ac:dyDescent="0.2">
      <c r="P25400" s="95"/>
      <c r="R25400"/>
      <c r="S25400"/>
      <c r="T25400"/>
      <c r="U25400"/>
      <c r="V25400"/>
      <c r="W25400"/>
    </row>
    <row r="25401" spans="16:23" s="1" customFormat="1" x14ac:dyDescent="0.2">
      <c r="P25401" s="95"/>
      <c r="R25401"/>
      <c r="S25401"/>
      <c r="T25401"/>
      <c r="U25401"/>
      <c r="V25401"/>
      <c r="W25401"/>
    </row>
    <row r="25402" spans="16:23" s="1" customFormat="1" x14ac:dyDescent="0.2">
      <c r="P25402" s="95"/>
      <c r="R25402"/>
      <c r="S25402"/>
      <c r="T25402"/>
      <c r="U25402"/>
      <c r="V25402"/>
      <c r="W25402"/>
    </row>
    <row r="25403" spans="16:23" s="1" customFormat="1" x14ac:dyDescent="0.2">
      <c r="P25403" s="95"/>
      <c r="R25403"/>
      <c r="S25403"/>
      <c r="T25403"/>
      <c r="U25403"/>
      <c r="V25403"/>
      <c r="W25403"/>
    </row>
    <row r="25404" spans="16:23" s="1" customFormat="1" x14ac:dyDescent="0.2">
      <c r="P25404" s="95"/>
      <c r="R25404"/>
      <c r="S25404"/>
      <c r="T25404"/>
      <c r="U25404"/>
      <c r="V25404"/>
      <c r="W25404"/>
    </row>
    <row r="25405" spans="16:23" s="1" customFormat="1" x14ac:dyDescent="0.2">
      <c r="P25405" s="95"/>
      <c r="R25405"/>
      <c r="S25405"/>
      <c r="T25405"/>
      <c r="U25405"/>
      <c r="V25405"/>
      <c r="W25405"/>
    </row>
    <row r="25406" spans="16:23" s="1" customFormat="1" x14ac:dyDescent="0.2">
      <c r="P25406" s="95"/>
      <c r="R25406"/>
      <c r="S25406"/>
      <c r="T25406"/>
      <c r="U25406"/>
      <c r="V25406"/>
      <c r="W25406"/>
    </row>
    <row r="25407" spans="16:23" s="1" customFormat="1" x14ac:dyDescent="0.2">
      <c r="P25407" s="95"/>
      <c r="R25407"/>
      <c r="S25407"/>
      <c r="T25407"/>
      <c r="U25407"/>
      <c r="V25407"/>
      <c r="W25407"/>
    </row>
    <row r="25408" spans="16:23" s="1" customFormat="1" x14ac:dyDescent="0.2">
      <c r="P25408" s="95"/>
      <c r="R25408"/>
      <c r="S25408"/>
      <c r="T25408"/>
      <c r="U25408"/>
      <c r="V25408"/>
      <c r="W25408"/>
    </row>
    <row r="25409" spans="16:23" s="1" customFormat="1" x14ac:dyDescent="0.2">
      <c r="P25409" s="95"/>
      <c r="R25409"/>
      <c r="S25409"/>
      <c r="T25409"/>
      <c r="U25409"/>
      <c r="V25409"/>
      <c r="W25409"/>
    </row>
    <row r="25410" spans="16:23" s="1" customFormat="1" x14ac:dyDescent="0.2">
      <c r="P25410" s="95"/>
      <c r="R25410"/>
      <c r="S25410"/>
      <c r="T25410"/>
      <c r="U25410"/>
      <c r="V25410"/>
      <c r="W25410"/>
    </row>
    <row r="25411" spans="16:23" s="1" customFormat="1" x14ac:dyDescent="0.2">
      <c r="P25411" s="95"/>
      <c r="R25411"/>
      <c r="S25411"/>
      <c r="T25411"/>
      <c r="U25411"/>
      <c r="V25411"/>
      <c r="W25411"/>
    </row>
    <row r="25412" spans="16:23" s="1" customFormat="1" x14ac:dyDescent="0.2">
      <c r="P25412" s="95"/>
      <c r="R25412"/>
      <c r="S25412"/>
      <c r="T25412"/>
      <c r="U25412"/>
      <c r="V25412"/>
      <c r="W25412"/>
    </row>
    <row r="25413" spans="16:23" s="1" customFormat="1" x14ac:dyDescent="0.2">
      <c r="P25413" s="95"/>
      <c r="R25413"/>
      <c r="S25413"/>
      <c r="T25413"/>
      <c r="U25413"/>
      <c r="V25413"/>
      <c r="W25413"/>
    </row>
    <row r="25414" spans="16:23" s="1" customFormat="1" x14ac:dyDescent="0.2">
      <c r="P25414" s="95"/>
      <c r="R25414"/>
      <c r="S25414"/>
      <c r="T25414"/>
      <c r="U25414"/>
      <c r="V25414"/>
      <c r="W25414"/>
    </row>
    <row r="25415" spans="16:23" s="1" customFormat="1" x14ac:dyDescent="0.2">
      <c r="P25415" s="95"/>
      <c r="R25415"/>
      <c r="S25415"/>
      <c r="T25415"/>
      <c r="U25415"/>
      <c r="V25415"/>
      <c r="W25415"/>
    </row>
    <row r="25416" spans="16:23" s="1" customFormat="1" x14ac:dyDescent="0.2">
      <c r="P25416" s="95"/>
      <c r="R25416"/>
      <c r="S25416"/>
      <c r="T25416"/>
      <c r="U25416"/>
      <c r="V25416"/>
      <c r="W25416"/>
    </row>
    <row r="25417" spans="16:23" s="1" customFormat="1" x14ac:dyDescent="0.2">
      <c r="P25417" s="95"/>
      <c r="R25417"/>
      <c r="S25417"/>
      <c r="T25417"/>
      <c r="U25417"/>
      <c r="V25417"/>
      <c r="W25417"/>
    </row>
    <row r="25418" spans="16:23" s="1" customFormat="1" x14ac:dyDescent="0.2">
      <c r="P25418" s="95"/>
      <c r="R25418"/>
      <c r="S25418"/>
      <c r="T25418"/>
      <c r="U25418"/>
      <c r="V25418"/>
      <c r="W25418"/>
    </row>
    <row r="25419" spans="16:23" s="1" customFormat="1" x14ac:dyDescent="0.2">
      <c r="P25419" s="95"/>
      <c r="R25419"/>
      <c r="S25419"/>
      <c r="T25419"/>
      <c r="U25419"/>
      <c r="V25419"/>
      <c r="W25419"/>
    </row>
    <row r="25420" spans="16:23" s="1" customFormat="1" x14ac:dyDescent="0.2">
      <c r="P25420" s="95"/>
      <c r="R25420"/>
      <c r="S25420"/>
      <c r="T25420"/>
      <c r="U25420"/>
      <c r="V25420"/>
      <c r="W25420"/>
    </row>
    <row r="25421" spans="16:23" s="1" customFormat="1" x14ac:dyDescent="0.2">
      <c r="P25421" s="95"/>
      <c r="R25421"/>
      <c r="S25421"/>
      <c r="T25421"/>
      <c r="U25421"/>
      <c r="V25421"/>
      <c r="W25421"/>
    </row>
    <row r="25422" spans="16:23" s="1" customFormat="1" x14ac:dyDescent="0.2">
      <c r="P25422" s="95"/>
      <c r="R25422"/>
      <c r="S25422"/>
      <c r="T25422"/>
      <c r="U25422"/>
      <c r="V25422"/>
      <c r="W25422"/>
    </row>
    <row r="25423" spans="16:23" s="1" customFormat="1" x14ac:dyDescent="0.2">
      <c r="P25423" s="95"/>
      <c r="R25423"/>
      <c r="S25423"/>
      <c r="T25423"/>
      <c r="U25423"/>
      <c r="V25423"/>
      <c r="W25423"/>
    </row>
    <row r="25424" spans="16:23" s="1" customFormat="1" x14ac:dyDescent="0.2">
      <c r="P25424" s="95"/>
      <c r="R25424"/>
      <c r="S25424"/>
      <c r="T25424"/>
      <c r="U25424"/>
      <c r="V25424"/>
      <c r="W25424"/>
    </row>
    <row r="25425" spans="16:23" s="1" customFormat="1" x14ac:dyDescent="0.2">
      <c r="P25425" s="95"/>
      <c r="R25425"/>
      <c r="S25425"/>
      <c r="T25425"/>
      <c r="U25425"/>
      <c r="V25425"/>
      <c r="W25425"/>
    </row>
    <row r="25426" spans="16:23" s="1" customFormat="1" x14ac:dyDescent="0.2">
      <c r="P25426" s="95"/>
      <c r="R25426"/>
      <c r="S25426"/>
      <c r="T25426"/>
      <c r="U25426"/>
      <c r="V25426"/>
      <c r="W25426"/>
    </row>
    <row r="25427" spans="16:23" s="1" customFormat="1" x14ac:dyDescent="0.2">
      <c r="P25427" s="95"/>
      <c r="R25427"/>
      <c r="S25427"/>
      <c r="T25427"/>
      <c r="U25427"/>
      <c r="V25427"/>
      <c r="W25427"/>
    </row>
    <row r="25428" spans="16:23" s="1" customFormat="1" x14ac:dyDescent="0.2">
      <c r="P25428" s="95"/>
      <c r="R25428"/>
      <c r="S25428"/>
      <c r="T25428"/>
      <c r="U25428"/>
      <c r="V25428"/>
      <c r="W25428"/>
    </row>
    <row r="25429" spans="16:23" s="1" customFormat="1" x14ac:dyDescent="0.2">
      <c r="P25429" s="95"/>
      <c r="R25429"/>
      <c r="S25429"/>
      <c r="T25429"/>
      <c r="U25429"/>
      <c r="V25429"/>
      <c r="W25429"/>
    </row>
    <row r="25430" spans="16:23" s="1" customFormat="1" x14ac:dyDescent="0.2">
      <c r="P25430" s="95"/>
      <c r="R25430"/>
      <c r="S25430"/>
      <c r="T25430"/>
      <c r="U25430"/>
      <c r="V25430"/>
      <c r="W25430"/>
    </row>
    <row r="25431" spans="16:23" s="1" customFormat="1" x14ac:dyDescent="0.2">
      <c r="P25431" s="95"/>
      <c r="R25431"/>
      <c r="S25431"/>
      <c r="T25431"/>
      <c r="U25431"/>
      <c r="V25431"/>
      <c r="W25431"/>
    </row>
    <row r="25432" spans="16:23" s="1" customFormat="1" x14ac:dyDescent="0.2">
      <c r="P25432" s="95"/>
      <c r="R25432"/>
      <c r="S25432"/>
      <c r="T25432"/>
      <c r="U25432"/>
      <c r="V25432"/>
      <c r="W25432"/>
    </row>
    <row r="25433" spans="16:23" s="1" customFormat="1" x14ac:dyDescent="0.2">
      <c r="P25433" s="95"/>
      <c r="R25433"/>
      <c r="S25433"/>
      <c r="T25433"/>
      <c r="U25433"/>
      <c r="V25433"/>
      <c r="W25433"/>
    </row>
    <row r="25434" spans="16:23" s="1" customFormat="1" x14ac:dyDescent="0.2">
      <c r="P25434" s="95"/>
      <c r="R25434"/>
      <c r="S25434"/>
      <c r="T25434"/>
      <c r="U25434"/>
      <c r="V25434"/>
      <c r="W25434"/>
    </row>
    <row r="25435" spans="16:23" s="1" customFormat="1" x14ac:dyDescent="0.2">
      <c r="P25435" s="95"/>
      <c r="R25435"/>
      <c r="S25435"/>
      <c r="T25435"/>
      <c r="U25435"/>
      <c r="V25435"/>
      <c r="W25435"/>
    </row>
    <row r="25436" spans="16:23" s="1" customFormat="1" x14ac:dyDescent="0.2">
      <c r="P25436" s="95"/>
      <c r="R25436"/>
      <c r="S25436"/>
      <c r="T25436"/>
      <c r="U25436"/>
      <c r="V25436"/>
      <c r="W25436"/>
    </row>
    <row r="25437" spans="16:23" s="1" customFormat="1" x14ac:dyDescent="0.2">
      <c r="P25437" s="95"/>
      <c r="R25437"/>
      <c r="S25437"/>
      <c r="T25437"/>
      <c r="U25437"/>
      <c r="V25437"/>
      <c r="W25437"/>
    </row>
    <row r="25438" spans="16:23" s="1" customFormat="1" x14ac:dyDescent="0.2">
      <c r="P25438" s="95"/>
      <c r="R25438"/>
      <c r="S25438"/>
      <c r="T25438"/>
      <c r="U25438"/>
      <c r="V25438"/>
      <c r="W25438"/>
    </row>
    <row r="25439" spans="16:23" s="1" customFormat="1" x14ac:dyDescent="0.2">
      <c r="P25439" s="95"/>
      <c r="R25439"/>
      <c r="S25439"/>
      <c r="T25439"/>
      <c r="U25439"/>
      <c r="V25439"/>
      <c r="W25439"/>
    </row>
    <row r="25440" spans="16:23" s="1" customFormat="1" x14ac:dyDescent="0.2">
      <c r="P25440" s="95"/>
      <c r="R25440"/>
      <c r="S25440"/>
      <c r="T25440"/>
      <c r="U25440"/>
      <c r="V25440"/>
      <c r="W25440"/>
    </row>
    <row r="25441" spans="16:23" s="1" customFormat="1" x14ac:dyDescent="0.2">
      <c r="P25441" s="95"/>
      <c r="R25441"/>
      <c r="S25441"/>
      <c r="T25441"/>
      <c r="U25441"/>
      <c r="V25441"/>
      <c r="W25441"/>
    </row>
    <row r="25442" spans="16:23" s="1" customFormat="1" x14ac:dyDescent="0.2">
      <c r="P25442" s="95"/>
      <c r="R25442"/>
      <c r="S25442"/>
      <c r="T25442"/>
      <c r="U25442"/>
      <c r="V25442"/>
      <c r="W25442"/>
    </row>
    <row r="25443" spans="16:23" s="1" customFormat="1" x14ac:dyDescent="0.2">
      <c r="P25443" s="95"/>
      <c r="R25443"/>
      <c r="S25443"/>
      <c r="T25443"/>
      <c r="U25443"/>
      <c r="V25443"/>
      <c r="W25443"/>
    </row>
    <row r="25444" spans="16:23" s="1" customFormat="1" x14ac:dyDescent="0.2">
      <c r="P25444" s="95"/>
      <c r="R25444"/>
      <c r="S25444"/>
      <c r="T25444"/>
      <c r="U25444"/>
      <c r="V25444"/>
      <c r="W25444"/>
    </row>
    <row r="25445" spans="16:23" s="1" customFormat="1" x14ac:dyDescent="0.2">
      <c r="P25445" s="95"/>
      <c r="R25445"/>
      <c r="S25445"/>
      <c r="T25445"/>
      <c r="U25445"/>
      <c r="V25445"/>
      <c r="W25445"/>
    </row>
    <row r="25446" spans="16:23" s="1" customFormat="1" x14ac:dyDescent="0.2">
      <c r="P25446" s="95"/>
      <c r="R25446"/>
      <c r="S25446"/>
      <c r="T25446"/>
      <c r="U25446"/>
      <c r="V25446"/>
      <c r="W25446"/>
    </row>
    <row r="25447" spans="16:23" s="1" customFormat="1" x14ac:dyDescent="0.2">
      <c r="P25447" s="95"/>
      <c r="R25447"/>
      <c r="S25447"/>
      <c r="T25447"/>
      <c r="U25447"/>
      <c r="V25447"/>
      <c r="W25447"/>
    </row>
    <row r="25448" spans="16:23" s="1" customFormat="1" x14ac:dyDescent="0.2">
      <c r="P25448" s="95"/>
      <c r="R25448"/>
      <c r="S25448"/>
      <c r="T25448"/>
      <c r="U25448"/>
      <c r="V25448"/>
      <c r="W25448"/>
    </row>
    <row r="25449" spans="16:23" s="1" customFormat="1" x14ac:dyDescent="0.2">
      <c r="P25449" s="95"/>
      <c r="R25449"/>
      <c r="S25449"/>
      <c r="T25449"/>
      <c r="U25449"/>
      <c r="V25449"/>
      <c r="W25449"/>
    </row>
    <row r="25450" spans="16:23" s="1" customFormat="1" x14ac:dyDescent="0.2">
      <c r="P25450" s="95"/>
      <c r="R25450"/>
      <c r="S25450"/>
      <c r="T25450"/>
      <c r="U25450"/>
      <c r="V25450"/>
      <c r="W25450"/>
    </row>
    <row r="25451" spans="16:23" s="1" customFormat="1" x14ac:dyDescent="0.2">
      <c r="P25451" s="95"/>
      <c r="R25451"/>
      <c r="S25451"/>
      <c r="T25451"/>
      <c r="U25451"/>
      <c r="V25451"/>
      <c r="W25451"/>
    </row>
    <row r="25452" spans="16:23" s="1" customFormat="1" x14ac:dyDescent="0.2">
      <c r="P25452" s="95"/>
      <c r="R25452"/>
      <c r="S25452"/>
      <c r="T25452"/>
      <c r="U25452"/>
      <c r="V25452"/>
      <c r="W25452"/>
    </row>
    <row r="25453" spans="16:23" s="1" customFormat="1" x14ac:dyDescent="0.2">
      <c r="P25453" s="95"/>
      <c r="R25453"/>
      <c r="S25453"/>
      <c r="T25453"/>
      <c r="U25453"/>
      <c r="V25453"/>
      <c r="W25453"/>
    </row>
    <row r="25454" spans="16:23" s="1" customFormat="1" x14ac:dyDescent="0.2">
      <c r="P25454" s="95"/>
      <c r="R25454"/>
      <c r="S25454"/>
      <c r="T25454"/>
      <c r="U25454"/>
      <c r="V25454"/>
      <c r="W25454"/>
    </row>
    <row r="25455" spans="16:23" s="1" customFormat="1" x14ac:dyDescent="0.2">
      <c r="P25455" s="95"/>
      <c r="R25455"/>
      <c r="S25455"/>
      <c r="T25455"/>
      <c r="U25455"/>
      <c r="V25455"/>
      <c r="W25455"/>
    </row>
    <row r="25456" spans="16:23" s="1" customFormat="1" x14ac:dyDescent="0.2">
      <c r="P25456" s="95"/>
      <c r="R25456"/>
      <c r="S25456"/>
      <c r="T25456"/>
      <c r="U25456"/>
      <c r="V25456"/>
      <c r="W25456"/>
    </row>
    <row r="25457" spans="16:23" s="1" customFormat="1" x14ac:dyDescent="0.2">
      <c r="P25457" s="95"/>
      <c r="R25457"/>
      <c r="S25457"/>
      <c r="T25457"/>
      <c r="U25457"/>
      <c r="V25457"/>
      <c r="W25457"/>
    </row>
    <row r="25458" spans="16:23" s="1" customFormat="1" x14ac:dyDescent="0.2">
      <c r="P25458" s="95"/>
      <c r="R25458"/>
      <c r="S25458"/>
      <c r="T25458"/>
      <c r="U25458"/>
      <c r="V25458"/>
      <c r="W25458"/>
    </row>
    <row r="25459" spans="16:23" s="1" customFormat="1" x14ac:dyDescent="0.2">
      <c r="P25459" s="95"/>
      <c r="R25459"/>
      <c r="S25459"/>
      <c r="T25459"/>
      <c r="U25459"/>
      <c r="V25459"/>
      <c r="W25459"/>
    </row>
    <row r="25460" spans="16:23" s="1" customFormat="1" x14ac:dyDescent="0.2">
      <c r="P25460" s="95"/>
      <c r="R25460"/>
      <c r="S25460"/>
      <c r="T25460"/>
      <c r="U25460"/>
      <c r="V25460"/>
      <c r="W25460"/>
    </row>
    <row r="25461" spans="16:23" s="1" customFormat="1" x14ac:dyDescent="0.2">
      <c r="P25461" s="95"/>
      <c r="R25461"/>
      <c r="S25461"/>
      <c r="T25461"/>
      <c r="U25461"/>
      <c r="V25461"/>
      <c r="W25461"/>
    </row>
    <row r="25462" spans="16:23" s="1" customFormat="1" x14ac:dyDescent="0.2">
      <c r="P25462" s="95"/>
      <c r="R25462"/>
      <c r="S25462"/>
      <c r="T25462"/>
      <c r="U25462"/>
      <c r="V25462"/>
      <c r="W25462"/>
    </row>
    <row r="25463" spans="16:23" s="1" customFormat="1" x14ac:dyDescent="0.2">
      <c r="P25463" s="95"/>
      <c r="R25463"/>
      <c r="S25463"/>
      <c r="T25463"/>
      <c r="U25463"/>
      <c r="V25463"/>
      <c r="W25463"/>
    </row>
    <row r="25464" spans="16:23" s="1" customFormat="1" x14ac:dyDescent="0.2">
      <c r="P25464" s="95"/>
      <c r="R25464"/>
      <c r="S25464"/>
      <c r="T25464"/>
      <c r="U25464"/>
      <c r="V25464"/>
      <c r="W25464"/>
    </row>
    <row r="25465" spans="16:23" s="1" customFormat="1" x14ac:dyDescent="0.2">
      <c r="P25465" s="95"/>
      <c r="R25465"/>
      <c r="S25465"/>
      <c r="T25465"/>
      <c r="U25465"/>
      <c r="V25465"/>
      <c r="W25465"/>
    </row>
    <row r="25466" spans="16:23" s="1" customFormat="1" x14ac:dyDescent="0.2">
      <c r="P25466" s="95"/>
      <c r="R25466"/>
      <c r="S25466"/>
      <c r="T25466"/>
      <c r="U25466"/>
      <c r="V25466"/>
      <c r="W25466"/>
    </row>
    <row r="25467" spans="16:23" s="1" customFormat="1" x14ac:dyDescent="0.2">
      <c r="P25467" s="95"/>
      <c r="R25467"/>
      <c r="S25467"/>
      <c r="T25467"/>
      <c r="U25467"/>
      <c r="V25467"/>
      <c r="W25467"/>
    </row>
    <row r="25468" spans="16:23" s="1" customFormat="1" x14ac:dyDescent="0.2">
      <c r="P25468" s="95"/>
      <c r="R25468"/>
      <c r="S25468"/>
      <c r="T25468"/>
      <c r="U25468"/>
      <c r="V25468"/>
      <c r="W25468"/>
    </row>
    <row r="25469" spans="16:23" s="1" customFormat="1" x14ac:dyDescent="0.2">
      <c r="P25469" s="95"/>
      <c r="R25469"/>
      <c r="S25469"/>
      <c r="T25469"/>
      <c r="U25469"/>
      <c r="V25469"/>
      <c r="W25469"/>
    </row>
    <row r="25470" spans="16:23" s="1" customFormat="1" x14ac:dyDescent="0.2">
      <c r="P25470" s="95"/>
      <c r="R25470"/>
      <c r="S25470"/>
      <c r="T25470"/>
      <c r="U25470"/>
      <c r="V25470"/>
      <c r="W25470"/>
    </row>
    <row r="25471" spans="16:23" s="1" customFormat="1" x14ac:dyDescent="0.2">
      <c r="P25471" s="95"/>
      <c r="R25471"/>
      <c r="S25471"/>
      <c r="T25471"/>
      <c r="U25471"/>
      <c r="V25471"/>
      <c r="W25471"/>
    </row>
    <row r="25472" spans="16:23" s="1" customFormat="1" x14ac:dyDescent="0.2">
      <c r="P25472" s="95"/>
      <c r="R25472"/>
      <c r="S25472"/>
      <c r="T25472"/>
      <c r="U25472"/>
      <c r="V25472"/>
      <c r="W25472"/>
    </row>
    <row r="25473" spans="16:23" s="1" customFormat="1" x14ac:dyDescent="0.2">
      <c r="P25473" s="95"/>
      <c r="R25473"/>
      <c r="S25473"/>
      <c r="T25473"/>
      <c r="U25473"/>
      <c r="V25473"/>
      <c r="W25473"/>
    </row>
    <row r="25474" spans="16:23" s="1" customFormat="1" x14ac:dyDescent="0.2">
      <c r="P25474" s="95"/>
      <c r="R25474"/>
      <c r="S25474"/>
      <c r="T25474"/>
      <c r="U25474"/>
      <c r="V25474"/>
      <c r="W25474"/>
    </row>
    <row r="25475" spans="16:23" s="1" customFormat="1" x14ac:dyDescent="0.2">
      <c r="P25475" s="95"/>
      <c r="R25475"/>
      <c r="S25475"/>
      <c r="T25475"/>
      <c r="U25475"/>
      <c r="V25475"/>
      <c r="W25475"/>
    </row>
    <row r="25476" spans="16:23" s="1" customFormat="1" x14ac:dyDescent="0.2">
      <c r="P25476" s="95"/>
      <c r="R25476"/>
      <c r="S25476"/>
      <c r="T25476"/>
      <c r="U25476"/>
      <c r="V25476"/>
      <c r="W25476"/>
    </row>
    <row r="25477" spans="16:23" s="1" customFormat="1" x14ac:dyDescent="0.2">
      <c r="P25477" s="95"/>
      <c r="R25477"/>
      <c r="S25477"/>
      <c r="T25477"/>
      <c r="U25477"/>
      <c r="V25477"/>
      <c r="W25477"/>
    </row>
    <row r="25478" spans="16:23" s="1" customFormat="1" x14ac:dyDescent="0.2">
      <c r="P25478" s="95"/>
      <c r="R25478"/>
      <c r="S25478"/>
      <c r="T25478"/>
      <c r="U25478"/>
      <c r="V25478"/>
      <c r="W25478"/>
    </row>
    <row r="25479" spans="16:23" s="1" customFormat="1" x14ac:dyDescent="0.2">
      <c r="P25479" s="95"/>
      <c r="R25479"/>
      <c r="S25479"/>
      <c r="T25479"/>
      <c r="U25479"/>
      <c r="V25479"/>
      <c r="W25479"/>
    </row>
    <row r="25480" spans="16:23" s="1" customFormat="1" x14ac:dyDescent="0.2">
      <c r="P25480" s="95"/>
      <c r="R25480"/>
      <c r="S25480"/>
      <c r="T25480"/>
      <c r="U25480"/>
      <c r="V25480"/>
      <c r="W25480"/>
    </row>
    <row r="25481" spans="16:23" s="1" customFormat="1" x14ac:dyDescent="0.2">
      <c r="P25481" s="95"/>
      <c r="R25481"/>
      <c r="S25481"/>
      <c r="T25481"/>
      <c r="U25481"/>
      <c r="V25481"/>
      <c r="W25481"/>
    </row>
    <row r="25482" spans="16:23" s="1" customFormat="1" x14ac:dyDescent="0.2">
      <c r="P25482" s="95"/>
      <c r="R25482"/>
      <c r="S25482"/>
      <c r="T25482"/>
      <c r="U25482"/>
      <c r="V25482"/>
      <c r="W25482"/>
    </row>
    <row r="25483" spans="16:23" s="1" customFormat="1" x14ac:dyDescent="0.2">
      <c r="P25483" s="95"/>
      <c r="R25483"/>
      <c r="S25483"/>
      <c r="T25483"/>
      <c r="U25483"/>
      <c r="V25483"/>
      <c r="W25483"/>
    </row>
    <row r="25484" spans="16:23" s="1" customFormat="1" x14ac:dyDescent="0.2">
      <c r="P25484" s="95"/>
      <c r="R25484"/>
      <c r="S25484"/>
      <c r="T25484"/>
      <c r="U25484"/>
      <c r="V25484"/>
      <c r="W25484"/>
    </row>
    <row r="25485" spans="16:23" s="1" customFormat="1" x14ac:dyDescent="0.2">
      <c r="P25485" s="95"/>
      <c r="R25485"/>
      <c r="S25485"/>
      <c r="T25485"/>
      <c r="U25485"/>
      <c r="V25485"/>
      <c r="W25485"/>
    </row>
    <row r="25486" spans="16:23" s="1" customFormat="1" x14ac:dyDescent="0.2">
      <c r="P25486" s="95"/>
      <c r="R25486"/>
      <c r="S25486"/>
      <c r="T25486"/>
      <c r="U25486"/>
      <c r="V25486"/>
      <c r="W25486"/>
    </row>
    <row r="25487" spans="16:23" s="1" customFormat="1" x14ac:dyDescent="0.2">
      <c r="P25487" s="95"/>
      <c r="R25487"/>
      <c r="S25487"/>
      <c r="T25487"/>
      <c r="U25487"/>
      <c r="V25487"/>
      <c r="W25487"/>
    </row>
    <row r="25488" spans="16:23" s="1" customFormat="1" x14ac:dyDescent="0.2">
      <c r="P25488" s="95"/>
      <c r="R25488"/>
      <c r="S25488"/>
      <c r="T25488"/>
      <c r="U25488"/>
      <c r="V25488"/>
      <c r="W25488"/>
    </row>
    <row r="25489" spans="16:23" s="1" customFormat="1" x14ac:dyDescent="0.2">
      <c r="P25489" s="95"/>
      <c r="R25489"/>
      <c r="S25489"/>
      <c r="T25489"/>
      <c r="U25489"/>
      <c r="V25489"/>
      <c r="W25489"/>
    </row>
    <row r="25490" spans="16:23" s="1" customFormat="1" x14ac:dyDescent="0.2">
      <c r="P25490" s="95"/>
      <c r="R25490"/>
      <c r="S25490"/>
      <c r="T25490"/>
      <c r="U25490"/>
      <c r="V25490"/>
      <c r="W25490"/>
    </row>
    <row r="25491" spans="16:23" s="1" customFormat="1" x14ac:dyDescent="0.2">
      <c r="P25491" s="95"/>
      <c r="R25491"/>
      <c r="S25491"/>
      <c r="T25491"/>
      <c r="U25491"/>
      <c r="V25491"/>
      <c r="W25491"/>
    </row>
    <row r="25492" spans="16:23" s="1" customFormat="1" x14ac:dyDescent="0.2">
      <c r="P25492" s="95"/>
      <c r="R25492"/>
      <c r="S25492"/>
      <c r="T25492"/>
      <c r="U25492"/>
      <c r="V25492"/>
      <c r="W25492"/>
    </row>
    <row r="25493" spans="16:23" s="1" customFormat="1" x14ac:dyDescent="0.2">
      <c r="P25493" s="95"/>
      <c r="R25493"/>
      <c r="S25493"/>
      <c r="T25493"/>
      <c r="U25493"/>
      <c r="V25493"/>
      <c r="W25493"/>
    </row>
    <row r="25494" spans="16:23" s="1" customFormat="1" x14ac:dyDescent="0.2">
      <c r="P25494" s="95"/>
      <c r="R25494"/>
      <c r="S25494"/>
      <c r="T25494"/>
      <c r="U25494"/>
      <c r="V25494"/>
      <c r="W25494"/>
    </row>
    <row r="25495" spans="16:23" s="1" customFormat="1" x14ac:dyDescent="0.2">
      <c r="P25495" s="95"/>
      <c r="R25495"/>
      <c r="S25495"/>
      <c r="T25495"/>
      <c r="U25495"/>
      <c r="V25495"/>
      <c r="W25495"/>
    </row>
    <row r="25496" spans="16:23" s="1" customFormat="1" x14ac:dyDescent="0.2">
      <c r="P25496" s="95"/>
      <c r="R25496"/>
      <c r="S25496"/>
      <c r="T25496"/>
      <c r="U25496"/>
      <c r="V25496"/>
      <c r="W25496"/>
    </row>
    <row r="25497" spans="16:23" s="1" customFormat="1" x14ac:dyDescent="0.2">
      <c r="P25497" s="95"/>
      <c r="R25497"/>
      <c r="S25497"/>
      <c r="T25497"/>
      <c r="U25497"/>
      <c r="V25497"/>
      <c r="W25497"/>
    </row>
    <row r="25498" spans="16:23" s="1" customFormat="1" x14ac:dyDescent="0.2">
      <c r="P25498" s="95"/>
      <c r="R25498"/>
      <c r="S25498"/>
      <c r="T25498"/>
      <c r="U25498"/>
      <c r="V25498"/>
      <c r="W25498"/>
    </row>
    <row r="25499" spans="16:23" s="1" customFormat="1" x14ac:dyDescent="0.2">
      <c r="P25499" s="95"/>
      <c r="R25499"/>
      <c r="S25499"/>
      <c r="T25499"/>
      <c r="U25499"/>
      <c r="V25499"/>
      <c r="W25499"/>
    </row>
    <row r="25500" spans="16:23" s="1" customFormat="1" x14ac:dyDescent="0.2">
      <c r="P25500" s="95"/>
      <c r="R25500"/>
      <c r="S25500"/>
      <c r="T25500"/>
      <c r="U25500"/>
      <c r="V25500"/>
      <c r="W25500"/>
    </row>
    <row r="25501" spans="16:23" s="1" customFormat="1" x14ac:dyDescent="0.2">
      <c r="P25501" s="95"/>
      <c r="R25501"/>
      <c r="S25501"/>
      <c r="T25501"/>
      <c r="U25501"/>
      <c r="V25501"/>
      <c r="W25501"/>
    </row>
    <row r="25502" spans="16:23" s="1" customFormat="1" x14ac:dyDescent="0.2">
      <c r="P25502" s="95"/>
      <c r="R25502"/>
      <c r="S25502"/>
      <c r="T25502"/>
      <c r="U25502"/>
      <c r="V25502"/>
      <c r="W25502"/>
    </row>
    <row r="25503" spans="16:23" s="1" customFormat="1" x14ac:dyDescent="0.2">
      <c r="P25503" s="95"/>
      <c r="R25503"/>
      <c r="S25503"/>
      <c r="T25503"/>
      <c r="U25503"/>
      <c r="V25503"/>
      <c r="W25503"/>
    </row>
    <row r="25504" spans="16:23" s="1" customFormat="1" x14ac:dyDescent="0.2">
      <c r="P25504" s="95"/>
      <c r="R25504"/>
      <c r="S25504"/>
      <c r="T25504"/>
      <c r="U25504"/>
      <c r="V25504"/>
      <c r="W25504"/>
    </row>
    <row r="25505" spans="16:23" s="1" customFormat="1" x14ac:dyDescent="0.2">
      <c r="P25505" s="95"/>
      <c r="R25505"/>
      <c r="S25505"/>
      <c r="T25505"/>
      <c r="U25505"/>
      <c r="V25505"/>
      <c r="W25505"/>
    </row>
    <row r="25506" spans="16:23" s="1" customFormat="1" x14ac:dyDescent="0.2">
      <c r="P25506" s="95"/>
      <c r="R25506"/>
      <c r="S25506"/>
      <c r="T25506"/>
      <c r="U25506"/>
      <c r="V25506"/>
      <c r="W25506"/>
    </row>
    <row r="25507" spans="16:23" s="1" customFormat="1" x14ac:dyDescent="0.2">
      <c r="P25507" s="95"/>
      <c r="R25507"/>
      <c r="S25507"/>
      <c r="T25507"/>
      <c r="U25507"/>
      <c r="V25507"/>
      <c r="W25507"/>
    </row>
    <row r="25508" spans="16:23" s="1" customFormat="1" x14ac:dyDescent="0.2">
      <c r="P25508" s="95"/>
      <c r="R25508"/>
      <c r="S25508"/>
      <c r="T25508"/>
      <c r="U25508"/>
      <c r="V25508"/>
      <c r="W25508"/>
    </row>
    <row r="25509" spans="16:23" s="1" customFormat="1" x14ac:dyDescent="0.2">
      <c r="P25509" s="95"/>
      <c r="R25509"/>
      <c r="S25509"/>
      <c r="T25509"/>
      <c r="U25509"/>
      <c r="V25509"/>
      <c r="W25509"/>
    </row>
    <row r="25510" spans="16:23" s="1" customFormat="1" x14ac:dyDescent="0.2">
      <c r="P25510" s="95"/>
      <c r="R25510"/>
      <c r="S25510"/>
      <c r="T25510"/>
      <c r="U25510"/>
      <c r="V25510"/>
      <c r="W25510"/>
    </row>
    <row r="25511" spans="16:23" s="1" customFormat="1" x14ac:dyDescent="0.2">
      <c r="P25511" s="95"/>
      <c r="R25511"/>
      <c r="S25511"/>
      <c r="T25511"/>
      <c r="U25511"/>
      <c r="V25511"/>
      <c r="W25511"/>
    </row>
    <row r="25512" spans="16:23" s="1" customFormat="1" x14ac:dyDescent="0.2">
      <c r="P25512" s="95"/>
      <c r="R25512"/>
      <c r="S25512"/>
      <c r="T25512"/>
      <c r="U25512"/>
      <c r="V25512"/>
      <c r="W25512"/>
    </row>
    <row r="25513" spans="16:23" s="1" customFormat="1" x14ac:dyDescent="0.2">
      <c r="P25513" s="95"/>
      <c r="R25513"/>
      <c r="S25513"/>
      <c r="T25513"/>
      <c r="U25513"/>
      <c r="V25513"/>
      <c r="W25513"/>
    </row>
    <row r="25514" spans="16:23" s="1" customFormat="1" x14ac:dyDescent="0.2">
      <c r="P25514" s="95"/>
      <c r="R25514"/>
      <c r="S25514"/>
      <c r="T25514"/>
      <c r="U25514"/>
      <c r="V25514"/>
      <c r="W25514"/>
    </row>
    <row r="25515" spans="16:23" s="1" customFormat="1" x14ac:dyDescent="0.2">
      <c r="P25515" s="95"/>
      <c r="R25515"/>
      <c r="S25515"/>
      <c r="T25515"/>
      <c r="U25515"/>
      <c r="V25515"/>
      <c r="W25515"/>
    </row>
    <row r="25516" spans="16:23" s="1" customFormat="1" x14ac:dyDescent="0.2">
      <c r="P25516" s="95"/>
      <c r="R25516"/>
      <c r="S25516"/>
      <c r="T25516"/>
      <c r="U25516"/>
      <c r="V25516"/>
      <c r="W25516"/>
    </row>
    <row r="25517" spans="16:23" s="1" customFormat="1" x14ac:dyDescent="0.2">
      <c r="P25517" s="95"/>
      <c r="R25517"/>
      <c r="S25517"/>
      <c r="T25517"/>
      <c r="U25517"/>
      <c r="V25517"/>
      <c r="W25517"/>
    </row>
    <row r="25518" spans="16:23" s="1" customFormat="1" x14ac:dyDescent="0.2">
      <c r="P25518" s="95"/>
      <c r="R25518"/>
      <c r="S25518"/>
      <c r="T25518"/>
      <c r="U25518"/>
      <c r="V25518"/>
      <c r="W25518"/>
    </row>
    <row r="25519" spans="16:23" s="1" customFormat="1" x14ac:dyDescent="0.2">
      <c r="P25519" s="95"/>
      <c r="R25519"/>
      <c r="S25519"/>
      <c r="T25519"/>
      <c r="U25519"/>
      <c r="V25519"/>
      <c r="W25519"/>
    </row>
    <row r="25520" spans="16:23" s="1" customFormat="1" x14ac:dyDescent="0.2">
      <c r="P25520" s="95"/>
      <c r="R25520"/>
      <c r="S25520"/>
      <c r="T25520"/>
      <c r="U25520"/>
      <c r="V25520"/>
      <c r="W25520"/>
    </row>
    <row r="25521" spans="16:23" s="1" customFormat="1" x14ac:dyDescent="0.2">
      <c r="P25521" s="95"/>
      <c r="R25521"/>
      <c r="S25521"/>
      <c r="T25521"/>
      <c r="U25521"/>
      <c r="V25521"/>
      <c r="W25521"/>
    </row>
    <row r="25522" spans="16:23" s="1" customFormat="1" x14ac:dyDescent="0.2">
      <c r="P25522" s="95"/>
      <c r="R25522"/>
      <c r="S25522"/>
      <c r="T25522"/>
      <c r="U25522"/>
      <c r="V25522"/>
      <c r="W25522"/>
    </row>
    <row r="25523" spans="16:23" s="1" customFormat="1" x14ac:dyDescent="0.2">
      <c r="P25523" s="95"/>
      <c r="R25523"/>
      <c r="S25523"/>
      <c r="T25523"/>
      <c r="U25523"/>
      <c r="V25523"/>
      <c r="W25523"/>
    </row>
    <row r="25524" spans="16:23" s="1" customFormat="1" x14ac:dyDescent="0.2">
      <c r="P25524" s="95"/>
      <c r="R25524"/>
      <c r="S25524"/>
      <c r="T25524"/>
      <c r="U25524"/>
      <c r="V25524"/>
      <c r="W25524"/>
    </row>
    <row r="25525" spans="16:23" s="1" customFormat="1" x14ac:dyDescent="0.2">
      <c r="P25525" s="95"/>
      <c r="R25525"/>
      <c r="S25525"/>
      <c r="T25525"/>
      <c r="U25525"/>
      <c r="V25525"/>
      <c r="W25525"/>
    </row>
    <row r="25526" spans="16:23" s="1" customFormat="1" x14ac:dyDescent="0.2">
      <c r="P25526" s="95"/>
      <c r="R25526"/>
      <c r="S25526"/>
      <c r="T25526"/>
      <c r="U25526"/>
      <c r="V25526"/>
      <c r="W25526"/>
    </row>
    <row r="25527" spans="16:23" s="1" customFormat="1" x14ac:dyDescent="0.2">
      <c r="P25527" s="95"/>
      <c r="R25527"/>
      <c r="S25527"/>
      <c r="T25527"/>
      <c r="U25527"/>
      <c r="V25527"/>
      <c r="W25527"/>
    </row>
    <row r="25528" spans="16:23" s="1" customFormat="1" x14ac:dyDescent="0.2">
      <c r="P25528" s="95"/>
      <c r="R25528"/>
      <c r="S25528"/>
      <c r="T25528"/>
      <c r="U25528"/>
      <c r="V25528"/>
      <c r="W25528"/>
    </row>
    <row r="25529" spans="16:23" s="1" customFormat="1" x14ac:dyDescent="0.2">
      <c r="P25529" s="95"/>
      <c r="R25529"/>
      <c r="S25529"/>
      <c r="T25529"/>
      <c r="U25529"/>
      <c r="V25529"/>
      <c r="W25529"/>
    </row>
    <row r="25530" spans="16:23" s="1" customFormat="1" x14ac:dyDescent="0.2">
      <c r="P25530" s="95"/>
      <c r="R25530"/>
      <c r="S25530"/>
      <c r="T25530"/>
      <c r="U25530"/>
      <c r="V25530"/>
      <c r="W25530"/>
    </row>
    <row r="25531" spans="16:23" s="1" customFormat="1" x14ac:dyDescent="0.2">
      <c r="P25531" s="95"/>
      <c r="R25531"/>
      <c r="S25531"/>
      <c r="T25531"/>
      <c r="U25531"/>
      <c r="V25531"/>
      <c r="W25531"/>
    </row>
    <row r="25532" spans="16:23" s="1" customFormat="1" x14ac:dyDescent="0.2">
      <c r="P25532" s="95"/>
      <c r="R25532"/>
      <c r="S25532"/>
      <c r="T25532"/>
      <c r="U25532"/>
      <c r="V25532"/>
      <c r="W25532"/>
    </row>
    <row r="25533" spans="16:23" s="1" customFormat="1" x14ac:dyDescent="0.2">
      <c r="P25533" s="95"/>
      <c r="R25533"/>
      <c r="S25533"/>
      <c r="T25533"/>
      <c r="U25533"/>
      <c r="V25533"/>
      <c r="W25533"/>
    </row>
    <row r="25534" spans="16:23" s="1" customFormat="1" x14ac:dyDescent="0.2">
      <c r="P25534" s="95"/>
      <c r="R25534"/>
      <c r="S25534"/>
      <c r="T25534"/>
      <c r="U25534"/>
      <c r="V25534"/>
      <c r="W25534"/>
    </row>
    <row r="25535" spans="16:23" s="1" customFormat="1" x14ac:dyDescent="0.2">
      <c r="P25535" s="95"/>
      <c r="R25535"/>
      <c r="S25535"/>
      <c r="T25535"/>
      <c r="U25535"/>
      <c r="V25535"/>
      <c r="W25535"/>
    </row>
    <row r="25536" spans="16:23" s="1" customFormat="1" x14ac:dyDescent="0.2">
      <c r="P25536" s="95"/>
      <c r="R25536"/>
      <c r="S25536"/>
      <c r="T25536"/>
      <c r="U25536"/>
      <c r="V25536"/>
      <c r="W25536"/>
    </row>
    <row r="25537" spans="16:23" s="1" customFormat="1" x14ac:dyDescent="0.2">
      <c r="P25537" s="95"/>
      <c r="R25537"/>
      <c r="S25537"/>
      <c r="T25537"/>
      <c r="U25537"/>
      <c r="V25537"/>
      <c r="W25537"/>
    </row>
    <row r="25538" spans="16:23" s="1" customFormat="1" x14ac:dyDescent="0.2">
      <c r="P25538" s="95"/>
      <c r="R25538"/>
      <c r="S25538"/>
      <c r="T25538"/>
      <c r="U25538"/>
      <c r="V25538"/>
      <c r="W25538"/>
    </row>
    <row r="25539" spans="16:23" s="1" customFormat="1" x14ac:dyDescent="0.2">
      <c r="P25539" s="95"/>
      <c r="R25539"/>
      <c r="S25539"/>
      <c r="T25539"/>
      <c r="U25539"/>
      <c r="V25539"/>
      <c r="W25539"/>
    </row>
    <row r="25540" spans="16:23" s="1" customFormat="1" x14ac:dyDescent="0.2">
      <c r="P25540" s="95"/>
      <c r="R25540"/>
      <c r="S25540"/>
      <c r="T25540"/>
      <c r="U25540"/>
      <c r="V25540"/>
      <c r="W25540"/>
    </row>
    <row r="25541" spans="16:23" s="1" customFormat="1" x14ac:dyDescent="0.2">
      <c r="P25541" s="95"/>
      <c r="R25541"/>
      <c r="S25541"/>
      <c r="T25541"/>
      <c r="U25541"/>
      <c r="V25541"/>
      <c r="W25541"/>
    </row>
    <row r="25542" spans="16:23" s="1" customFormat="1" x14ac:dyDescent="0.2">
      <c r="P25542" s="95"/>
      <c r="R25542"/>
      <c r="S25542"/>
      <c r="T25542"/>
      <c r="U25542"/>
      <c r="V25542"/>
      <c r="W25542"/>
    </row>
    <row r="25543" spans="16:23" s="1" customFormat="1" x14ac:dyDescent="0.2">
      <c r="P25543" s="95"/>
      <c r="R25543"/>
      <c r="S25543"/>
      <c r="T25543"/>
      <c r="U25543"/>
      <c r="V25543"/>
      <c r="W25543"/>
    </row>
    <row r="25544" spans="16:23" s="1" customFormat="1" x14ac:dyDescent="0.2">
      <c r="P25544" s="95"/>
      <c r="R25544"/>
      <c r="S25544"/>
      <c r="T25544"/>
      <c r="U25544"/>
      <c r="V25544"/>
      <c r="W25544"/>
    </row>
    <row r="25545" spans="16:23" s="1" customFormat="1" x14ac:dyDescent="0.2">
      <c r="P25545" s="95"/>
      <c r="R25545"/>
      <c r="S25545"/>
      <c r="T25545"/>
      <c r="U25545"/>
      <c r="V25545"/>
      <c r="W25545"/>
    </row>
    <row r="25546" spans="16:23" s="1" customFormat="1" x14ac:dyDescent="0.2">
      <c r="P25546" s="95"/>
      <c r="R25546"/>
      <c r="S25546"/>
      <c r="T25546"/>
      <c r="U25546"/>
      <c r="V25546"/>
      <c r="W25546"/>
    </row>
    <row r="25547" spans="16:23" s="1" customFormat="1" x14ac:dyDescent="0.2">
      <c r="P25547" s="95"/>
      <c r="R25547"/>
      <c r="S25547"/>
      <c r="T25547"/>
      <c r="U25547"/>
      <c r="V25547"/>
      <c r="W25547"/>
    </row>
    <row r="25548" spans="16:23" s="1" customFormat="1" x14ac:dyDescent="0.2">
      <c r="P25548" s="95"/>
      <c r="R25548"/>
      <c r="S25548"/>
      <c r="T25548"/>
      <c r="U25548"/>
      <c r="V25548"/>
      <c r="W25548"/>
    </row>
    <row r="25549" spans="16:23" s="1" customFormat="1" x14ac:dyDescent="0.2">
      <c r="P25549" s="95"/>
      <c r="R25549"/>
      <c r="S25549"/>
      <c r="T25549"/>
      <c r="U25549"/>
      <c r="V25549"/>
      <c r="W25549"/>
    </row>
    <row r="25550" spans="16:23" s="1" customFormat="1" x14ac:dyDescent="0.2">
      <c r="P25550" s="95"/>
      <c r="R25550"/>
      <c r="S25550"/>
      <c r="T25550"/>
      <c r="U25550"/>
      <c r="V25550"/>
      <c r="W25550"/>
    </row>
    <row r="25551" spans="16:23" s="1" customFormat="1" x14ac:dyDescent="0.2">
      <c r="P25551" s="95"/>
      <c r="R25551"/>
      <c r="S25551"/>
      <c r="T25551"/>
      <c r="U25551"/>
      <c r="V25551"/>
      <c r="W25551"/>
    </row>
    <row r="25552" spans="16:23" s="1" customFormat="1" x14ac:dyDescent="0.2">
      <c r="P25552" s="95"/>
      <c r="R25552"/>
      <c r="S25552"/>
      <c r="T25552"/>
      <c r="U25552"/>
      <c r="V25552"/>
      <c r="W25552"/>
    </row>
    <row r="25553" spans="16:23" s="1" customFormat="1" x14ac:dyDescent="0.2">
      <c r="P25553" s="95"/>
      <c r="R25553"/>
      <c r="S25553"/>
      <c r="T25553"/>
      <c r="U25553"/>
      <c r="V25553"/>
      <c r="W25553"/>
    </row>
    <row r="25554" spans="16:23" s="1" customFormat="1" x14ac:dyDescent="0.2">
      <c r="P25554" s="95"/>
      <c r="R25554"/>
      <c r="S25554"/>
      <c r="T25554"/>
      <c r="U25554"/>
      <c r="V25554"/>
      <c r="W25554"/>
    </row>
    <row r="25555" spans="16:23" s="1" customFormat="1" x14ac:dyDescent="0.2">
      <c r="P25555" s="95"/>
      <c r="R25555"/>
      <c r="S25555"/>
      <c r="T25555"/>
      <c r="U25555"/>
      <c r="V25555"/>
      <c r="W25555"/>
    </row>
    <row r="25556" spans="16:23" s="1" customFormat="1" x14ac:dyDescent="0.2">
      <c r="P25556" s="95"/>
      <c r="R25556"/>
      <c r="S25556"/>
      <c r="T25556"/>
      <c r="U25556"/>
      <c r="V25556"/>
      <c r="W25556"/>
    </row>
    <row r="25557" spans="16:23" s="1" customFormat="1" x14ac:dyDescent="0.2">
      <c r="P25557" s="95"/>
      <c r="R25557"/>
      <c r="S25557"/>
      <c r="T25557"/>
      <c r="U25557"/>
      <c r="V25557"/>
      <c r="W25557"/>
    </row>
    <row r="25558" spans="16:23" s="1" customFormat="1" x14ac:dyDescent="0.2">
      <c r="P25558" s="95"/>
      <c r="R25558"/>
      <c r="S25558"/>
      <c r="T25558"/>
      <c r="U25558"/>
      <c r="V25558"/>
      <c r="W25558"/>
    </row>
    <row r="25559" spans="16:23" s="1" customFormat="1" x14ac:dyDescent="0.2">
      <c r="P25559" s="95"/>
      <c r="R25559"/>
      <c r="S25559"/>
      <c r="T25559"/>
      <c r="U25559"/>
      <c r="V25559"/>
      <c r="W25559"/>
    </row>
    <row r="25560" spans="16:23" s="1" customFormat="1" x14ac:dyDescent="0.2">
      <c r="P25560" s="95"/>
      <c r="R25560"/>
      <c r="S25560"/>
      <c r="T25560"/>
      <c r="U25560"/>
      <c r="V25560"/>
      <c r="W25560"/>
    </row>
    <row r="25561" spans="16:23" s="1" customFormat="1" x14ac:dyDescent="0.2">
      <c r="P25561" s="95"/>
      <c r="R25561"/>
      <c r="S25561"/>
      <c r="T25561"/>
      <c r="U25561"/>
      <c r="V25561"/>
      <c r="W25561"/>
    </row>
    <row r="25562" spans="16:23" s="1" customFormat="1" x14ac:dyDescent="0.2">
      <c r="P25562" s="95"/>
      <c r="R25562"/>
      <c r="S25562"/>
      <c r="T25562"/>
      <c r="U25562"/>
      <c r="V25562"/>
      <c r="W25562"/>
    </row>
    <row r="25563" spans="16:23" s="1" customFormat="1" x14ac:dyDescent="0.2">
      <c r="P25563" s="95"/>
      <c r="R25563"/>
      <c r="S25563"/>
      <c r="T25563"/>
      <c r="U25563"/>
      <c r="V25563"/>
      <c r="W25563"/>
    </row>
    <row r="25564" spans="16:23" s="1" customFormat="1" x14ac:dyDescent="0.2">
      <c r="P25564" s="95"/>
      <c r="R25564"/>
      <c r="S25564"/>
      <c r="T25564"/>
      <c r="U25564"/>
      <c r="V25564"/>
      <c r="W25564"/>
    </row>
    <row r="25565" spans="16:23" s="1" customFormat="1" x14ac:dyDescent="0.2">
      <c r="P25565" s="95"/>
      <c r="R25565"/>
      <c r="S25565"/>
      <c r="T25565"/>
      <c r="U25565"/>
      <c r="V25565"/>
      <c r="W25565"/>
    </row>
    <row r="25566" spans="16:23" s="1" customFormat="1" x14ac:dyDescent="0.2">
      <c r="P25566" s="95"/>
      <c r="R25566"/>
      <c r="S25566"/>
      <c r="T25566"/>
      <c r="U25566"/>
      <c r="V25566"/>
      <c r="W25566"/>
    </row>
    <row r="25567" spans="16:23" s="1" customFormat="1" x14ac:dyDescent="0.2">
      <c r="P25567" s="95"/>
      <c r="R25567"/>
      <c r="S25567"/>
      <c r="T25567"/>
      <c r="U25567"/>
      <c r="V25567"/>
      <c r="W25567"/>
    </row>
    <row r="25568" spans="16:23" s="1" customFormat="1" x14ac:dyDescent="0.2">
      <c r="P25568" s="95"/>
      <c r="R25568"/>
      <c r="S25568"/>
      <c r="T25568"/>
      <c r="U25568"/>
      <c r="V25568"/>
      <c r="W25568"/>
    </row>
    <row r="25569" spans="16:23" s="1" customFormat="1" x14ac:dyDescent="0.2">
      <c r="P25569" s="95"/>
      <c r="R25569"/>
      <c r="S25569"/>
      <c r="T25569"/>
      <c r="U25569"/>
      <c r="V25569"/>
      <c r="W25569"/>
    </row>
    <row r="25570" spans="16:23" s="1" customFormat="1" x14ac:dyDescent="0.2">
      <c r="P25570" s="95"/>
      <c r="R25570"/>
      <c r="S25570"/>
      <c r="T25570"/>
      <c r="U25570"/>
      <c r="V25570"/>
      <c r="W25570"/>
    </row>
    <row r="25571" spans="16:23" s="1" customFormat="1" x14ac:dyDescent="0.2">
      <c r="P25571" s="95"/>
      <c r="R25571"/>
      <c r="S25571"/>
      <c r="T25571"/>
      <c r="U25571"/>
      <c r="V25571"/>
      <c r="W25571"/>
    </row>
    <row r="25572" spans="16:23" s="1" customFormat="1" x14ac:dyDescent="0.2">
      <c r="P25572" s="95"/>
      <c r="R25572"/>
      <c r="S25572"/>
      <c r="T25572"/>
      <c r="U25572"/>
      <c r="V25572"/>
      <c r="W25572"/>
    </row>
    <row r="25573" spans="16:23" s="1" customFormat="1" x14ac:dyDescent="0.2">
      <c r="P25573" s="95"/>
      <c r="R25573"/>
      <c r="S25573"/>
      <c r="T25573"/>
      <c r="U25573"/>
      <c r="V25573"/>
      <c r="W25573"/>
    </row>
    <row r="25574" spans="16:23" s="1" customFormat="1" x14ac:dyDescent="0.2">
      <c r="P25574" s="95"/>
      <c r="R25574"/>
      <c r="S25574"/>
      <c r="T25574"/>
      <c r="U25574"/>
      <c r="V25574"/>
      <c r="W25574"/>
    </row>
    <row r="25575" spans="16:23" s="1" customFormat="1" x14ac:dyDescent="0.2">
      <c r="P25575" s="95"/>
      <c r="R25575"/>
      <c r="S25575"/>
      <c r="T25575"/>
      <c r="U25575"/>
      <c r="V25575"/>
      <c r="W25575"/>
    </row>
    <row r="25576" spans="16:23" s="1" customFormat="1" x14ac:dyDescent="0.2">
      <c r="P25576" s="95"/>
      <c r="R25576"/>
      <c r="S25576"/>
      <c r="T25576"/>
      <c r="U25576"/>
      <c r="V25576"/>
      <c r="W25576"/>
    </row>
    <row r="25577" spans="16:23" s="1" customFormat="1" x14ac:dyDescent="0.2">
      <c r="P25577" s="95"/>
      <c r="R25577"/>
      <c r="S25577"/>
      <c r="T25577"/>
      <c r="U25577"/>
      <c r="V25577"/>
      <c r="W25577"/>
    </row>
    <row r="25578" spans="16:23" s="1" customFormat="1" x14ac:dyDescent="0.2">
      <c r="P25578" s="95"/>
      <c r="R25578"/>
      <c r="S25578"/>
      <c r="T25578"/>
      <c r="U25578"/>
      <c r="V25578"/>
      <c r="W25578"/>
    </row>
    <row r="25579" spans="16:23" s="1" customFormat="1" x14ac:dyDescent="0.2">
      <c r="P25579" s="95"/>
      <c r="R25579"/>
      <c r="S25579"/>
      <c r="T25579"/>
      <c r="U25579"/>
      <c r="V25579"/>
      <c r="W25579"/>
    </row>
    <row r="25580" spans="16:23" s="1" customFormat="1" x14ac:dyDescent="0.2">
      <c r="P25580" s="95"/>
      <c r="R25580"/>
      <c r="S25580"/>
      <c r="T25580"/>
      <c r="U25580"/>
      <c r="V25580"/>
      <c r="W25580"/>
    </row>
    <row r="25581" spans="16:23" s="1" customFormat="1" x14ac:dyDescent="0.2">
      <c r="P25581" s="95"/>
      <c r="R25581"/>
      <c r="S25581"/>
      <c r="T25581"/>
      <c r="U25581"/>
      <c r="V25581"/>
      <c r="W25581"/>
    </row>
    <row r="25582" spans="16:23" s="1" customFormat="1" x14ac:dyDescent="0.2">
      <c r="P25582" s="95"/>
      <c r="R25582"/>
      <c r="S25582"/>
      <c r="T25582"/>
      <c r="U25582"/>
      <c r="V25582"/>
      <c r="W25582"/>
    </row>
    <row r="25583" spans="16:23" s="1" customFormat="1" x14ac:dyDescent="0.2">
      <c r="P25583" s="95"/>
      <c r="R25583"/>
      <c r="S25583"/>
      <c r="T25583"/>
      <c r="U25583"/>
      <c r="V25583"/>
      <c r="W25583"/>
    </row>
    <row r="25584" spans="16:23" s="1" customFormat="1" x14ac:dyDescent="0.2">
      <c r="P25584" s="95"/>
      <c r="R25584"/>
      <c r="S25584"/>
      <c r="T25584"/>
      <c r="U25584"/>
      <c r="V25584"/>
      <c r="W25584"/>
    </row>
    <row r="25585" spans="16:23" s="1" customFormat="1" x14ac:dyDescent="0.2">
      <c r="P25585" s="95"/>
      <c r="R25585"/>
      <c r="S25585"/>
      <c r="T25585"/>
      <c r="U25585"/>
      <c r="V25585"/>
      <c r="W25585"/>
    </row>
    <row r="25586" spans="16:23" s="1" customFormat="1" x14ac:dyDescent="0.2">
      <c r="P25586" s="95"/>
      <c r="R25586"/>
      <c r="S25586"/>
      <c r="T25586"/>
      <c r="U25586"/>
      <c r="V25586"/>
      <c r="W25586"/>
    </row>
    <row r="25587" spans="16:23" s="1" customFormat="1" x14ac:dyDescent="0.2">
      <c r="P25587" s="95"/>
      <c r="R25587"/>
      <c r="S25587"/>
      <c r="T25587"/>
      <c r="U25587"/>
      <c r="V25587"/>
      <c r="W25587"/>
    </row>
    <row r="25588" spans="16:23" s="1" customFormat="1" x14ac:dyDescent="0.2">
      <c r="P25588" s="95"/>
      <c r="R25588"/>
      <c r="S25588"/>
      <c r="T25588"/>
      <c r="U25588"/>
      <c r="V25588"/>
      <c r="W25588"/>
    </row>
    <row r="25589" spans="16:23" s="1" customFormat="1" x14ac:dyDescent="0.2">
      <c r="P25589" s="95"/>
      <c r="R25589"/>
      <c r="S25589"/>
      <c r="T25589"/>
      <c r="U25589"/>
      <c r="V25589"/>
      <c r="W25589"/>
    </row>
    <row r="25590" spans="16:23" s="1" customFormat="1" x14ac:dyDescent="0.2">
      <c r="P25590" s="95"/>
      <c r="R25590"/>
      <c r="S25590"/>
      <c r="T25590"/>
      <c r="U25590"/>
      <c r="V25590"/>
      <c r="W25590"/>
    </row>
    <row r="25591" spans="16:23" s="1" customFormat="1" x14ac:dyDescent="0.2">
      <c r="P25591" s="95"/>
      <c r="R25591"/>
      <c r="S25591"/>
      <c r="T25591"/>
      <c r="U25591"/>
      <c r="V25591"/>
      <c r="W25591"/>
    </row>
    <row r="25592" spans="16:23" s="1" customFormat="1" x14ac:dyDescent="0.2">
      <c r="P25592" s="95"/>
      <c r="R25592"/>
      <c r="S25592"/>
      <c r="T25592"/>
      <c r="U25592"/>
      <c r="V25592"/>
      <c r="W25592"/>
    </row>
    <row r="25593" spans="16:23" s="1" customFormat="1" x14ac:dyDescent="0.2">
      <c r="P25593" s="95"/>
      <c r="R25593"/>
      <c r="S25593"/>
      <c r="T25593"/>
      <c r="U25593"/>
      <c r="V25593"/>
      <c r="W25593"/>
    </row>
    <row r="25594" spans="16:23" s="1" customFormat="1" x14ac:dyDescent="0.2">
      <c r="P25594" s="95"/>
      <c r="R25594"/>
      <c r="S25594"/>
      <c r="T25594"/>
      <c r="U25594"/>
      <c r="V25594"/>
      <c r="W25594"/>
    </row>
    <row r="25595" spans="16:23" s="1" customFormat="1" x14ac:dyDescent="0.2">
      <c r="P25595" s="95"/>
      <c r="R25595"/>
      <c r="S25595"/>
      <c r="T25595"/>
      <c r="U25595"/>
      <c r="V25595"/>
      <c r="W25595"/>
    </row>
    <row r="25596" spans="16:23" s="1" customFormat="1" x14ac:dyDescent="0.2">
      <c r="P25596" s="95"/>
      <c r="R25596"/>
      <c r="S25596"/>
      <c r="T25596"/>
      <c r="U25596"/>
      <c r="V25596"/>
      <c r="W25596"/>
    </row>
    <row r="25597" spans="16:23" s="1" customFormat="1" x14ac:dyDescent="0.2">
      <c r="P25597" s="95"/>
      <c r="R25597"/>
      <c r="S25597"/>
      <c r="T25597"/>
      <c r="U25597"/>
      <c r="V25597"/>
      <c r="W25597"/>
    </row>
    <row r="25598" spans="16:23" s="1" customFormat="1" x14ac:dyDescent="0.2">
      <c r="P25598" s="95"/>
      <c r="R25598"/>
      <c r="S25598"/>
      <c r="T25598"/>
      <c r="U25598"/>
      <c r="V25598"/>
      <c r="W25598"/>
    </row>
    <row r="25599" spans="16:23" s="1" customFormat="1" x14ac:dyDescent="0.2">
      <c r="P25599" s="95"/>
      <c r="R25599"/>
      <c r="S25599"/>
      <c r="T25599"/>
      <c r="U25599"/>
      <c r="V25599"/>
      <c r="W25599"/>
    </row>
    <row r="25600" spans="16:23" s="1" customFormat="1" x14ac:dyDescent="0.2">
      <c r="P25600" s="95"/>
      <c r="R25600"/>
      <c r="S25600"/>
      <c r="T25600"/>
      <c r="U25600"/>
      <c r="V25600"/>
      <c r="W25600"/>
    </row>
    <row r="25601" spans="16:23" s="1" customFormat="1" x14ac:dyDescent="0.2">
      <c r="P25601" s="95"/>
      <c r="R25601"/>
      <c r="S25601"/>
      <c r="T25601"/>
      <c r="U25601"/>
      <c r="V25601"/>
      <c r="W25601"/>
    </row>
    <row r="25602" spans="16:23" s="1" customFormat="1" x14ac:dyDescent="0.2">
      <c r="P25602" s="95"/>
      <c r="R25602"/>
      <c r="S25602"/>
      <c r="T25602"/>
      <c r="U25602"/>
      <c r="V25602"/>
      <c r="W25602"/>
    </row>
    <row r="25603" spans="16:23" s="1" customFormat="1" x14ac:dyDescent="0.2">
      <c r="P25603" s="95"/>
      <c r="R25603"/>
      <c r="S25603"/>
      <c r="T25603"/>
      <c r="U25603"/>
      <c r="V25603"/>
      <c r="W25603"/>
    </row>
    <row r="25604" spans="16:23" s="1" customFormat="1" x14ac:dyDescent="0.2">
      <c r="P25604" s="95"/>
      <c r="R25604"/>
      <c r="S25604"/>
      <c r="T25604"/>
      <c r="U25604"/>
      <c r="V25604"/>
      <c r="W25604"/>
    </row>
    <row r="25605" spans="16:23" s="1" customFormat="1" x14ac:dyDescent="0.2">
      <c r="P25605" s="95"/>
      <c r="R25605"/>
      <c r="S25605"/>
      <c r="T25605"/>
      <c r="U25605"/>
      <c r="V25605"/>
      <c r="W25605"/>
    </row>
    <row r="25606" spans="16:23" s="1" customFormat="1" x14ac:dyDescent="0.2">
      <c r="P25606" s="95"/>
      <c r="R25606"/>
      <c r="S25606"/>
      <c r="T25606"/>
      <c r="U25606"/>
      <c r="V25606"/>
      <c r="W25606"/>
    </row>
    <row r="25607" spans="16:23" s="1" customFormat="1" x14ac:dyDescent="0.2">
      <c r="P25607" s="95"/>
      <c r="R25607"/>
      <c r="S25607"/>
      <c r="T25607"/>
      <c r="U25607"/>
      <c r="V25607"/>
      <c r="W25607"/>
    </row>
    <row r="25608" spans="16:23" s="1" customFormat="1" x14ac:dyDescent="0.2">
      <c r="P25608" s="95"/>
      <c r="R25608"/>
      <c r="S25608"/>
      <c r="T25608"/>
      <c r="U25608"/>
      <c r="V25608"/>
      <c r="W25608"/>
    </row>
    <row r="25609" spans="16:23" s="1" customFormat="1" x14ac:dyDescent="0.2">
      <c r="P25609" s="95"/>
      <c r="R25609"/>
      <c r="S25609"/>
      <c r="T25609"/>
      <c r="U25609"/>
      <c r="V25609"/>
      <c r="W25609"/>
    </row>
    <row r="25610" spans="16:23" s="1" customFormat="1" x14ac:dyDescent="0.2">
      <c r="P25610" s="95"/>
      <c r="R25610"/>
      <c r="S25610"/>
      <c r="T25610"/>
      <c r="U25610"/>
      <c r="V25610"/>
      <c r="W25610"/>
    </row>
    <row r="25611" spans="16:23" s="1" customFormat="1" x14ac:dyDescent="0.2">
      <c r="P25611" s="95"/>
      <c r="R25611"/>
      <c r="S25611"/>
      <c r="T25611"/>
      <c r="U25611"/>
      <c r="V25611"/>
      <c r="W25611"/>
    </row>
    <row r="25612" spans="16:23" s="1" customFormat="1" x14ac:dyDescent="0.2">
      <c r="P25612" s="95"/>
      <c r="R25612"/>
      <c r="S25612"/>
      <c r="T25612"/>
      <c r="U25612"/>
      <c r="V25612"/>
      <c r="W25612"/>
    </row>
    <row r="25613" spans="16:23" s="1" customFormat="1" x14ac:dyDescent="0.2">
      <c r="P25613" s="95"/>
      <c r="R25613"/>
      <c r="S25613"/>
      <c r="T25613"/>
      <c r="U25613"/>
      <c r="V25613"/>
      <c r="W25613"/>
    </row>
    <row r="25614" spans="16:23" s="1" customFormat="1" x14ac:dyDescent="0.2">
      <c r="P25614" s="95"/>
      <c r="R25614"/>
      <c r="S25614"/>
      <c r="T25614"/>
      <c r="U25614"/>
      <c r="V25614"/>
      <c r="W25614"/>
    </row>
    <row r="25615" spans="16:23" s="1" customFormat="1" x14ac:dyDescent="0.2">
      <c r="P25615" s="95"/>
      <c r="R25615"/>
      <c r="S25615"/>
      <c r="T25615"/>
      <c r="U25615"/>
      <c r="V25615"/>
      <c r="W25615"/>
    </row>
    <row r="25616" spans="16:23" s="1" customFormat="1" x14ac:dyDescent="0.2">
      <c r="P25616" s="95"/>
      <c r="R25616"/>
      <c r="S25616"/>
      <c r="T25616"/>
      <c r="U25616"/>
      <c r="V25616"/>
      <c r="W25616"/>
    </row>
    <row r="25617" spans="16:23" s="1" customFormat="1" x14ac:dyDescent="0.2">
      <c r="P25617" s="95"/>
      <c r="R25617"/>
      <c r="S25617"/>
      <c r="T25617"/>
      <c r="U25617"/>
      <c r="V25617"/>
      <c r="W25617"/>
    </row>
    <row r="25618" spans="16:23" s="1" customFormat="1" x14ac:dyDescent="0.2">
      <c r="P25618" s="95"/>
      <c r="R25618"/>
      <c r="S25618"/>
      <c r="T25618"/>
      <c r="U25618"/>
      <c r="V25618"/>
      <c r="W25618"/>
    </row>
    <row r="25619" spans="16:23" s="1" customFormat="1" x14ac:dyDescent="0.2">
      <c r="P25619" s="95"/>
      <c r="R25619"/>
      <c r="S25619"/>
      <c r="T25619"/>
      <c r="U25619"/>
      <c r="V25619"/>
      <c r="W25619"/>
    </row>
    <row r="25620" spans="16:23" s="1" customFormat="1" x14ac:dyDescent="0.2">
      <c r="P25620" s="95"/>
      <c r="R25620"/>
      <c r="S25620"/>
      <c r="T25620"/>
      <c r="U25620"/>
      <c r="V25620"/>
      <c r="W25620"/>
    </row>
    <row r="25621" spans="16:23" s="1" customFormat="1" x14ac:dyDescent="0.2">
      <c r="P25621" s="95"/>
      <c r="R25621"/>
      <c r="S25621"/>
      <c r="T25621"/>
      <c r="U25621"/>
      <c r="V25621"/>
      <c r="W25621"/>
    </row>
    <row r="25622" spans="16:23" s="1" customFormat="1" x14ac:dyDescent="0.2">
      <c r="P25622" s="95"/>
      <c r="R25622"/>
      <c r="S25622"/>
      <c r="T25622"/>
      <c r="U25622"/>
      <c r="V25622"/>
      <c r="W25622"/>
    </row>
    <row r="25623" spans="16:23" s="1" customFormat="1" x14ac:dyDescent="0.2">
      <c r="P25623" s="95"/>
      <c r="R25623"/>
      <c r="S25623"/>
      <c r="T25623"/>
      <c r="U25623"/>
      <c r="V25623"/>
      <c r="W25623"/>
    </row>
    <row r="25624" spans="16:23" s="1" customFormat="1" x14ac:dyDescent="0.2">
      <c r="P25624" s="95"/>
      <c r="R25624"/>
      <c r="S25624"/>
      <c r="T25624"/>
      <c r="U25624"/>
      <c r="V25624"/>
      <c r="W25624"/>
    </row>
    <row r="25625" spans="16:23" s="1" customFormat="1" x14ac:dyDescent="0.2">
      <c r="P25625" s="95"/>
      <c r="R25625"/>
      <c r="S25625"/>
      <c r="T25625"/>
      <c r="U25625"/>
      <c r="V25625"/>
      <c r="W25625"/>
    </row>
    <row r="25626" spans="16:23" s="1" customFormat="1" x14ac:dyDescent="0.2">
      <c r="P25626" s="95"/>
      <c r="R25626"/>
      <c r="S25626"/>
      <c r="T25626"/>
      <c r="U25626"/>
      <c r="V25626"/>
      <c r="W25626"/>
    </row>
    <row r="25627" spans="16:23" s="1" customFormat="1" x14ac:dyDescent="0.2">
      <c r="P25627" s="95"/>
      <c r="R25627"/>
      <c r="S25627"/>
      <c r="T25627"/>
      <c r="U25627"/>
      <c r="V25627"/>
      <c r="W25627"/>
    </row>
    <row r="25628" spans="16:23" s="1" customFormat="1" x14ac:dyDescent="0.2">
      <c r="P25628" s="95"/>
      <c r="R25628"/>
      <c r="S25628"/>
      <c r="T25628"/>
      <c r="U25628"/>
      <c r="V25628"/>
      <c r="W25628"/>
    </row>
    <row r="25629" spans="16:23" s="1" customFormat="1" x14ac:dyDescent="0.2">
      <c r="P25629" s="95"/>
      <c r="R25629"/>
      <c r="S25629"/>
      <c r="T25629"/>
      <c r="U25629"/>
      <c r="V25629"/>
      <c r="W25629"/>
    </row>
    <row r="25630" spans="16:23" s="1" customFormat="1" x14ac:dyDescent="0.2">
      <c r="P25630" s="95"/>
      <c r="R25630"/>
      <c r="S25630"/>
      <c r="T25630"/>
      <c r="U25630"/>
      <c r="V25630"/>
      <c r="W25630"/>
    </row>
    <row r="25631" spans="16:23" s="1" customFormat="1" x14ac:dyDescent="0.2">
      <c r="P25631" s="95"/>
      <c r="R25631"/>
      <c r="S25631"/>
      <c r="T25631"/>
      <c r="U25631"/>
      <c r="V25631"/>
      <c r="W25631"/>
    </row>
    <row r="25632" spans="16:23" s="1" customFormat="1" x14ac:dyDescent="0.2">
      <c r="P25632" s="95"/>
      <c r="R25632"/>
      <c r="S25632"/>
      <c r="T25632"/>
      <c r="U25632"/>
      <c r="V25632"/>
      <c r="W25632"/>
    </row>
    <row r="25633" spans="16:23" s="1" customFormat="1" x14ac:dyDescent="0.2">
      <c r="P25633" s="95"/>
      <c r="R25633"/>
      <c r="S25633"/>
      <c r="T25633"/>
      <c r="U25633"/>
      <c r="V25633"/>
      <c r="W25633"/>
    </row>
    <row r="25634" spans="16:23" s="1" customFormat="1" x14ac:dyDescent="0.2">
      <c r="P25634" s="95"/>
      <c r="R25634"/>
      <c r="S25634"/>
      <c r="T25634"/>
      <c r="U25634"/>
      <c r="V25634"/>
      <c r="W25634"/>
    </row>
    <row r="25635" spans="16:23" s="1" customFormat="1" x14ac:dyDescent="0.2">
      <c r="P25635" s="95"/>
      <c r="R25635"/>
      <c r="S25635"/>
      <c r="T25635"/>
      <c r="U25635"/>
      <c r="V25635"/>
      <c r="W25635"/>
    </row>
    <row r="25636" spans="16:23" s="1" customFormat="1" x14ac:dyDescent="0.2">
      <c r="P25636" s="95"/>
      <c r="R25636"/>
      <c r="S25636"/>
      <c r="T25636"/>
      <c r="U25636"/>
      <c r="V25636"/>
      <c r="W25636"/>
    </row>
    <row r="25637" spans="16:23" s="1" customFormat="1" x14ac:dyDescent="0.2">
      <c r="P25637" s="95"/>
      <c r="R25637"/>
      <c r="S25637"/>
      <c r="T25637"/>
      <c r="U25637"/>
      <c r="V25637"/>
      <c r="W25637"/>
    </row>
    <row r="25638" spans="16:23" s="1" customFormat="1" x14ac:dyDescent="0.2">
      <c r="P25638" s="95"/>
      <c r="R25638"/>
      <c r="S25638"/>
      <c r="T25638"/>
      <c r="U25638"/>
      <c r="V25638"/>
      <c r="W25638"/>
    </row>
    <row r="25639" spans="16:23" s="1" customFormat="1" x14ac:dyDescent="0.2">
      <c r="P25639" s="95"/>
      <c r="R25639"/>
      <c r="S25639"/>
      <c r="T25639"/>
      <c r="U25639"/>
      <c r="V25639"/>
      <c r="W25639"/>
    </row>
    <row r="25640" spans="16:23" s="1" customFormat="1" x14ac:dyDescent="0.2">
      <c r="P25640" s="95"/>
      <c r="R25640"/>
      <c r="S25640"/>
      <c r="T25640"/>
      <c r="U25640"/>
      <c r="V25640"/>
      <c r="W25640"/>
    </row>
    <row r="25641" spans="16:23" s="1" customFormat="1" x14ac:dyDescent="0.2">
      <c r="P25641" s="95"/>
      <c r="R25641"/>
      <c r="S25641"/>
      <c r="T25641"/>
      <c r="U25641"/>
      <c r="V25641"/>
      <c r="W25641"/>
    </row>
    <row r="25642" spans="16:23" s="1" customFormat="1" x14ac:dyDescent="0.2">
      <c r="P25642" s="95"/>
      <c r="R25642"/>
      <c r="S25642"/>
      <c r="T25642"/>
      <c r="U25642"/>
      <c r="V25642"/>
      <c r="W25642"/>
    </row>
    <row r="25643" spans="16:23" s="1" customFormat="1" x14ac:dyDescent="0.2">
      <c r="P25643" s="95"/>
      <c r="R25643"/>
      <c r="S25643"/>
      <c r="T25643"/>
      <c r="U25643"/>
      <c r="V25643"/>
      <c r="W25643"/>
    </row>
    <row r="25644" spans="16:23" s="1" customFormat="1" x14ac:dyDescent="0.2">
      <c r="P25644" s="95"/>
      <c r="R25644"/>
      <c r="S25644"/>
      <c r="T25644"/>
      <c r="U25644"/>
      <c r="V25644"/>
      <c r="W25644"/>
    </row>
    <row r="25645" spans="16:23" s="1" customFormat="1" x14ac:dyDescent="0.2">
      <c r="P25645" s="95"/>
      <c r="R25645"/>
      <c r="S25645"/>
      <c r="T25645"/>
      <c r="U25645"/>
      <c r="V25645"/>
      <c r="W25645"/>
    </row>
    <row r="25646" spans="16:23" s="1" customFormat="1" x14ac:dyDescent="0.2">
      <c r="P25646" s="95"/>
      <c r="R25646"/>
      <c r="S25646"/>
      <c r="T25646"/>
      <c r="U25646"/>
      <c r="V25646"/>
      <c r="W25646"/>
    </row>
    <row r="25647" spans="16:23" s="1" customFormat="1" x14ac:dyDescent="0.2">
      <c r="P25647" s="95"/>
      <c r="R25647"/>
      <c r="S25647"/>
      <c r="T25647"/>
      <c r="U25647"/>
      <c r="V25647"/>
      <c r="W25647"/>
    </row>
    <row r="25648" spans="16:23" s="1" customFormat="1" x14ac:dyDescent="0.2">
      <c r="P25648" s="95"/>
      <c r="R25648"/>
      <c r="S25648"/>
      <c r="T25648"/>
      <c r="U25648"/>
      <c r="V25648"/>
      <c r="W25648"/>
    </row>
    <row r="25649" spans="16:23" s="1" customFormat="1" x14ac:dyDescent="0.2">
      <c r="P25649" s="95"/>
      <c r="R25649"/>
      <c r="S25649"/>
      <c r="T25649"/>
      <c r="U25649"/>
      <c r="V25649"/>
      <c r="W25649"/>
    </row>
    <row r="25650" spans="16:23" s="1" customFormat="1" x14ac:dyDescent="0.2">
      <c r="P25650" s="95"/>
      <c r="R25650"/>
      <c r="S25650"/>
      <c r="T25650"/>
      <c r="U25650"/>
      <c r="V25650"/>
      <c r="W25650"/>
    </row>
    <row r="25651" spans="16:23" s="1" customFormat="1" x14ac:dyDescent="0.2">
      <c r="P25651" s="95"/>
      <c r="R25651"/>
      <c r="S25651"/>
      <c r="T25651"/>
      <c r="U25651"/>
      <c r="V25651"/>
      <c r="W25651"/>
    </row>
    <row r="25652" spans="16:23" s="1" customFormat="1" x14ac:dyDescent="0.2">
      <c r="P25652" s="95"/>
      <c r="R25652"/>
      <c r="S25652"/>
      <c r="T25652"/>
      <c r="U25652"/>
      <c r="V25652"/>
      <c r="W25652"/>
    </row>
    <row r="25653" spans="16:23" s="1" customFormat="1" x14ac:dyDescent="0.2">
      <c r="P25653" s="95"/>
      <c r="R25653"/>
      <c r="S25653"/>
      <c r="T25653"/>
      <c r="U25653"/>
      <c r="V25653"/>
      <c r="W25653"/>
    </row>
    <row r="25654" spans="16:23" s="1" customFormat="1" x14ac:dyDescent="0.2">
      <c r="P25654" s="95"/>
      <c r="R25654"/>
      <c r="S25654"/>
      <c r="T25654"/>
      <c r="U25654"/>
      <c r="V25654"/>
      <c r="W25654"/>
    </row>
    <row r="25655" spans="16:23" s="1" customFormat="1" x14ac:dyDescent="0.2">
      <c r="P25655" s="95"/>
      <c r="R25655"/>
      <c r="S25655"/>
      <c r="T25655"/>
      <c r="U25655"/>
      <c r="V25655"/>
      <c r="W25655"/>
    </row>
    <row r="25656" spans="16:23" s="1" customFormat="1" x14ac:dyDescent="0.2">
      <c r="P25656" s="95"/>
      <c r="R25656"/>
      <c r="S25656"/>
      <c r="T25656"/>
      <c r="U25656"/>
      <c r="V25656"/>
      <c r="W25656"/>
    </row>
    <row r="25657" spans="16:23" s="1" customFormat="1" x14ac:dyDescent="0.2">
      <c r="P25657" s="95"/>
      <c r="R25657"/>
      <c r="S25657"/>
      <c r="T25657"/>
      <c r="U25657"/>
      <c r="V25657"/>
      <c r="W25657"/>
    </row>
    <row r="25658" spans="16:23" s="1" customFormat="1" x14ac:dyDescent="0.2">
      <c r="P25658" s="95"/>
      <c r="R25658"/>
      <c r="S25658"/>
      <c r="T25658"/>
      <c r="U25658"/>
      <c r="V25658"/>
      <c r="W25658"/>
    </row>
    <row r="25659" spans="16:23" s="1" customFormat="1" x14ac:dyDescent="0.2">
      <c r="P25659" s="95"/>
      <c r="R25659"/>
      <c r="S25659"/>
      <c r="T25659"/>
      <c r="U25659"/>
      <c r="V25659"/>
      <c r="W25659"/>
    </row>
    <row r="25660" spans="16:23" s="1" customFormat="1" x14ac:dyDescent="0.2">
      <c r="P25660" s="95"/>
      <c r="R25660"/>
      <c r="S25660"/>
      <c r="T25660"/>
      <c r="U25660"/>
      <c r="V25660"/>
      <c r="W25660"/>
    </row>
    <row r="25661" spans="16:23" s="1" customFormat="1" x14ac:dyDescent="0.2">
      <c r="P25661" s="95"/>
      <c r="R25661"/>
      <c r="S25661"/>
      <c r="T25661"/>
      <c r="U25661"/>
      <c r="V25661"/>
      <c r="W25661"/>
    </row>
    <row r="25662" spans="16:23" s="1" customFormat="1" x14ac:dyDescent="0.2">
      <c r="P25662" s="95"/>
      <c r="R25662"/>
      <c r="S25662"/>
      <c r="T25662"/>
      <c r="U25662"/>
      <c r="V25662"/>
      <c r="W25662"/>
    </row>
    <row r="25663" spans="16:23" s="1" customFormat="1" x14ac:dyDescent="0.2">
      <c r="P25663" s="95"/>
      <c r="R25663"/>
      <c r="S25663"/>
      <c r="T25663"/>
      <c r="U25663"/>
      <c r="V25663"/>
      <c r="W25663"/>
    </row>
    <row r="25664" spans="16:23" s="1" customFormat="1" x14ac:dyDescent="0.2">
      <c r="P25664" s="95"/>
      <c r="R25664"/>
      <c r="S25664"/>
      <c r="T25664"/>
      <c r="U25664"/>
      <c r="V25664"/>
      <c r="W25664"/>
    </row>
    <row r="25665" spans="16:23" s="1" customFormat="1" x14ac:dyDescent="0.2">
      <c r="P25665" s="95"/>
      <c r="R25665"/>
      <c r="S25665"/>
      <c r="T25665"/>
      <c r="U25665"/>
      <c r="V25665"/>
      <c r="W25665"/>
    </row>
    <row r="25666" spans="16:23" s="1" customFormat="1" x14ac:dyDescent="0.2">
      <c r="P25666" s="95"/>
      <c r="R25666"/>
      <c r="S25666"/>
      <c r="T25666"/>
      <c r="U25666"/>
      <c r="V25666"/>
      <c r="W25666"/>
    </row>
    <row r="25667" spans="16:23" s="1" customFormat="1" x14ac:dyDescent="0.2">
      <c r="P25667" s="95"/>
      <c r="R25667"/>
      <c r="S25667"/>
      <c r="T25667"/>
      <c r="U25667"/>
      <c r="V25667"/>
      <c r="W25667"/>
    </row>
    <row r="25668" spans="16:23" s="1" customFormat="1" x14ac:dyDescent="0.2">
      <c r="P25668" s="95"/>
      <c r="R25668"/>
      <c r="S25668"/>
      <c r="T25668"/>
      <c r="U25668"/>
      <c r="V25668"/>
      <c r="W25668"/>
    </row>
    <row r="25669" spans="16:23" s="1" customFormat="1" x14ac:dyDescent="0.2">
      <c r="P25669" s="95"/>
      <c r="R25669"/>
      <c r="S25669"/>
      <c r="T25669"/>
      <c r="U25669"/>
      <c r="V25669"/>
      <c r="W25669"/>
    </row>
    <row r="25670" spans="16:23" s="1" customFormat="1" x14ac:dyDescent="0.2">
      <c r="P25670" s="95"/>
      <c r="R25670"/>
      <c r="S25670"/>
      <c r="T25670"/>
      <c r="U25670"/>
      <c r="V25670"/>
      <c r="W25670"/>
    </row>
    <row r="25671" spans="16:23" s="1" customFormat="1" x14ac:dyDescent="0.2">
      <c r="P25671" s="95"/>
      <c r="R25671"/>
      <c r="S25671"/>
      <c r="T25671"/>
      <c r="U25671"/>
      <c r="V25671"/>
      <c r="W25671"/>
    </row>
    <row r="25672" spans="16:23" s="1" customFormat="1" x14ac:dyDescent="0.2">
      <c r="P25672" s="95"/>
      <c r="R25672"/>
      <c r="S25672"/>
      <c r="T25672"/>
      <c r="U25672"/>
      <c r="V25672"/>
      <c r="W25672"/>
    </row>
    <row r="25673" spans="16:23" s="1" customFormat="1" x14ac:dyDescent="0.2">
      <c r="P25673" s="95"/>
      <c r="R25673"/>
      <c r="S25673"/>
      <c r="T25673"/>
      <c r="U25673"/>
      <c r="V25673"/>
      <c r="W25673"/>
    </row>
    <row r="25674" spans="16:23" s="1" customFormat="1" x14ac:dyDescent="0.2">
      <c r="P25674" s="95"/>
      <c r="R25674"/>
      <c r="S25674"/>
      <c r="T25674"/>
      <c r="U25674"/>
      <c r="V25674"/>
      <c r="W25674"/>
    </row>
    <row r="25675" spans="16:23" s="1" customFormat="1" x14ac:dyDescent="0.2">
      <c r="P25675" s="95"/>
      <c r="R25675"/>
      <c r="S25675"/>
      <c r="T25675"/>
      <c r="U25675"/>
      <c r="V25675"/>
      <c r="W25675"/>
    </row>
    <row r="25676" spans="16:23" s="1" customFormat="1" x14ac:dyDescent="0.2">
      <c r="P25676" s="95"/>
      <c r="R25676"/>
      <c r="S25676"/>
      <c r="T25676"/>
      <c r="U25676"/>
      <c r="V25676"/>
      <c r="W25676"/>
    </row>
    <row r="25677" spans="16:23" s="1" customFormat="1" x14ac:dyDescent="0.2">
      <c r="P25677" s="95"/>
      <c r="R25677"/>
      <c r="S25677"/>
      <c r="T25677"/>
      <c r="U25677"/>
      <c r="V25677"/>
      <c r="W25677"/>
    </row>
    <row r="25678" spans="16:23" s="1" customFormat="1" x14ac:dyDescent="0.2">
      <c r="P25678" s="95"/>
      <c r="R25678"/>
      <c r="S25678"/>
      <c r="T25678"/>
      <c r="U25678"/>
      <c r="V25678"/>
      <c r="W25678"/>
    </row>
    <row r="25679" spans="16:23" s="1" customFormat="1" x14ac:dyDescent="0.2">
      <c r="P25679" s="95"/>
      <c r="R25679"/>
      <c r="S25679"/>
      <c r="T25679"/>
      <c r="U25679"/>
      <c r="V25679"/>
      <c r="W25679"/>
    </row>
    <row r="25680" spans="16:23" s="1" customFormat="1" x14ac:dyDescent="0.2">
      <c r="P25680" s="95"/>
      <c r="R25680"/>
      <c r="S25680"/>
      <c r="T25680"/>
      <c r="U25680"/>
      <c r="V25680"/>
      <c r="W25680"/>
    </row>
    <row r="25681" spans="16:23" s="1" customFormat="1" x14ac:dyDescent="0.2">
      <c r="P25681" s="95"/>
      <c r="R25681"/>
      <c r="S25681"/>
      <c r="T25681"/>
      <c r="U25681"/>
      <c r="V25681"/>
      <c r="W25681"/>
    </row>
    <row r="25682" spans="16:23" s="1" customFormat="1" x14ac:dyDescent="0.2">
      <c r="P25682" s="95"/>
      <c r="R25682"/>
      <c r="S25682"/>
      <c r="T25682"/>
      <c r="U25682"/>
      <c r="V25682"/>
      <c r="W25682"/>
    </row>
    <row r="25683" spans="16:23" s="1" customFormat="1" x14ac:dyDescent="0.2">
      <c r="P25683" s="95"/>
      <c r="R25683"/>
      <c r="S25683"/>
      <c r="T25683"/>
      <c r="U25683"/>
      <c r="V25683"/>
      <c r="W25683"/>
    </row>
    <row r="25684" spans="16:23" s="1" customFormat="1" x14ac:dyDescent="0.2">
      <c r="P25684" s="95"/>
      <c r="R25684"/>
      <c r="S25684"/>
      <c r="T25684"/>
      <c r="U25684"/>
      <c r="V25684"/>
      <c r="W25684"/>
    </row>
    <row r="25685" spans="16:23" s="1" customFormat="1" x14ac:dyDescent="0.2">
      <c r="P25685" s="95"/>
      <c r="R25685"/>
      <c r="S25685"/>
      <c r="T25685"/>
      <c r="U25685"/>
      <c r="V25685"/>
      <c r="W25685"/>
    </row>
    <row r="25686" spans="16:23" s="1" customFormat="1" x14ac:dyDescent="0.2">
      <c r="P25686" s="95"/>
      <c r="R25686"/>
      <c r="S25686"/>
      <c r="T25686"/>
      <c r="U25686"/>
      <c r="V25686"/>
      <c r="W25686"/>
    </row>
    <row r="25687" spans="16:23" s="1" customFormat="1" x14ac:dyDescent="0.2">
      <c r="P25687" s="95"/>
      <c r="R25687"/>
      <c r="S25687"/>
      <c r="T25687"/>
      <c r="U25687"/>
      <c r="V25687"/>
      <c r="W25687"/>
    </row>
    <row r="25688" spans="16:23" s="1" customFormat="1" x14ac:dyDescent="0.2">
      <c r="P25688" s="95"/>
      <c r="R25688"/>
      <c r="S25688"/>
      <c r="T25688"/>
      <c r="U25688"/>
      <c r="V25688"/>
      <c r="W25688"/>
    </row>
    <row r="25689" spans="16:23" s="1" customFormat="1" x14ac:dyDescent="0.2">
      <c r="P25689" s="95"/>
      <c r="R25689"/>
      <c r="S25689"/>
      <c r="T25689"/>
      <c r="U25689"/>
      <c r="V25689"/>
      <c r="W25689"/>
    </row>
    <row r="25690" spans="16:23" s="1" customFormat="1" x14ac:dyDescent="0.2">
      <c r="P25690" s="95"/>
      <c r="R25690"/>
      <c r="S25690"/>
      <c r="T25690"/>
      <c r="U25690"/>
      <c r="V25690"/>
      <c r="W25690"/>
    </row>
    <row r="25691" spans="16:23" s="1" customFormat="1" x14ac:dyDescent="0.2">
      <c r="P25691" s="95"/>
      <c r="R25691"/>
      <c r="S25691"/>
      <c r="T25691"/>
      <c r="U25691"/>
      <c r="V25691"/>
      <c r="W25691"/>
    </row>
    <row r="25692" spans="16:23" s="1" customFormat="1" x14ac:dyDescent="0.2">
      <c r="P25692" s="95"/>
      <c r="R25692"/>
      <c r="S25692"/>
      <c r="T25692"/>
      <c r="U25692"/>
      <c r="V25692"/>
      <c r="W25692"/>
    </row>
    <row r="25693" spans="16:23" s="1" customFormat="1" x14ac:dyDescent="0.2">
      <c r="P25693" s="95"/>
      <c r="R25693"/>
      <c r="S25693"/>
      <c r="T25693"/>
      <c r="U25693"/>
      <c r="V25693"/>
      <c r="W25693"/>
    </row>
    <row r="25694" spans="16:23" s="1" customFormat="1" x14ac:dyDescent="0.2">
      <c r="P25694" s="95"/>
      <c r="R25694"/>
      <c r="S25694"/>
      <c r="T25694"/>
      <c r="U25694"/>
      <c r="V25694"/>
      <c r="W25694"/>
    </row>
    <row r="25695" spans="16:23" s="1" customFormat="1" x14ac:dyDescent="0.2">
      <c r="P25695" s="95"/>
      <c r="R25695"/>
      <c r="S25695"/>
      <c r="T25695"/>
      <c r="U25695"/>
      <c r="V25695"/>
      <c r="W25695"/>
    </row>
    <row r="25696" spans="16:23" s="1" customFormat="1" x14ac:dyDescent="0.2">
      <c r="P25696" s="95"/>
      <c r="R25696"/>
      <c r="S25696"/>
      <c r="T25696"/>
      <c r="U25696"/>
      <c r="V25696"/>
      <c r="W25696"/>
    </row>
    <row r="25697" spans="16:23" s="1" customFormat="1" x14ac:dyDescent="0.2">
      <c r="P25697" s="95"/>
      <c r="R25697"/>
      <c r="S25697"/>
      <c r="T25697"/>
      <c r="U25697"/>
      <c r="V25697"/>
      <c r="W25697"/>
    </row>
    <row r="25698" spans="16:23" s="1" customFormat="1" x14ac:dyDescent="0.2">
      <c r="P25698" s="95"/>
      <c r="R25698"/>
      <c r="S25698"/>
      <c r="T25698"/>
      <c r="U25698"/>
      <c r="V25698"/>
      <c r="W25698"/>
    </row>
    <row r="25699" spans="16:23" s="1" customFormat="1" x14ac:dyDescent="0.2">
      <c r="P25699" s="95"/>
      <c r="R25699"/>
      <c r="S25699"/>
      <c r="T25699"/>
      <c r="U25699"/>
      <c r="V25699"/>
      <c r="W25699"/>
    </row>
    <row r="25700" spans="16:23" s="1" customFormat="1" x14ac:dyDescent="0.2">
      <c r="P25700" s="95"/>
      <c r="R25700"/>
      <c r="S25700"/>
      <c r="T25700"/>
      <c r="U25700"/>
      <c r="V25700"/>
      <c r="W25700"/>
    </row>
    <row r="25701" spans="16:23" s="1" customFormat="1" x14ac:dyDescent="0.2">
      <c r="P25701" s="95"/>
      <c r="R25701"/>
      <c r="S25701"/>
      <c r="T25701"/>
      <c r="U25701"/>
      <c r="V25701"/>
      <c r="W25701"/>
    </row>
    <row r="25702" spans="16:23" s="1" customFormat="1" x14ac:dyDescent="0.2">
      <c r="P25702" s="95"/>
      <c r="R25702"/>
      <c r="S25702"/>
      <c r="T25702"/>
      <c r="U25702"/>
      <c r="V25702"/>
      <c r="W25702"/>
    </row>
    <row r="25703" spans="16:23" s="1" customFormat="1" x14ac:dyDescent="0.2">
      <c r="P25703" s="95"/>
      <c r="R25703"/>
      <c r="S25703"/>
      <c r="T25703"/>
      <c r="U25703"/>
      <c r="V25703"/>
      <c r="W25703"/>
    </row>
    <row r="25704" spans="16:23" s="1" customFormat="1" x14ac:dyDescent="0.2">
      <c r="P25704" s="95"/>
      <c r="R25704"/>
      <c r="S25704"/>
      <c r="T25704"/>
      <c r="U25704"/>
      <c r="V25704"/>
      <c r="W25704"/>
    </row>
    <row r="25705" spans="16:23" s="1" customFormat="1" x14ac:dyDescent="0.2">
      <c r="P25705" s="95"/>
      <c r="R25705"/>
      <c r="S25705"/>
      <c r="T25705"/>
      <c r="U25705"/>
      <c r="V25705"/>
      <c r="W25705"/>
    </row>
    <row r="25706" spans="16:23" s="1" customFormat="1" x14ac:dyDescent="0.2">
      <c r="P25706" s="95"/>
      <c r="R25706"/>
      <c r="S25706"/>
      <c r="T25706"/>
      <c r="U25706"/>
      <c r="V25706"/>
      <c r="W25706"/>
    </row>
    <row r="25707" spans="16:23" s="1" customFormat="1" x14ac:dyDescent="0.2">
      <c r="P25707" s="95"/>
      <c r="R25707"/>
      <c r="S25707"/>
      <c r="T25707"/>
      <c r="U25707"/>
      <c r="V25707"/>
      <c r="W25707"/>
    </row>
    <row r="25708" spans="16:23" s="1" customFormat="1" x14ac:dyDescent="0.2">
      <c r="P25708" s="95"/>
      <c r="R25708"/>
      <c r="S25708"/>
      <c r="T25708"/>
      <c r="U25708"/>
      <c r="V25708"/>
      <c r="W25708"/>
    </row>
    <row r="25709" spans="16:23" s="1" customFormat="1" x14ac:dyDescent="0.2">
      <c r="P25709" s="95"/>
      <c r="R25709"/>
      <c r="S25709"/>
      <c r="T25709"/>
      <c r="U25709"/>
      <c r="V25709"/>
      <c r="W25709"/>
    </row>
    <row r="25710" spans="16:23" s="1" customFormat="1" x14ac:dyDescent="0.2">
      <c r="P25710" s="95"/>
      <c r="R25710"/>
      <c r="S25710"/>
      <c r="T25710"/>
      <c r="U25710"/>
      <c r="V25710"/>
      <c r="W25710"/>
    </row>
    <row r="25711" spans="16:23" s="1" customFormat="1" x14ac:dyDescent="0.2">
      <c r="P25711" s="95"/>
      <c r="R25711"/>
      <c r="S25711"/>
      <c r="T25711"/>
      <c r="U25711"/>
      <c r="V25711"/>
      <c r="W25711"/>
    </row>
    <row r="25712" spans="16:23" s="1" customFormat="1" x14ac:dyDescent="0.2">
      <c r="P25712" s="95"/>
      <c r="R25712"/>
      <c r="S25712"/>
      <c r="T25712"/>
      <c r="U25712"/>
      <c r="V25712"/>
      <c r="W25712"/>
    </row>
    <row r="25713" spans="16:23" s="1" customFormat="1" x14ac:dyDescent="0.2">
      <c r="P25713" s="95"/>
      <c r="R25713"/>
      <c r="S25713"/>
      <c r="T25713"/>
      <c r="U25713"/>
      <c r="V25713"/>
      <c r="W25713"/>
    </row>
    <row r="25714" spans="16:23" s="1" customFormat="1" x14ac:dyDescent="0.2">
      <c r="P25714" s="95"/>
      <c r="R25714"/>
      <c r="S25714"/>
      <c r="T25714"/>
      <c r="U25714"/>
      <c r="V25714"/>
      <c r="W25714"/>
    </row>
    <row r="25715" spans="16:23" s="1" customFormat="1" x14ac:dyDescent="0.2">
      <c r="P25715" s="95"/>
      <c r="R25715"/>
      <c r="S25715"/>
      <c r="T25715"/>
      <c r="U25715"/>
      <c r="V25715"/>
      <c r="W25715"/>
    </row>
    <row r="25716" spans="16:23" s="1" customFormat="1" x14ac:dyDescent="0.2">
      <c r="P25716" s="95"/>
      <c r="R25716"/>
      <c r="S25716"/>
      <c r="T25716"/>
      <c r="U25716"/>
      <c r="V25716"/>
      <c r="W25716"/>
    </row>
    <row r="25717" spans="16:23" s="1" customFormat="1" x14ac:dyDescent="0.2">
      <c r="P25717" s="95"/>
      <c r="R25717"/>
      <c r="S25717"/>
      <c r="T25717"/>
      <c r="U25717"/>
      <c r="V25717"/>
      <c r="W25717"/>
    </row>
    <row r="25718" spans="16:23" s="1" customFormat="1" x14ac:dyDescent="0.2">
      <c r="P25718" s="95"/>
      <c r="R25718"/>
      <c r="S25718"/>
      <c r="T25718"/>
      <c r="U25718"/>
      <c r="V25718"/>
      <c r="W25718"/>
    </row>
    <row r="25719" spans="16:23" s="1" customFormat="1" x14ac:dyDescent="0.2">
      <c r="P25719" s="95"/>
      <c r="R25719"/>
      <c r="S25719"/>
      <c r="T25719"/>
      <c r="U25719"/>
      <c r="V25719"/>
      <c r="W25719"/>
    </row>
    <row r="25720" spans="16:23" s="1" customFormat="1" x14ac:dyDescent="0.2">
      <c r="P25720" s="95"/>
      <c r="R25720"/>
      <c r="S25720"/>
      <c r="T25720"/>
      <c r="U25720"/>
      <c r="V25720"/>
      <c r="W25720"/>
    </row>
    <row r="25721" spans="16:23" s="1" customFormat="1" x14ac:dyDescent="0.2">
      <c r="P25721" s="95"/>
      <c r="R25721"/>
      <c r="S25721"/>
      <c r="T25721"/>
      <c r="U25721"/>
      <c r="V25721"/>
      <c r="W25721"/>
    </row>
    <row r="25722" spans="16:23" s="1" customFormat="1" x14ac:dyDescent="0.2">
      <c r="P25722" s="95"/>
      <c r="R25722"/>
      <c r="S25722"/>
      <c r="T25722"/>
      <c r="U25722"/>
      <c r="V25722"/>
      <c r="W25722"/>
    </row>
    <row r="25723" spans="16:23" s="1" customFormat="1" x14ac:dyDescent="0.2">
      <c r="P25723" s="95"/>
      <c r="R25723"/>
      <c r="S25723"/>
      <c r="T25723"/>
      <c r="U25723"/>
      <c r="V25723"/>
      <c r="W25723"/>
    </row>
    <row r="25724" spans="16:23" s="1" customFormat="1" x14ac:dyDescent="0.2">
      <c r="P25724" s="95"/>
      <c r="R25724"/>
      <c r="S25724"/>
      <c r="T25724"/>
      <c r="U25724"/>
      <c r="V25724"/>
      <c r="W25724"/>
    </row>
    <row r="25725" spans="16:23" s="1" customFormat="1" x14ac:dyDescent="0.2">
      <c r="P25725" s="95"/>
      <c r="R25725"/>
      <c r="S25725"/>
      <c r="T25725"/>
      <c r="U25725"/>
      <c r="V25725"/>
      <c r="W25725"/>
    </row>
    <row r="25726" spans="16:23" s="1" customFormat="1" x14ac:dyDescent="0.2">
      <c r="P25726" s="95"/>
      <c r="R25726"/>
      <c r="S25726"/>
      <c r="T25726"/>
      <c r="U25726"/>
      <c r="V25726"/>
      <c r="W25726"/>
    </row>
    <row r="25727" spans="16:23" s="1" customFormat="1" x14ac:dyDescent="0.2">
      <c r="P25727" s="95"/>
      <c r="R25727"/>
      <c r="S25727"/>
      <c r="T25727"/>
      <c r="U25727"/>
      <c r="V25727"/>
      <c r="W25727"/>
    </row>
    <row r="25728" spans="16:23" s="1" customFormat="1" x14ac:dyDescent="0.2">
      <c r="P25728" s="95"/>
      <c r="R25728"/>
      <c r="S25728"/>
      <c r="T25728"/>
      <c r="U25728"/>
      <c r="V25728"/>
      <c r="W25728"/>
    </row>
    <row r="25729" spans="16:23" s="1" customFormat="1" x14ac:dyDescent="0.2">
      <c r="P25729" s="95"/>
      <c r="R25729"/>
      <c r="S25729"/>
      <c r="T25729"/>
      <c r="U25729"/>
      <c r="V25729"/>
      <c r="W25729"/>
    </row>
    <row r="25730" spans="16:23" s="1" customFormat="1" x14ac:dyDescent="0.2">
      <c r="P25730" s="95"/>
      <c r="R25730"/>
      <c r="S25730"/>
      <c r="T25730"/>
      <c r="U25730"/>
      <c r="V25730"/>
      <c r="W25730"/>
    </row>
    <row r="25731" spans="16:23" s="1" customFormat="1" x14ac:dyDescent="0.2">
      <c r="P25731" s="95"/>
      <c r="R25731"/>
      <c r="S25731"/>
      <c r="T25731"/>
      <c r="U25731"/>
      <c r="V25731"/>
      <c r="W25731"/>
    </row>
    <row r="25732" spans="16:23" s="1" customFormat="1" x14ac:dyDescent="0.2">
      <c r="P25732" s="95"/>
      <c r="R25732"/>
      <c r="S25732"/>
      <c r="T25732"/>
      <c r="U25732"/>
      <c r="V25732"/>
      <c r="W25732"/>
    </row>
    <row r="25733" spans="16:23" s="1" customFormat="1" x14ac:dyDescent="0.2">
      <c r="P25733" s="95"/>
      <c r="R25733"/>
      <c r="S25733"/>
      <c r="T25733"/>
      <c r="U25733"/>
      <c r="V25733"/>
      <c r="W25733"/>
    </row>
    <row r="25734" spans="16:23" s="1" customFormat="1" x14ac:dyDescent="0.2">
      <c r="P25734" s="95"/>
      <c r="R25734"/>
      <c r="S25734"/>
      <c r="T25734"/>
      <c r="U25734"/>
      <c r="V25734"/>
      <c r="W25734"/>
    </row>
    <row r="25735" spans="16:23" s="1" customFormat="1" x14ac:dyDescent="0.2">
      <c r="P25735" s="95"/>
      <c r="R25735"/>
      <c r="S25735"/>
      <c r="T25735"/>
      <c r="U25735"/>
      <c r="V25735"/>
      <c r="W25735"/>
    </row>
    <row r="25736" spans="16:23" s="1" customFormat="1" x14ac:dyDescent="0.2">
      <c r="P25736" s="95"/>
      <c r="R25736"/>
      <c r="S25736"/>
      <c r="T25736"/>
      <c r="U25736"/>
      <c r="V25736"/>
      <c r="W25736"/>
    </row>
    <row r="25737" spans="16:23" s="1" customFormat="1" x14ac:dyDescent="0.2">
      <c r="P25737" s="95"/>
      <c r="R25737"/>
      <c r="S25737"/>
      <c r="T25737"/>
      <c r="U25737"/>
      <c r="V25737"/>
      <c r="W25737"/>
    </row>
    <row r="25738" spans="16:23" s="1" customFormat="1" x14ac:dyDescent="0.2">
      <c r="P25738" s="95"/>
      <c r="R25738"/>
      <c r="S25738"/>
      <c r="T25738"/>
      <c r="U25738"/>
      <c r="V25738"/>
      <c r="W25738"/>
    </row>
    <row r="25739" spans="16:23" s="1" customFormat="1" x14ac:dyDescent="0.2">
      <c r="P25739" s="95"/>
      <c r="R25739"/>
      <c r="S25739"/>
      <c r="T25739"/>
      <c r="U25739"/>
      <c r="V25739"/>
      <c r="W25739"/>
    </row>
    <row r="25740" spans="16:23" s="1" customFormat="1" x14ac:dyDescent="0.2">
      <c r="P25740" s="95"/>
      <c r="R25740"/>
      <c r="S25740"/>
      <c r="T25740"/>
      <c r="U25740"/>
      <c r="V25740"/>
      <c r="W25740"/>
    </row>
    <row r="25741" spans="16:23" s="1" customFormat="1" x14ac:dyDescent="0.2">
      <c r="P25741" s="95"/>
      <c r="R25741"/>
      <c r="S25741"/>
      <c r="T25741"/>
      <c r="U25741"/>
      <c r="V25741"/>
      <c r="W25741"/>
    </row>
    <row r="25742" spans="16:23" s="1" customFormat="1" x14ac:dyDescent="0.2">
      <c r="P25742" s="95"/>
      <c r="R25742"/>
      <c r="S25742"/>
      <c r="T25742"/>
      <c r="U25742"/>
      <c r="V25742"/>
      <c r="W25742"/>
    </row>
    <row r="25743" spans="16:23" s="1" customFormat="1" x14ac:dyDescent="0.2">
      <c r="P25743" s="95"/>
      <c r="R25743"/>
      <c r="S25743"/>
      <c r="T25743"/>
      <c r="U25743"/>
      <c r="V25743"/>
      <c r="W25743"/>
    </row>
    <row r="25744" spans="16:23" s="1" customFormat="1" x14ac:dyDescent="0.2">
      <c r="P25744" s="95"/>
      <c r="R25744"/>
      <c r="S25744"/>
      <c r="T25744"/>
      <c r="U25744"/>
      <c r="V25744"/>
      <c r="W25744"/>
    </row>
    <row r="25745" spans="16:23" s="1" customFormat="1" x14ac:dyDescent="0.2">
      <c r="P25745" s="95"/>
      <c r="R25745"/>
      <c r="S25745"/>
      <c r="T25745"/>
      <c r="U25745"/>
      <c r="V25745"/>
      <c r="W25745"/>
    </row>
    <row r="25746" spans="16:23" s="1" customFormat="1" x14ac:dyDescent="0.2">
      <c r="P25746" s="95"/>
      <c r="R25746"/>
      <c r="S25746"/>
      <c r="T25746"/>
      <c r="U25746"/>
      <c r="V25746"/>
      <c r="W25746"/>
    </row>
    <row r="25747" spans="16:23" s="1" customFormat="1" x14ac:dyDescent="0.2">
      <c r="P25747" s="95"/>
      <c r="R25747"/>
      <c r="S25747"/>
      <c r="T25747"/>
      <c r="U25747"/>
      <c r="V25747"/>
      <c r="W25747"/>
    </row>
    <row r="25748" spans="16:23" s="1" customFormat="1" x14ac:dyDescent="0.2">
      <c r="P25748" s="95"/>
      <c r="R25748"/>
      <c r="S25748"/>
      <c r="T25748"/>
      <c r="U25748"/>
      <c r="V25748"/>
      <c r="W25748"/>
    </row>
    <row r="25749" spans="16:23" s="1" customFormat="1" x14ac:dyDescent="0.2">
      <c r="P25749" s="95"/>
      <c r="R25749"/>
      <c r="S25749"/>
      <c r="T25749"/>
      <c r="U25749"/>
      <c r="V25749"/>
      <c r="W25749"/>
    </row>
    <row r="25750" spans="16:23" s="1" customFormat="1" x14ac:dyDescent="0.2">
      <c r="P25750" s="95"/>
      <c r="R25750"/>
      <c r="S25750"/>
      <c r="T25750"/>
      <c r="U25750"/>
      <c r="V25750"/>
      <c r="W25750"/>
    </row>
    <row r="25751" spans="16:23" s="1" customFormat="1" x14ac:dyDescent="0.2">
      <c r="P25751" s="95"/>
      <c r="R25751"/>
      <c r="S25751"/>
      <c r="T25751"/>
      <c r="U25751"/>
      <c r="V25751"/>
      <c r="W25751"/>
    </row>
    <row r="25752" spans="16:23" s="1" customFormat="1" x14ac:dyDescent="0.2">
      <c r="P25752" s="95"/>
      <c r="R25752"/>
      <c r="S25752"/>
      <c r="T25752"/>
      <c r="U25752"/>
      <c r="V25752"/>
      <c r="W25752"/>
    </row>
    <row r="25753" spans="16:23" s="1" customFormat="1" x14ac:dyDescent="0.2">
      <c r="P25753" s="95"/>
      <c r="R25753"/>
      <c r="S25753"/>
      <c r="T25753"/>
      <c r="U25753"/>
      <c r="V25753"/>
      <c r="W25753"/>
    </row>
    <row r="25754" spans="16:23" s="1" customFormat="1" x14ac:dyDescent="0.2">
      <c r="P25754" s="95"/>
      <c r="R25754"/>
      <c r="S25754"/>
      <c r="T25754"/>
      <c r="U25754"/>
      <c r="V25754"/>
      <c r="W25754"/>
    </row>
    <row r="25755" spans="16:23" s="1" customFormat="1" x14ac:dyDescent="0.2">
      <c r="P25755" s="95"/>
      <c r="R25755"/>
      <c r="S25755"/>
      <c r="T25755"/>
      <c r="U25755"/>
      <c r="V25755"/>
      <c r="W25755"/>
    </row>
    <row r="25756" spans="16:23" s="1" customFormat="1" x14ac:dyDescent="0.2">
      <c r="P25756" s="95"/>
      <c r="R25756"/>
      <c r="S25756"/>
      <c r="T25756"/>
      <c r="U25756"/>
      <c r="V25756"/>
      <c r="W25756"/>
    </row>
    <row r="25757" spans="16:23" s="1" customFormat="1" x14ac:dyDescent="0.2">
      <c r="P25757" s="95"/>
      <c r="R25757"/>
      <c r="S25757"/>
      <c r="T25757"/>
      <c r="U25757"/>
      <c r="V25757"/>
      <c r="W25757"/>
    </row>
    <row r="25758" spans="16:23" s="1" customFormat="1" x14ac:dyDescent="0.2">
      <c r="P25758" s="95"/>
      <c r="R25758"/>
      <c r="S25758"/>
      <c r="T25758"/>
      <c r="U25758"/>
      <c r="V25758"/>
      <c r="W25758"/>
    </row>
    <row r="25759" spans="16:23" s="1" customFormat="1" x14ac:dyDescent="0.2">
      <c r="P25759" s="95"/>
      <c r="R25759"/>
      <c r="S25759"/>
      <c r="T25759"/>
      <c r="U25759"/>
      <c r="V25759"/>
      <c r="W25759"/>
    </row>
    <row r="25760" spans="16:23" s="1" customFormat="1" x14ac:dyDescent="0.2">
      <c r="P25760" s="95"/>
      <c r="R25760"/>
      <c r="S25760"/>
      <c r="T25760"/>
      <c r="U25760"/>
      <c r="V25760"/>
      <c r="W25760"/>
    </row>
    <row r="25761" spans="16:23" s="1" customFormat="1" x14ac:dyDescent="0.2">
      <c r="P25761" s="95"/>
      <c r="R25761"/>
      <c r="S25761"/>
      <c r="T25761"/>
      <c r="U25761"/>
      <c r="V25761"/>
      <c r="W25761"/>
    </row>
    <row r="25762" spans="16:23" s="1" customFormat="1" x14ac:dyDescent="0.2">
      <c r="P25762" s="95"/>
      <c r="R25762"/>
      <c r="S25762"/>
      <c r="T25762"/>
      <c r="U25762"/>
      <c r="V25762"/>
      <c r="W25762"/>
    </row>
    <row r="25763" spans="16:23" s="1" customFormat="1" x14ac:dyDescent="0.2">
      <c r="P25763" s="95"/>
      <c r="R25763"/>
      <c r="S25763"/>
      <c r="T25763"/>
      <c r="U25763"/>
      <c r="V25763"/>
      <c r="W25763"/>
    </row>
    <row r="25764" spans="16:23" s="1" customFormat="1" x14ac:dyDescent="0.2">
      <c r="P25764" s="95"/>
      <c r="R25764"/>
      <c r="S25764"/>
      <c r="T25764"/>
      <c r="U25764"/>
      <c r="V25764"/>
      <c r="W25764"/>
    </row>
    <row r="25765" spans="16:23" s="1" customFormat="1" x14ac:dyDescent="0.2">
      <c r="P25765" s="95"/>
      <c r="R25765"/>
      <c r="S25765"/>
      <c r="T25765"/>
      <c r="U25765"/>
      <c r="V25765"/>
      <c r="W25765"/>
    </row>
    <row r="25766" spans="16:23" s="1" customFormat="1" x14ac:dyDescent="0.2">
      <c r="P25766" s="95"/>
      <c r="R25766"/>
      <c r="S25766"/>
      <c r="T25766"/>
      <c r="U25766"/>
      <c r="V25766"/>
      <c r="W25766"/>
    </row>
    <row r="25767" spans="16:23" s="1" customFormat="1" x14ac:dyDescent="0.2">
      <c r="P25767" s="95"/>
      <c r="R25767"/>
      <c r="S25767"/>
      <c r="T25767"/>
      <c r="U25767"/>
      <c r="V25767"/>
      <c r="W25767"/>
    </row>
    <row r="25768" spans="16:23" s="1" customFormat="1" x14ac:dyDescent="0.2">
      <c r="P25768" s="95"/>
      <c r="R25768"/>
      <c r="S25768"/>
      <c r="T25768"/>
      <c r="U25768"/>
      <c r="V25768"/>
      <c r="W25768"/>
    </row>
    <row r="25769" spans="16:23" s="1" customFormat="1" x14ac:dyDescent="0.2">
      <c r="P25769" s="95"/>
      <c r="R25769"/>
      <c r="S25769"/>
      <c r="T25769"/>
      <c r="U25769"/>
      <c r="V25769"/>
      <c r="W25769"/>
    </row>
    <row r="25770" spans="16:23" s="1" customFormat="1" x14ac:dyDescent="0.2">
      <c r="P25770" s="95"/>
      <c r="R25770"/>
      <c r="S25770"/>
      <c r="T25770"/>
      <c r="U25770"/>
      <c r="V25770"/>
      <c r="W25770"/>
    </row>
    <row r="25771" spans="16:23" s="1" customFormat="1" x14ac:dyDescent="0.2">
      <c r="P25771" s="95"/>
      <c r="R25771"/>
      <c r="S25771"/>
      <c r="T25771"/>
      <c r="U25771"/>
      <c r="V25771"/>
      <c r="W25771"/>
    </row>
    <row r="25772" spans="16:23" s="1" customFormat="1" x14ac:dyDescent="0.2">
      <c r="P25772" s="95"/>
      <c r="R25772"/>
      <c r="S25772"/>
      <c r="T25772"/>
      <c r="U25772"/>
      <c r="V25772"/>
      <c r="W25772"/>
    </row>
    <row r="25773" spans="16:23" s="1" customFormat="1" x14ac:dyDescent="0.2">
      <c r="P25773" s="95"/>
      <c r="R25773"/>
      <c r="S25773"/>
      <c r="T25773"/>
      <c r="U25773"/>
      <c r="V25773"/>
      <c r="W25773"/>
    </row>
    <row r="25774" spans="16:23" s="1" customFormat="1" x14ac:dyDescent="0.2">
      <c r="P25774" s="95"/>
      <c r="R25774"/>
      <c r="S25774"/>
      <c r="T25774"/>
      <c r="U25774"/>
      <c r="V25774"/>
      <c r="W25774"/>
    </row>
    <row r="25775" spans="16:23" s="1" customFormat="1" x14ac:dyDescent="0.2">
      <c r="P25775" s="95"/>
      <c r="R25775"/>
      <c r="S25775"/>
      <c r="T25775"/>
      <c r="U25775"/>
      <c r="V25775"/>
      <c r="W25775"/>
    </row>
    <row r="25776" spans="16:23" s="1" customFormat="1" x14ac:dyDescent="0.2">
      <c r="P25776" s="95"/>
      <c r="R25776"/>
      <c r="S25776"/>
      <c r="T25776"/>
      <c r="U25776"/>
      <c r="V25776"/>
      <c r="W25776"/>
    </row>
    <row r="25777" spans="16:23" s="1" customFormat="1" x14ac:dyDescent="0.2">
      <c r="P25777" s="95"/>
      <c r="R25777"/>
      <c r="S25777"/>
      <c r="T25777"/>
      <c r="U25777"/>
      <c r="V25777"/>
      <c r="W25777"/>
    </row>
    <row r="25778" spans="16:23" s="1" customFormat="1" x14ac:dyDescent="0.2">
      <c r="P25778" s="95"/>
      <c r="R25778"/>
      <c r="S25778"/>
      <c r="T25778"/>
      <c r="U25778"/>
      <c r="V25778"/>
      <c r="W25778"/>
    </row>
    <row r="25779" spans="16:23" s="1" customFormat="1" x14ac:dyDescent="0.2">
      <c r="P25779" s="95"/>
      <c r="R25779"/>
      <c r="S25779"/>
      <c r="T25779"/>
      <c r="U25779"/>
      <c r="V25779"/>
      <c r="W25779"/>
    </row>
    <row r="25780" spans="16:23" s="1" customFormat="1" x14ac:dyDescent="0.2">
      <c r="P25780" s="95"/>
      <c r="R25780"/>
      <c r="S25780"/>
      <c r="T25780"/>
      <c r="U25780"/>
      <c r="V25780"/>
      <c r="W25780"/>
    </row>
    <row r="25781" spans="16:23" s="1" customFormat="1" x14ac:dyDescent="0.2">
      <c r="P25781" s="95"/>
      <c r="R25781"/>
      <c r="S25781"/>
      <c r="T25781"/>
      <c r="U25781"/>
      <c r="V25781"/>
      <c r="W25781"/>
    </row>
    <row r="25782" spans="16:23" s="1" customFormat="1" x14ac:dyDescent="0.2">
      <c r="P25782" s="95"/>
      <c r="R25782"/>
      <c r="S25782"/>
      <c r="T25782"/>
      <c r="U25782"/>
      <c r="V25782"/>
      <c r="W25782"/>
    </row>
    <row r="25783" spans="16:23" s="1" customFormat="1" x14ac:dyDescent="0.2">
      <c r="P25783" s="95"/>
      <c r="R25783"/>
      <c r="S25783"/>
      <c r="T25783"/>
      <c r="U25783"/>
      <c r="V25783"/>
      <c r="W25783"/>
    </row>
    <row r="25784" spans="16:23" s="1" customFormat="1" x14ac:dyDescent="0.2">
      <c r="P25784" s="95"/>
      <c r="R25784"/>
      <c r="S25784"/>
      <c r="T25784"/>
      <c r="U25784"/>
      <c r="V25784"/>
      <c r="W25784"/>
    </row>
    <row r="25785" spans="16:23" s="1" customFormat="1" x14ac:dyDescent="0.2">
      <c r="P25785" s="95"/>
      <c r="R25785"/>
      <c r="S25785"/>
      <c r="T25785"/>
      <c r="U25785"/>
      <c r="V25785"/>
      <c r="W25785"/>
    </row>
    <row r="25786" spans="16:23" s="1" customFormat="1" x14ac:dyDescent="0.2">
      <c r="P25786" s="95"/>
      <c r="R25786"/>
      <c r="S25786"/>
      <c r="T25786"/>
      <c r="U25786"/>
      <c r="V25786"/>
      <c r="W25786"/>
    </row>
    <row r="25787" spans="16:23" s="1" customFormat="1" x14ac:dyDescent="0.2">
      <c r="P25787" s="95"/>
      <c r="R25787"/>
      <c r="S25787"/>
      <c r="T25787"/>
      <c r="U25787"/>
      <c r="V25787"/>
      <c r="W25787"/>
    </row>
    <row r="25788" spans="16:23" s="1" customFormat="1" x14ac:dyDescent="0.2">
      <c r="P25788" s="95"/>
      <c r="R25788"/>
      <c r="S25788"/>
      <c r="T25788"/>
      <c r="U25788"/>
      <c r="V25788"/>
      <c r="W25788"/>
    </row>
    <row r="25789" spans="16:23" s="1" customFormat="1" x14ac:dyDescent="0.2">
      <c r="P25789" s="95"/>
      <c r="R25789"/>
      <c r="S25789"/>
      <c r="T25789"/>
      <c r="U25789"/>
      <c r="V25789"/>
      <c r="W25789"/>
    </row>
    <row r="25790" spans="16:23" s="1" customFormat="1" x14ac:dyDescent="0.2">
      <c r="P25790" s="95"/>
      <c r="R25790"/>
      <c r="S25790"/>
      <c r="T25790"/>
      <c r="U25790"/>
      <c r="V25790"/>
      <c r="W25790"/>
    </row>
    <row r="25791" spans="16:23" s="1" customFormat="1" x14ac:dyDescent="0.2">
      <c r="P25791" s="95"/>
      <c r="R25791"/>
      <c r="S25791"/>
      <c r="T25791"/>
      <c r="U25791"/>
      <c r="V25791"/>
      <c r="W25791"/>
    </row>
    <row r="25792" spans="16:23" s="1" customFormat="1" x14ac:dyDescent="0.2">
      <c r="P25792" s="95"/>
      <c r="R25792"/>
      <c r="S25792"/>
      <c r="T25792"/>
      <c r="U25792"/>
      <c r="V25792"/>
      <c r="W25792"/>
    </row>
    <row r="25793" spans="16:23" s="1" customFormat="1" x14ac:dyDescent="0.2">
      <c r="P25793" s="95"/>
      <c r="R25793"/>
      <c r="S25793"/>
      <c r="T25793"/>
      <c r="U25793"/>
      <c r="V25793"/>
      <c r="W25793"/>
    </row>
    <row r="25794" spans="16:23" s="1" customFormat="1" x14ac:dyDescent="0.2">
      <c r="P25794" s="95"/>
      <c r="R25794"/>
      <c r="S25794"/>
      <c r="T25794"/>
      <c r="U25794"/>
      <c r="V25794"/>
      <c r="W25794"/>
    </row>
    <row r="25795" spans="16:23" s="1" customFormat="1" x14ac:dyDescent="0.2">
      <c r="P25795" s="95"/>
      <c r="R25795"/>
      <c r="S25795"/>
      <c r="T25795"/>
      <c r="U25795"/>
      <c r="V25795"/>
      <c r="W25795"/>
    </row>
    <row r="25796" spans="16:23" s="1" customFormat="1" x14ac:dyDescent="0.2">
      <c r="P25796" s="95"/>
      <c r="R25796"/>
      <c r="S25796"/>
      <c r="T25796"/>
      <c r="U25796"/>
      <c r="V25796"/>
      <c r="W25796"/>
    </row>
    <row r="25797" spans="16:23" s="1" customFormat="1" x14ac:dyDescent="0.2">
      <c r="P25797" s="95"/>
      <c r="R25797"/>
      <c r="S25797"/>
      <c r="T25797"/>
      <c r="U25797"/>
      <c r="V25797"/>
      <c r="W25797"/>
    </row>
    <row r="25798" spans="16:23" s="1" customFormat="1" x14ac:dyDescent="0.2">
      <c r="P25798" s="95"/>
      <c r="R25798"/>
      <c r="S25798"/>
      <c r="T25798"/>
      <c r="U25798"/>
      <c r="V25798"/>
      <c r="W25798"/>
    </row>
    <row r="25799" spans="16:23" s="1" customFormat="1" x14ac:dyDescent="0.2">
      <c r="P25799" s="95"/>
      <c r="R25799"/>
      <c r="S25799"/>
      <c r="T25799"/>
      <c r="U25799"/>
      <c r="V25799"/>
      <c r="W25799"/>
    </row>
    <row r="25800" spans="16:23" s="1" customFormat="1" x14ac:dyDescent="0.2">
      <c r="P25800" s="95"/>
      <c r="R25800"/>
      <c r="S25800"/>
      <c r="T25800"/>
      <c r="U25800"/>
      <c r="V25800"/>
      <c r="W25800"/>
    </row>
    <row r="25801" spans="16:23" s="1" customFormat="1" x14ac:dyDescent="0.2">
      <c r="P25801" s="95"/>
      <c r="R25801"/>
      <c r="S25801"/>
      <c r="T25801"/>
      <c r="U25801"/>
      <c r="V25801"/>
      <c r="W25801"/>
    </row>
    <row r="25802" spans="16:23" s="1" customFormat="1" x14ac:dyDescent="0.2">
      <c r="P25802" s="95"/>
      <c r="R25802"/>
      <c r="S25802"/>
      <c r="T25802"/>
      <c r="U25802"/>
      <c r="V25802"/>
      <c r="W25802"/>
    </row>
    <row r="25803" spans="16:23" s="1" customFormat="1" x14ac:dyDescent="0.2">
      <c r="P25803" s="95"/>
      <c r="R25803"/>
      <c r="S25803"/>
      <c r="T25803"/>
      <c r="U25803"/>
      <c r="V25803"/>
      <c r="W25803"/>
    </row>
    <row r="25804" spans="16:23" s="1" customFormat="1" x14ac:dyDescent="0.2">
      <c r="P25804" s="95"/>
      <c r="R25804"/>
      <c r="S25804"/>
      <c r="T25804"/>
      <c r="U25804"/>
      <c r="V25804"/>
      <c r="W25804"/>
    </row>
    <row r="25805" spans="16:23" s="1" customFormat="1" x14ac:dyDescent="0.2">
      <c r="P25805" s="95"/>
      <c r="R25805"/>
      <c r="S25805"/>
      <c r="T25805"/>
      <c r="U25805"/>
      <c r="V25805"/>
      <c r="W25805"/>
    </row>
    <row r="25806" spans="16:23" s="1" customFormat="1" x14ac:dyDescent="0.2">
      <c r="P25806" s="95"/>
      <c r="R25806"/>
      <c r="S25806"/>
      <c r="T25806"/>
      <c r="U25806"/>
      <c r="V25806"/>
      <c r="W25806"/>
    </row>
    <row r="25807" spans="16:23" s="1" customFormat="1" x14ac:dyDescent="0.2">
      <c r="P25807" s="95"/>
      <c r="R25807"/>
      <c r="S25807"/>
      <c r="T25807"/>
      <c r="U25807"/>
      <c r="V25807"/>
      <c r="W25807"/>
    </row>
    <row r="25808" spans="16:23" s="1" customFormat="1" x14ac:dyDescent="0.2">
      <c r="P25808" s="95"/>
      <c r="R25808"/>
      <c r="S25808"/>
      <c r="T25808"/>
      <c r="U25808"/>
      <c r="V25808"/>
      <c r="W25808"/>
    </row>
    <row r="25809" spans="16:23" s="1" customFormat="1" x14ac:dyDescent="0.2">
      <c r="P25809" s="95"/>
      <c r="R25809"/>
      <c r="S25809"/>
      <c r="T25809"/>
      <c r="U25809"/>
      <c r="V25809"/>
      <c r="W25809"/>
    </row>
    <row r="25810" spans="16:23" s="1" customFormat="1" x14ac:dyDescent="0.2">
      <c r="P25810" s="95"/>
      <c r="R25810"/>
      <c r="S25810"/>
      <c r="T25810"/>
      <c r="U25810"/>
      <c r="V25810"/>
      <c r="W25810"/>
    </row>
    <row r="25811" spans="16:23" s="1" customFormat="1" x14ac:dyDescent="0.2">
      <c r="P25811" s="95"/>
      <c r="R25811"/>
      <c r="S25811"/>
      <c r="T25811"/>
      <c r="U25811"/>
      <c r="V25811"/>
      <c r="W25811"/>
    </row>
    <row r="25812" spans="16:23" s="1" customFormat="1" x14ac:dyDescent="0.2">
      <c r="P25812" s="95"/>
      <c r="R25812"/>
      <c r="S25812"/>
      <c r="T25812"/>
      <c r="U25812"/>
      <c r="V25812"/>
      <c r="W25812"/>
    </row>
    <row r="25813" spans="16:23" s="1" customFormat="1" x14ac:dyDescent="0.2">
      <c r="P25813" s="95"/>
      <c r="R25813"/>
      <c r="S25813"/>
      <c r="T25813"/>
      <c r="U25813"/>
      <c r="V25813"/>
      <c r="W25813"/>
    </row>
    <row r="25814" spans="16:23" s="1" customFormat="1" x14ac:dyDescent="0.2">
      <c r="P25814" s="95"/>
      <c r="R25814"/>
      <c r="S25814"/>
      <c r="T25814"/>
      <c r="U25814"/>
      <c r="V25814"/>
      <c r="W25814"/>
    </row>
    <row r="25815" spans="16:23" s="1" customFormat="1" x14ac:dyDescent="0.2">
      <c r="P25815" s="95"/>
      <c r="R25815"/>
      <c r="S25815"/>
      <c r="T25815"/>
      <c r="U25815"/>
      <c r="V25815"/>
      <c r="W25815"/>
    </row>
    <row r="25816" spans="16:23" s="1" customFormat="1" x14ac:dyDescent="0.2">
      <c r="P25816" s="95"/>
      <c r="R25816"/>
      <c r="S25816"/>
      <c r="T25816"/>
      <c r="U25816"/>
      <c r="V25816"/>
      <c r="W25816"/>
    </row>
    <row r="25817" spans="16:23" s="1" customFormat="1" x14ac:dyDescent="0.2">
      <c r="P25817" s="95"/>
      <c r="R25817"/>
      <c r="S25817"/>
      <c r="T25817"/>
      <c r="U25817"/>
      <c r="V25817"/>
      <c r="W25817"/>
    </row>
    <row r="25818" spans="16:23" s="1" customFormat="1" x14ac:dyDescent="0.2">
      <c r="P25818" s="95"/>
      <c r="R25818"/>
      <c r="S25818"/>
      <c r="T25818"/>
      <c r="U25818"/>
      <c r="V25818"/>
      <c r="W25818"/>
    </row>
    <row r="25819" spans="16:23" s="1" customFormat="1" x14ac:dyDescent="0.2">
      <c r="P25819" s="95"/>
      <c r="R25819"/>
      <c r="S25819"/>
      <c r="T25819"/>
      <c r="U25819"/>
      <c r="V25819"/>
      <c r="W25819"/>
    </row>
    <row r="25820" spans="16:23" s="1" customFormat="1" x14ac:dyDescent="0.2">
      <c r="P25820" s="95"/>
      <c r="R25820"/>
      <c r="S25820"/>
      <c r="T25820"/>
      <c r="U25820"/>
      <c r="V25820"/>
      <c r="W25820"/>
    </row>
    <row r="25821" spans="16:23" s="1" customFormat="1" x14ac:dyDescent="0.2">
      <c r="P25821" s="95"/>
      <c r="R25821"/>
      <c r="S25821"/>
      <c r="T25821"/>
      <c r="U25821"/>
      <c r="V25821"/>
      <c r="W25821"/>
    </row>
    <row r="25822" spans="16:23" s="1" customFormat="1" x14ac:dyDescent="0.2">
      <c r="P25822" s="95"/>
      <c r="R25822"/>
      <c r="S25822"/>
      <c r="T25822"/>
      <c r="U25822"/>
      <c r="V25822"/>
      <c r="W25822"/>
    </row>
    <row r="25823" spans="16:23" s="1" customFormat="1" x14ac:dyDescent="0.2">
      <c r="P25823" s="95"/>
      <c r="R25823"/>
      <c r="S25823"/>
      <c r="T25823"/>
      <c r="U25823"/>
      <c r="V25823"/>
      <c r="W25823"/>
    </row>
    <row r="25824" spans="16:23" s="1" customFormat="1" x14ac:dyDescent="0.2">
      <c r="P25824" s="95"/>
      <c r="R25824"/>
      <c r="S25824"/>
      <c r="T25824"/>
      <c r="U25824"/>
      <c r="V25824"/>
      <c r="W25824"/>
    </row>
    <row r="25825" spans="16:23" s="1" customFormat="1" x14ac:dyDescent="0.2">
      <c r="P25825" s="95"/>
      <c r="R25825"/>
      <c r="S25825"/>
      <c r="T25825"/>
      <c r="U25825"/>
      <c r="V25825"/>
      <c r="W25825"/>
    </row>
    <row r="25826" spans="16:23" s="1" customFormat="1" x14ac:dyDescent="0.2">
      <c r="P25826" s="95"/>
      <c r="R25826"/>
      <c r="S25826"/>
      <c r="T25826"/>
      <c r="U25826"/>
      <c r="V25826"/>
      <c r="W25826"/>
    </row>
    <row r="25827" spans="16:23" s="1" customFormat="1" x14ac:dyDescent="0.2">
      <c r="P25827" s="95"/>
      <c r="R25827"/>
      <c r="S25827"/>
      <c r="T25827"/>
      <c r="U25827"/>
      <c r="V25827"/>
      <c r="W25827"/>
    </row>
    <row r="25828" spans="16:23" s="1" customFormat="1" x14ac:dyDescent="0.2">
      <c r="P25828" s="95"/>
      <c r="R25828"/>
      <c r="S25828"/>
      <c r="T25828"/>
      <c r="U25828"/>
      <c r="V25828"/>
      <c r="W25828"/>
    </row>
    <row r="25829" spans="16:23" s="1" customFormat="1" x14ac:dyDescent="0.2">
      <c r="P25829" s="95"/>
      <c r="R25829"/>
      <c r="S25829"/>
      <c r="T25829"/>
      <c r="U25829"/>
      <c r="V25829"/>
      <c r="W25829"/>
    </row>
    <row r="25830" spans="16:23" s="1" customFormat="1" x14ac:dyDescent="0.2">
      <c r="P25830" s="95"/>
      <c r="R25830"/>
      <c r="S25830"/>
      <c r="T25830"/>
      <c r="U25830"/>
      <c r="V25830"/>
      <c r="W25830"/>
    </row>
    <row r="25831" spans="16:23" s="1" customFormat="1" x14ac:dyDescent="0.2">
      <c r="P25831" s="95"/>
      <c r="R25831"/>
      <c r="S25831"/>
      <c r="T25831"/>
      <c r="U25831"/>
      <c r="V25831"/>
      <c r="W25831"/>
    </row>
    <row r="25832" spans="16:23" s="1" customFormat="1" x14ac:dyDescent="0.2">
      <c r="P25832" s="95"/>
      <c r="R25832"/>
      <c r="S25832"/>
      <c r="T25832"/>
      <c r="U25832"/>
      <c r="V25832"/>
      <c r="W25832"/>
    </row>
    <row r="25833" spans="16:23" s="1" customFormat="1" x14ac:dyDescent="0.2">
      <c r="P25833" s="95"/>
      <c r="R25833"/>
      <c r="S25833"/>
      <c r="T25833"/>
      <c r="U25833"/>
      <c r="V25833"/>
      <c r="W25833"/>
    </row>
    <row r="25834" spans="16:23" s="1" customFormat="1" x14ac:dyDescent="0.2">
      <c r="P25834" s="95"/>
      <c r="R25834"/>
      <c r="S25834"/>
      <c r="T25834"/>
      <c r="U25834"/>
      <c r="V25834"/>
      <c r="W25834"/>
    </row>
    <row r="25835" spans="16:23" s="1" customFormat="1" x14ac:dyDescent="0.2">
      <c r="P25835" s="95"/>
      <c r="R25835"/>
      <c r="S25835"/>
      <c r="T25835"/>
      <c r="U25835"/>
      <c r="V25835"/>
      <c r="W25835"/>
    </row>
    <row r="25836" spans="16:23" s="1" customFormat="1" x14ac:dyDescent="0.2">
      <c r="P25836" s="95"/>
      <c r="R25836"/>
      <c r="S25836"/>
      <c r="T25836"/>
      <c r="U25836"/>
      <c r="V25836"/>
      <c r="W25836"/>
    </row>
    <row r="25837" spans="16:23" s="1" customFormat="1" x14ac:dyDescent="0.2">
      <c r="P25837" s="95"/>
      <c r="R25837"/>
      <c r="S25837"/>
      <c r="T25837"/>
      <c r="U25837"/>
      <c r="V25837"/>
      <c r="W25837"/>
    </row>
    <row r="25838" spans="16:23" s="1" customFormat="1" x14ac:dyDescent="0.2">
      <c r="P25838" s="95"/>
      <c r="R25838"/>
      <c r="S25838"/>
      <c r="T25838"/>
      <c r="U25838"/>
      <c r="V25838"/>
      <c r="W25838"/>
    </row>
    <row r="25839" spans="16:23" s="1" customFormat="1" x14ac:dyDescent="0.2">
      <c r="P25839" s="95"/>
      <c r="R25839"/>
      <c r="S25839"/>
      <c r="T25839"/>
      <c r="U25839"/>
      <c r="V25839"/>
      <c r="W25839"/>
    </row>
    <row r="25840" spans="16:23" s="1" customFormat="1" x14ac:dyDescent="0.2">
      <c r="P25840" s="95"/>
      <c r="R25840"/>
      <c r="S25840"/>
      <c r="T25840"/>
      <c r="U25840"/>
      <c r="V25840"/>
      <c r="W25840"/>
    </row>
    <row r="25841" spans="16:23" s="1" customFormat="1" x14ac:dyDescent="0.2">
      <c r="P25841" s="95"/>
      <c r="R25841"/>
      <c r="S25841"/>
      <c r="T25841"/>
      <c r="U25841"/>
      <c r="V25841"/>
      <c r="W25841"/>
    </row>
    <row r="25842" spans="16:23" s="1" customFormat="1" x14ac:dyDescent="0.2">
      <c r="P25842" s="95"/>
      <c r="R25842"/>
      <c r="S25842"/>
      <c r="T25842"/>
      <c r="U25842"/>
      <c r="V25842"/>
      <c r="W25842"/>
    </row>
    <row r="25843" spans="16:23" s="1" customFormat="1" x14ac:dyDescent="0.2">
      <c r="P25843" s="95"/>
      <c r="R25843"/>
      <c r="S25843"/>
      <c r="T25843"/>
      <c r="U25843"/>
      <c r="V25843"/>
      <c r="W25843"/>
    </row>
    <row r="25844" spans="16:23" s="1" customFormat="1" x14ac:dyDescent="0.2">
      <c r="P25844" s="95"/>
      <c r="R25844"/>
      <c r="S25844"/>
      <c r="T25844"/>
      <c r="U25844"/>
      <c r="V25844"/>
      <c r="W25844"/>
    </row>
    <row r="25845" spans="16:23" s="1" customFormat="1" x14ac:dyDescent="0.2">
      <c r="P25845" s="95"/>
      <c r="R25845"/>
      <c r="S25845"/>
      <c r="T25845"/>
      <c r="U25845"/>
      <c r="V25845"/>
      <c r="W25845"/>
    </row>
    <row r="25846" spans="16:23" s="1" customFormat="1" x14ac:dyDescent="0.2">
      <c r="P25846" s="95"/>
      <c r="R25846"/>
      <c r="S25846"/>
      <c r="T25846"/>
      <c r="U25846"/>
      <c r="V25846"/>
      <c r="W25846"/>
    </row>
    <row r="25847" spans="16:23" s="1" customFormat="1" x14ac:dyDescent="0.2">
      <c r="P25847" s="95"/>
      <c r="R25847"/>
      <c r="S25847"/>
      <c r="T25847"/>
      <c r="U25847"/>
      <c r="V25847"/>
      <c r="W25847"/>
    </row>
    <row r="25848" spans="16:23" s="1" customFormat="1" x14ac:dyDescent="0.2">
      <c r="P25848" s="95"/>
      <c r="R25848"/>
      <c r="S25848"/>
      <c r="T25848"/>
      <c r="U25848"/>
      <c r="V25848"/>
      <c r="W25848"/>
    </row>
    <row r="25849" spans="16:23" s="1" customFormat="1" x14ac:dyDescent="0.2">
      <c r="P25849" s="95"/>
      <c r="R25849"/>
      <c r="S25849"/>
      <c r="T25849"/>
      <c r="U25849"/>
      <c r="V25849"/>
      <c r="W25849"/>
    </row>
    <row r="25850" spans="16:23" s="1" customFormat="1" x14ac:dyDescent="0.2">
      <c r="P25850" s="95"/>
      <c r="R25850"/>
      <c r="S25850"/>
      <c r="T25850"/>
      <c r="U25850"/>
      <c r="V25850"/>
      <c r="W25850"/>
    </row>
    <row r="25851" spans="16:23" s="1" customFormat="1" x14ac:dyDescent="0.2">
      <c r="P25851" s="95"/>
      <c r="R25851"/>
      <c r="S25851"/>
      <c r="T25851"/>
      <c r="U25851"/>
      <c r="V25851"/>
      <c r="W25851"/>
    </row>
    <row r="25852" spans="16:23" s="1" customFormat="1" x14ac:dyDescent="0.2">
      <c r="P25852" s="95"/>
      <c r="R25852"/>
      <c r="S25852"/>
      <c r="T25852"/>
      <c r="U25852"/>
      <c r="V25852"/>
      <c r="W25852"/>
    </row>
    <row r="25853" spans="16:23" s="1" customFormat="1" x14ac:dyDescent="0.2">
      <c r="P25853" s="95"/>
      <c r="R25853"/>
      <c r="S25853"/>
      <c r="T25853"/>
      <c r="U25853"/>
      <c r="V25853"/>
      <c r="W25853"/>
    </row>
    <row r="25854" spans="16:23" s="1" customFormat="1" x14ac:dyDescent="0.2">
      <c r="P25854" s="95"/>
      <c r="R25854"/>
      <c r="S25854"/>
      <c r="T25854"/>
      <c r="U25854"/>
      <c r="V25854"/>
      <c r="W25854"/>
    </row>
    <row r="25855" spans="16:23" s="1" customFormat="1" x14ac:dyDescent="0.2">
      <c r="P25855" s="95"/>
      <c r="R25855"/>
      <c r="S25855"/>
      <c r="T25855"/>
      <c r="U25855"/>
      <c r="V25855"/>
      <c r="W25855"/>
    </row>
    <row r="25856" spans="16:23" s="1" customFormat="1" x14ac:dyDescent="0.2">
      <c r="P25856" s="95"/>
      <c r="R25856"/>
      <c r="S25856"/>
      <c r="T25856"/>
      <c r="U25856"/>
      <c r="V25856"/>
      <c r="W25856"/>
    </row>
    <row r="25857" spans="16:23" s="1" customFormat="1" x14ac:dyDescent="0.2">
      <c r="P25857" s="95"/>
      <c r="R25857"/>
      <c r="S25857"/>
      <c r="T25857"/>
      <c r="U25857"/>
      <c r="V25857"/>
      <c r="W25857"/>
    </row>
    <row r="25858" spans="16:23" s="1" customFormat="1" x14ac:dyDescent="0.2">
      <c r="P25858" s="95"/>
      <c r="R25858"/>
      <c r="S25858"/>
      <c r="T25858"/>
      <c r="U25858"/>
      <c r="V25858"/>
      <c r="W25858"/>
    </row>
    <row r="25859" spans="16:23" s="1" customFormat="1" x14ac:dyDescent="0.2">
      <c r="P25859" s="95"/>
      <c r="R25859"/>
      <c r="S25859"/>
      <c r="T25859"/>
      <c r="U25859"/>
      <c r="V25859"/>
      <c r="W25859"/>
    </row>
    <row r="25860" spans="16:23" s="1" customFormat="1" x14ac:dyDescent="0.2">
      <c r="P25860" s="95"/>
      <c r="R25860"/>
      <c r="S25860"/>
      <c r="T25860"/>
      <c r="U25860"/>
      <c r="V25860"/>
      <c r="W25860"/>
    </row>
    <row r="25861" spans="16:23" s="1" customFormat="1" x14ac:dyDescent="0.2">
      <c r="P25861" s="95"/>
      <c r="R25861"/>
      <c r="S25861"/>
      <c r="T25861"/>
      <c r="U25861"/>
      <c r="V25861"/>
      <c r="W25861"/>
    </row>
    <row r="25862" spans="16:23" s="1" customFormat="1" x14ac:dyDescent="0.2">
      <c r="P25862" s="95"/>
      <c r="R25862"/>
      <c r="S25862"/>
      <c r="T25862"/>
      <c r="U25862"/>
      <c r="V25862"/>
      <c r="W25862"/>
    </row>
    <row r="25863" spans="16:23" s="1" customFormat="1" x14ac:dyDescent="0.2">
      <c r="P25863" s="95"/>
      <c r="R25863"/>
      <c r="S25863"/>
      <c r="T25863"/>
      <c r="U25863"/>
      <c r="V25863"/>
      <c r="W25863"/>
    </row>
    <row r="25864" spans="16:23" s="1" customFormat="1" x14ac:dyDescent="0.2">
      <c r="P25864" s="95"/>
      <c r="R25864"/>
      <c r="S25864"/>
      <c r="T25864"/>
      <c r="U25864"/>
      <c r="V25864"/>
      <c r="W25864"/>
    </row>
    <row r="25865" spans="16:23" s="1" customFormat="1" x14ac:dyDescent="0.2">
      <c r="P25865" s="95"/>
      <c r="R25865"/>
      <c r="S25865"/>
      <c r="T25865"/>
      <c r="U25865"/>
      <c r="V25865"/>
      <c r="W25865"/>
    </row>
    <row r="25866" spans="16:23" s="1" customFormat="1" x14ac:dyDescent="0.2">
      <c r="P25866" s="95"/>
      <c r="R25866"/>
      <c r="S25866"/>
      <c r="T25866"/>
      <c r="U25866"/>
      <c r="V25866"/>
      <c r="W25866"/>
    </row>
    <row r="25867" spans="16:23" s="1" customFormat="1" x14ac:dyDescent="0.2">
      <c r="P25867" s="95"/>
      <c r="R25867"/>
      <c r="S25867"/>
      <c r="T25867"/>
      <c r="U25867"/>
      <c r="V25867"/>
      <c r="W25867"/>
    </row>
    <row r="25868" spans="16:23" s="1" customFormat="1" x14ac:dyDescent="0.2">
      <c r="P25868" s="95"/>
      <c r="R25868"/>
      <c r="S25868"/>
      <c r="T25868"/>
      <c r="U25868"/>
      <c r="V25868"/>
      <c r="W25868"/>
    </row>
    <row r="25869" spans="16:23" s="1" customFormat="1" x14ac:dyDescent="0.2">
      <c r="P25869" s="95"/>
      <c r="R25869"/>
      <c r="S25869"/>
      <c r="T25869"/>
      <c r="U25869"/>
      <c r="V25869"/>
      <c r="W25869"/>
    </row>
    <row r="25870" spans="16:23" s="1" customFormat="1" x14ac:dyDescent="0.2">
      <c r="P25870" s="95"/>
      <c r="R25870"/>
      <c r="S25870"/>
      <c r="T25870"/>
      <c r="U25870"/>
      <c r="V25870"/>
      <c r="W25870"/>
    </row>
    <row r="25871" spans="16:23" s="1" customFormat="1" x14ac:dyDescent="0.2">
      <c r="P25871" s="95"/>
      <c r="R25871"/>
      <c r="S25871"/>
      <c r="T25871"/>
      <c r="U25871"/>
      <c r="V25871"/>
      <c r="W25871"/>
    </row>
    <row r="25872" spans="16:23" s="1" customFormat="1" x14ac:dyDescent="0.2">
      <c r="P25872" s="95"/>
      <c r="R25872"/>
      <c r="S25872"/>
      <c r="T25872"/>
      <c r="U25872"/>
      <c r="V25872"/>
      <c r="W25872"/>
    </row>
    <row r="25873" spans="16:23" s="1" customFormat="1" x14ac:dyDescent="0.2">
      <c r="P25873" s="95"/>
      <c r="R25873"/>
      <c r="S25873"/>
      <c r="T25873"/>
      <c r="U25873"/>
      <c r="V25873"/>
      <c r="W25873"/>
    </row>
    <row r="25874" spans="16:23" s="1" customFormat="1" x14ac:dyDescent="0.2">
      <c r="P25874" s="95"/>
      <c r="R25874"/>
      <c r="S25874"/>
      <c r="T25874"/>
      <c r="U25874"/>
      <c r="V25874"/>
      <c r="W25874"/>
    </row>
    <row r="25875" spans="16:23" s="1" customFormat="1" x14ac:dyDescent="0.2">
      <c r="P25875" s="95"/>
      <c r="R25875"/>
      <c r="S25875"/>
      <c r="T25875"/>
      <c r="U25875"/>
      <c r="V25875"/>
      <c r="W25875"/>
    </row>
    <row r="25876" spans="16:23" s="1" customFormat="1" x14ac:dyDescent="0.2">
      <c r="P25876" s="95"/>
      <c r="R25876"/>
      <c r="S25876"/>
      <c r="T25876"/>
      <c r="U25876"/>
      <c r="V25876"/>
      <c r="W25876"/>
    </row>
    <row r="25877" spans="16:23" s="1" customFormat="1" x14ac:dyDescent="0.2">
      <c r="P25877" s="95"/>
      <c r="R25877"/>
      <c r="S25877"/>
      <c r="T25877"/>
      <c r="U25877"/>
      <c r="V25877"/>
      <c r="W25877"/>
    </row>
    <row r="25878" spans="16:23" s="1" customFormat="1" x14ac:dyDescent="0.2">
      <c r="P25878" s="95"/>
      <c r="R25878"/>
      <c r="S25878"/>
      <c r="T25878"/>
      <c r="U25878"/>
      <c r="V25878"/>
      <c r="W25878"/>
    </row>
    <row r="25879" spans="16:23" s="1" customFormat="1" x14ac:dyDescent="0.2">
      <c r="P25879" s="95"/>
      <c r="R25879"/>
      <c r="S25879"/>
      <c r="T25879"/>
      <c r="U25879"/>
      <c r="V25879"/>
      <c r="W25879"/>
    </row>
    <row r="25880" spans="16:23" s="1" customFormat="1" x14ac:dyDescent="0.2">
      <c r="P25880" s="95"/>
      <c r="R25880"/>
      <c r="S25880"/>
      <c r="T25880"/>
      <c r="U25880"/>
      <c r="V25880"/>
      <c r="W25880"/>
    </row>
    <row r="25881" spans="16:23" s="1" customFormat="1" x14ac:dyDescent="0.2">
      <c r="P25881" s="95"/>
      <c r="R25881"/>
      <c r="S25881"/>
      <c r="T25881"/>
      <c r="U25881"/>
      <c r="V25881"/>
      <c r="W25881"/>
    </row>
    <row r="25882" spans="16:23" s="1" customFormat="1" x14ac:dyDescent="0.2">
      <c r="P25882" s="95"/>
      <c r="R25882"/>
      <c r="S25882"/>
      <c r="T25882"/>
      <c r="U25882"/>
      <c r="V25882"/>
      <c r="W25882"/>
    </row>
    <row r="25883" spans="16:23" s="1" customFormat="1" x14ac:dyDescent="0.2">
      <c r="P25883" s="95"/>
      <c r="R25883"/>
      <c r="S25883"/>
      <c r="T25883"/>
      <c r="U25883"/>
      <c r="V25883"/>
      <c r="W25883"/>
    </row>
    <row r="25884" spans="16:23" s="1" customFormat="1" x14ac:dyDescent="0.2">
      <c r="P25884" s="95"/>
      <c r="R25884"/>
      <c r="S25884"/>
      <c r="T25884"/>
      <c r="U25884"/>
      <c r="V25884"/>
      <c r="W25884"/>
    </row>
    <row r="25885" spans="16:23" s="1" customFormat="1" x14ac:dyDescent="0.2">
      <c r="P25885" s="95"/>
      <c r="R25885"/>
      <c r="S25885"/>
      <c r="T25885"/>
      <c r="U25885"/>
      <c r="V25885"/>
      <c r="W25885"/>
    </row>
    <row r="25886" spans="16:23" s="1" customFormat="1" x14ac:dyDescent="0.2">
      <c r="P25886" s="95"/>
      <c r="R25886"/>
      <c r="S25886"/>
      <c r="T25886"/>
      <c r="U25886"/>
      <c r="V25886"/>
      <c r="W25886"/>
    </row>
    <row r="25887" spans="16:23" s="1" customFormat="1" x14ac:dyDescent="0.2">
      <c r="P25887" s="95"/>
      <c r="R25887"/>
      <c r="S25887"/>
      <c r="T25887"/>
      <c r="U25887"/>
      <c r="V25887"/>
      <c r="W25887"/>
    </row>
    <row r="25888" spans="16:23" s="1" customFormat="1" x14ac:dyDescent="0.2">
      <c r="P25888" s="95"/>
      <c r="R25888"/>
      <c r="S25888"/>
      <c r="T25888"/>
      <c r="U25888"/>
      <c r="V25888"/>
      <c r="W25888"/>
    </row>
    <row r="25889" spans="16:23" s="1" customFormat="1" x14ac:dyDescent="0.2">
      <c r="P25889" s="95"/>
      <c r="R25889"/>
      <c r="S25889"/>
      <c r="T25889"/>
      <c r="U25889"/>
      <c r="V25889"/>
      <c r="W25889"/>
    </row>
    <row r="25890" spans="16:23" s="1" customFormat="1" x14ac:dyDescent="0.2">
      <c r="P25890" s="95"/>
      <c r="R25890"/>
      <c r="S25890"/>
      <c r="T25890"/>
      <c r="U25890"/>
      <c r="V25890"/>
      <c r="W25890"/>
    </row>
    <row r="25891" spans="16:23" s="1" customFormat="1" x14ac:dyDescent="0.2">
      <c r="P25891" s="95"/>
      <c r="R25891"/>
      <c r="S25891"/>
      <c r="T25891"/>
      <c r="U25891"/>
      <c r="V25891"/>
      <c r="W25891"/>
    </row>
    <row r="25892" spans="16:23" s="1" customFormat="1" x14ac:dyDescent="0.2">
      <c r="P25892" s="95"/>
      <c r="R25892"/>
      <c r="S25892"/>
      <c r="T25892"/>
      <c r="U25892"/>
      <c r="V25892"/>
      <c r="W25892"/>
    </row>
    <row r="25893" spans="16:23" s="1" customFormat="1" x14ac:dyDescent="0.2">
      <c r="P25893" s="95"/>
      <c r="R25893"/>
      <c r="S25893"/>
      <c r="T25893"/>
      <c r="U25893"/>
      <c r="V25893"/>
      <c r="W25893"/>
    </row>
    <row r="25894" spans="16:23" s="1" customFormat="1" x14ac:dyDescent="0.2">
      <c r="P25894" s="95"/>
      <c r="R25894"/>
      <c r="S25894"/>
      <c r="T25894"/>
      <c r="U25894"/>
      <c r="V25894"/>
      <c r="W25894"/>
    </row>
    <row r="25895" spans="16:23" s="1" customFormat="1" x14ac:dyDescent="0.2">
      <c r="P25895" s="95"/>
      <c r="R25895"/>
      <c r="S25895"/>
      <c r="T25895"/>
      <c r="U25895"/>
      <c r="V25895"/>
      <c r="W25895"/>
    </row>
    <row r="25896" spans="16:23" s="1" customFormat="1" x14ac:dyDescent="0.2">
      <c r="P25896" s="95"/>
      <c r="R25896"/>
      <c r="S25896"/>
      <c r="T25896"/>
      <c r="U25896"/>
      <c r="V25896"/>
      <c r="W25896"/>
    </row>
    <row r="25897" spans="16:23" s="1" customFormat="1" x14ac:dyDescent="0.2">
      <c r="P25897" s="95"/>
      <c r="R25897"/>
      <c r="S25897"/>
      <c r="T25897"/>
      <c r="U25897"/>
      <c r="V25897"/>
      <c r="W25897"/>
    </row>
    <row r="25898" spans="16:23" s="1" customFormat="1" x14ac:dyDescent="0.2">
      <c r="P25898" s="95"/>
      <c r="R25898"/>
      <c r="S25898"/>
      <c r="T25898"/>
      <c r="U25898"/>
      <c r="V25898"/>
      <c r="W25898"/>
    </row>
    <row r="25899" spans="16:23" s="1" customFormat="1" x14ac:dyDescent="0.2">
      <c r="P25899" s="95"/>
      <c r="R25899"/>
      <c r="S25899"/>
      <c r="T25899"/>
      <c r="U25899"/>
      <c r="V25899"/>
      <c r="W25899"/>
    </row>
    <row r="25900" spans="16:23" s="1" customFormat="1" x14ac:dyDescent="0.2">
      <c r="P25900" s="95"/>
      <c r="R25900"/>
      <c r="S25900"/>
      <c r="T25900"/>
      <c r="U25900"/>
      <c r="V25900"/>
      <c r="W25900"/>
    </row>
    <row r="25901" spans="16:23" s="1" customFormat="1" x14ac:dyDescent="0.2">
      <c r="P25901" s="95"/>
      <c r="R25901"/>
      <c r="S25901"/>
      <c r="T25901"/>
      <c r="U25901"/>
      <c r="V25901"/>
      <c r="W25901"/>
    </row>
    <row r="25902" spans="16:23" s="1" customFormat="1" x14ac:dyDescent="0.2">
      <c r="P25902" s="95"/>
      <c r="R25902"/>
      <c r="S25902"/>
      <c r="T25902"/>
      <c r="U25902"/>
      <c r="V25902"/>
      <c r="W25902"/>
    </row>
    <row r="25903" spans="16:23" s="1" customFormat="1" x14ac:dyDescent="0.2">
      <c r="P25903" s="95"/>
      <c r="R25903"/>
      <c r="S25903"/>
      <c r="T25903"/>
      <c r="U25903"/>
      <c r="V25903"/>
      <c r="W25903"/>
    </row>
    <row r="25904" spans="16:23" s="1" customFormat="1" x14ac:dyDescent="0.2">
      <c r="P25904" s="95"/>
      <c r="R25904"/>
      <c r="S25904"/>
      <c r="T25904"/>
      <c r="U25904"/>
      <c r="V25904"/>
      <c r="W25904"/>
    </row>
    <row r="25905" spans="16:23" s="1" customFormat="1" x14ac:dyDescent="0.2">
      <c r="P25905" s="95"/>
      <c r="R25905"/>
      <c r="S25905"/>
      <c r="T25905"/>
      <c r="U25905"/>
      <c r="V25905"/>
      <c r="W25905"/>
    </row>
    <row r="25906" spans="16:23" s="1" customFormat="1" x14ac:dyDescent="0.2">
      <c r="P25906" s="95"/>
      <c r="R25906"/>
      <c r="S25906"/>
      <c r="T25906"/>
      <c r="U25906"/>
      <c r="V25906"/>
      <c r="W25906"/>
    </row>
    <row r="25907" spans="16:23" s="1" customFormat="1" x14ac:dyDescent="0.2">
      <c r="P25907" s="95"/>
      <c r="R25907"/>
      <c r="S25907"/>
      <c r="T25907"/>
      <c r="U25907"/>
      <c r="V25907"/>
      <c r="W25907"/>
    </row>
    <row r="25908" spans="16:23" s="1" customFormat="1" x14ac:dyDescent="0.2">
      <c r="P25908" s="95"/>
      <c r="R25908"/>
      <c r="S25908"/>
      <c r="T25908"/>
      <c r="U25908"/>
      <c r="V25908"/>
      <c r="W25908"/>
    </row>
    <row r="25909" spans="16:23" s="1" customFormat="1" x14ac:dyDescent="0.2">
      <c r="P25909" s="95"/>
      <c r="R25909"/>
      <c r="S25909"/>
      <c r="T25909"/>
      <c r="U25909"/>
      <c r="V25909"/>
      <c r="W25909"/>
    </row>
    <row r="25910" spans="16:23" s="1" customFormat="1" x14ac:dyDescent="0.2">
      <c r="P25910" s="95"/>
      <c r="R25910"/>
      <c r="S25910"/>
      <c r="T25910"/>
      <c r="U25910"/>
      <c r="V25910"/>
      <c r="W25910"/>
    </row>
    <row r="25911" spans="16:23" s="1" customFormat="1" x14ac:dyDescent="0.2">
      <c r="P25911" s="95"/>
      <c r="R25911"/>
      <c r="S25911"/>
      <c r="T25911"/>
      <c r="U25911"/>
      <c r="V25911"/>
      <c r="W25911"/>
    </row>
    <row r="25912" spans="16:23" s="1" customFormat="1" x14ac:dyDescent="0.2">
      <c r="P25912" s="95"/>
      <c r="R25912"/>
      <c r="S25912"/>
      <c r="T25912"/>
      <c r="U25912"/>
      <c r="V25912"/>
      <c r="W25912"/>
    </row>
    <row r="25913" spans="16:23" s="1" customFormat="1" x14ac:dyDescent="0.2">
      <c r="P25913" s="95"/>
      <c r="R25913"/>
      <c r="S25913"/>
      <c r="T25913"/>
      <c r="U25913"/>
      <c r="V25913"/>
      <c r="W25913"/>
    </row>
    <row r="25914" spans="16:23" s="1" customFormat="1" x14ac:dyDescent="0.2">
      <c r="P25914" s="95"/>
      <c r="R25914"/>
      <c r="S25914"/>
      <c r="T25914"/>
      <c r="U25914"/>
      <c r="V25914"/>
      <c r="W25914"/>
    </row>
    <row r="25915" spans="16:23" s="1" customFormat="1" x14ac:dyDescent="0.2">
      <c r="P25915" s="95"/>
      <c r="R25915"/>
      <c r="S25915"/>
      <c r="T25915"/>
      <c r="U25915"/>
      <c r="V25915"/>
      <c r="W25915"/>
    </row>
    <row r="25916" spans="16:23" s="1" customFormat="1" x14ac:dyDescent="0.2">
      <c r="P25916" s="95"/>
      <c r="R25916"/>
      <c r="S25916"/>
      <c r="T25916"/>
      <c r="U25916"/>
      <c r="V25916"/>
      <c r="W25916"/>
    </row>
    <row r="25917" spans="16:23" s="1" customFormat="1" x14ac:dyDescent="0.2">
      <c r="P25917" s="95"/>
      <c r="R25917"/>
      <c r="S25917"/>
      <c r="T25917"/>
      <c r="U25917"/>
      <c r="V25917"/>
      <c r="W25917"/>
    </row>
    <row r="25918" spans="16:23" s="1" customFormat="1" x14ac:dyDescent="0.2">
      <c r="P25918" s="95"/>
      <c r="R25918"/>
      <c r="S25918"/>
      <c r="T25918"/>
      <c r="U25918"/>
      <c r="V25918"/>
      <c r="W25918"/>
    </row>
    <row r="25919" spans="16:23" s="1" customFormat="1" x14ac:dyDescent="0.2">
      <c r="P25919" s="95"/>
      <c r="R25919"/>
      <c r="S25919"/>
      <c r="T25919"/>
      <c r="U25919"/>
      <c r="V25919"/>
      <c r="W25919"/>
    </row>
    <row r="25920" spans="16:23" s="1" customFormat="1" x14ac:dyDescent="0.2">
      <c r="P25920" s="95"/>
      <c r="R25920"/>
      <c r="S25920"/>
      <c r="T25920"/>
      <c r="U25920"/>
      <c r="V25920"/>
      <c r="W25920"/>
    </row>
    <row r="25921" spans="16:23" s="1" customFormat="1" x14ac:dyDescent="0.2">
      <c r="P25921" s="95"/>
      <c r="R25921"/>
      <c r="S25921"/>
      <c r="T25921"/>
      <c r="U25921"/>
      <c r="V25921"/>
      <c r="W25921"/>
    </row>
    <row r="25922" spans="16:23" s="1" customFormat="1" x14ac:dyDescent="0.2">
      <c r="P25922" s="95"/>
      <c r="R25922"/>
      <c r="S25922"/>
      <c r="T25922"/>
      <c r="U25922"/>
      <c r="V25922"/>
      <c r="W25922"/>
    </row>
    <row r="25923" spans="16:23" s="1" customFormat="1" x14ac:dyDescent="0.2">
      <c r="P25923" s="95"/>
      <c r="R25923"/>
      <c r="S25923"/>
      <c r="T25923"/>
      <c r="U25923"/>
      <c r="V25923"/>
      <c r="W25923"/>
    </row>
    <row r="25924" spans="16:23" s="1" customFormat="1" x14ac:dyDescent="0.2">
      <c r="P25924" s="95"/>
      <c r="R25924"/>
      <c r="S25924"/>
      <c r="T25924"/>
      <c r="U25924"/>
      <c r="V25924"/>
      <c r="W25924"/>
    </row>
    <row r="25925" spans="16:23" s="1" customFormat="1" x14ac:dyDescent="0.2">
      <c r="P25925" s="95"/>
      <c r="R25925"/>
      <c r="S25925"/>
      <c r="T25925"/>
      <c r="U25925"/>
      <c r="V25925"/>
      <c r="W25925"/>
    </row>
    <row r="25926" spans="16:23" s="1" customFormat="1" x14ac:dyDescent="0.2">
      <c r="P25926" s="95"/>
      <c r="R25926"/>
      <c r="S25926"/>
      <c r="T25926"/>
      <c r="U25926"/>
      <c r="V25926"/>
      <c r="W25926"/>
    </row>
    <row r="25927" spans="16:23" s="1" customFormat="1" x14ac:dyDescent="0.2">
      <c r="P25927" s="95"/>
      <c r="R25927"/>
      <c r="S25927"/>
      <c r="T25927"/>
      <c r="U25927"/>
      <c r="V25927"/>
      <c r="W25927"/>
    </row>
    <row r="25928" spans="16:23" s="1" customFormat="1" x14ac:dyDescent="0.2">
      <c r="P25928" s="95"/>
      <c r="R25928"/>
      <c r="S25928"/>
      <c r="T25928"/>
      <c r="U25928"/>
      <c r="V25928"/>
      <c r="W25928"/>
    </row>
    <row r="25929" spans="16:23" s="1" customFormat="1" x14ac:dyDescent="0.2">
      <c r="P25929" s="95"/>
      <c r="R25929"/>
      <c r="S25929"/>
      <c r="T25929"/>
      <c r="U25929"/>
      <c r="V25929"/>
      <c r="W25929"/>
    </row>
    <row r="25930" spans="16:23" s="1" customFormat="1" x14ac:dyDescent="0.2">
      <c r="P25930" s="95"/>
      <c r="R25930"/>
      <c r="S25930"/>
      <c r="T25930"/>
      <c r="U25930"/>
      <c r="V25930"/>
      <c r="W25930"/>
    </row>
    <row r="25931" spans="16:23" s="1" customFormat="1" x14ac:dyDescent="0.2">
      <c r="P25931" s="95"/>
      <c r="R25931"/>
      <c r="S25931"/>
      <c r="T25931"/>
      <c r="U25931"/>
      <c r="V25931"/>
      <c r="W25931"/>
    </row>
    <row r="25932" spans="16:23" s="1" customFormat="1" x14ac:dyDescent="0.2">
      <c r="P25932" s="95"/>
      <c r="R25932"/>
      <c r="S25932"/>
      <c r="T25932"/>
      <c r="U25932"/>
      <c r="V25932"/>
      <c r="W25932"/>
    </row>
    <row r="25933" spans="16:23" s="1" customFormat="1" x14ac:dyDescent="0.2">
      <c r="P25933" s="95"/>
      <c r="R25933"/>
      <c r="S25933"/>
      <c r="T25933"/>
      <c r="U25933"/>
      <c r="V25933"/>
      <c r="W25933"/>
    </row>
    <row r="25934" spans="16:23" s="1" customFormat="1" x14ac:dyDescent="0.2">
      <c r="P25934" s="95"/>
      <c r="R25934"/>
      <c r="S25934"/>
      <c r="T25934"/>
      <c r="U25934"/>
      <c r="V25934"/>
      <c r="W25934"/>
    </row>
    <row r="25935" spans="16:23" s="1" customFormat="1" x14ac:dyDescent="0.2">
      <c r="P25935" s="95"/>
      <c r="R25935"/>
      <c r="S25935"/>
      <c r="T25935"/>
      <c r="U25935"/>
      <c r="V25935"/>
      <c r="W25935"/>
    </row>
    <row r="25936" spans="16:23" s="1" customFormat="1" x14ac:dyDescent="0.2">
      <c r="P25936" s="95"/>
      <c r="R25936"/>
      <c r="S25936"/>
      <c r="T25936"/>
      <c r="U25936"/>
      <c r="V25936"/>
      <c r="W25936"/>
    </row>
    <row r="25937" spans="16:23" s="1" customFormat="1" x14ac:dyDescent="0.2">
      <c r="P25937" s="95"/>
      <c r="R25937"/>
      <c r="S25937"/>
      <c r="T25937"/>
      <c r="U25937"/>
      <c r="V25937"/>
      <c r="W25937"/>
    </row>
    <row r="25938" spans="16:23" s="1" customFormat="1" x14ac:dyDescent="0.2">
      <c r="P25938" s="95"/>
      <c r="R25938"/>
      <c r="S25938"/>
      <c r="T25938"/>
      <c r="U25938"/>
      <c r="V25938"/>
      <c r="W25938"/>
    </row>
    <row r="25939" spans="16:23" s="1" customFormat="1" x14ac:dyDescent="0.2">
      <c r="P25939" s="95"/>
      <c r="R25939"/>
      <c r="S25939"/>
      <c r="T25939"/>
      <c r="U25939"/>
      <c r="V25939"/>
      <c r="W25939"/>
    </row>
    <row r="25940" spans="16:23" s="1" customFormat="1" x14ac:dyDescent="0.2">
      <c r="P25940" s="95"/>
      <c r="R25940"/>
      <c r="S25940"/>
      <c r="T25940"/>
      <c r="U25940"/>
      <c r="V25940"/>
      <c r="W25940"/>
    </row>
    <row r="25941" spans="16:23" s="1" customFormat="1" x14ac:dyDescent="0.2">
      <c r="P25941" s="95"/>
      <c r="R25941"/>
      <c r="S25941"/>
      <c r="T25941"/>
      <c r="U25941"/>
      <c r="V25941"/>
      <c r="W25941"/>
    </row>
    <row r="25942" spans="16:23" s="1" customFormat="1" x14ac:dyDescent="0.2">
      <c r="P25942" s="95"/>
      <c r="R25942"/>
      <c r="S25942"/>
      <c r="T25942"/>
      <c r="U25942"/>
      <c r="V25942"/>
      <c r="W25942"/>
    </row>
    <row r="25943" spans="16:23" s="1" customFormat="1" x14ac:dyDescent="0.2">
      <c r="P25943" s="95"/>
      <c r="R25943"/>
      <c r="S25943"/>
      <c r="T25943"/>
      <c r="U25943"/>
      <c r="V25943"/>
      <c r="W25943"/>
    </row>
    <row r="25944" spans="16:23" s="1" customFormat="1" x14ac:dyDescent="0.2">
      <c r="P25944" s="95"/>
      <c r="R25944"/>
      <c r="S25944"/>
      <c r="T25944"/>
      <c r="U25944"/>
      <c r="V25944"/>
      <c r="W25944"/>
    </row>
    <row r="25945" spans="16:23" s="1" customFormat="1" x14ac:dyDescent="0.2">
      <c r="P25945" s="95"/>
      <c r="R25945"/>
      <c r="S25945"/>
      <c r="T25945"/>
      <c r="U25945"/>
      <c r="V25945"/>
      <c r="W25945"/>
    </row>
    <row r="25946" spans="16:23" s="1" customFormat="1" x14ac:dyDescent="0.2">
      <c r="P25946" s="95"/>
      <c r="R25946"/>
      <c r="S25946"/>
      <c r="T25946"/>
      <c r="U25946"/>
      <c r="V25946"/>
      <c r="W25946"/>
    </row>
    <row r="25947" spans="16:23" s="1" customFormat="1" x14ac:dyDescent="0.2">
      <c r="P25947" s="95"/>
      <c r="R25947"/>
      <c r="S25947"/>
      <c r="T25947"/>
      <c r="U25947"/>
      <c r="V25947"/>
      <c r="W25947"/>
    </row>
    <row r="25948" spans="16:23" s="1" customFormat="1" x14ac:dyDescent="0.2">
      <c r="P25948" s="95"/>
      <c r="R25948"/>
      <c r="S25948"/>
      <c r="T25948"/>
      <c r="U25948"/>
      <c r="V25948"/>
      <c r="W25948"/>
    </row>
    <row r="25949" spans="16:23" s="1" customFormat="1" x14ac:dyDescent="0.2">
      <c r="P25949" s="95"/>
      <c r="R25949"/>
      <c r="S25949"/>
      <c r="T25949"/>
      <c r="U25949"/>
      <c r="V25949"/>
      <c r="W25949"/>
    </row>
    <row r="25950" spans="16:23" s="1" customFormat="1" x14ac:dyDescent="0.2">
      <c r="P25950" s="95"/>
      <c r="R25950"/>
      <c r="S25950"/>
      <c r="T25950"/>
      <c r="U25950"/>
      <c r="V25950"/>
      <c r="W25950"/>
    </row>
    <row r="25951" spans="16:23" s="1" customFormat="1" x14ac:dyDescent="0.2">
      <c r="P25951" s="95"/>
      <c r="R25951"/>
      <c r="S25951"/>
      <c r="T25951"/>
      <c r="U25951"/>
      <c r="V25951"/>
      <c r="W25951"/>
    </row>
    <row r="25952" spans="16:23" s="1" customFormat="1" x14ac:dyDescent="0.2">
      <c r="P25952" s="95"/>
      <c r="R25952"/>
      <c r="S25952"/>
      <c r="T25952"/>
      <c r="U25952"/>
      <c r="V25952"/>
      <c r="W25952"/>
    </row>
    <row r="25953" spans="16:23" s="1" customFormat="1" x14ac:dyDescent="0.2">
      <c r="P25953" s="95"/>
      <c r="R25953"/>
      <c r="S25953"/>
      <c r="T25953"/>
      <c r="U25953"/>
      <c r="V25953"/>
      <c r="W25953"/>
    </row>
    <row r="25954" spans="16:23" s="1" customFormat="1" x14ac:dyDescent="0.2">
      <c r="P25954" s="95"/>
      <c r="R25954"/>
      <c r="S25954"/>
      <c r="T25954"/>
      <c r="U25954"/>
      <c r="V25954"/>
      <c r="W25954"/>
    </row>
    <row r="25955" spans="16:23" s="1" customFormat="1" x14ac:dyDescent="0.2">
      <c r="P25955" s="95"/>
      <c r="R25955"/>
      <c r="S25955"/>
      <c r="T25955"/>
      <c r="U25955"/>
      <c r="V25955"/>
      <c r="W25955"/>
    </row>
    <row r="25956" spans="16:23" s="1" customFormat="1" x14ac:dyDescent="0.2">
      <c r="P25956" s="95"/>
      <c r="R25956"/>
      <c r="S25956"/>
      <c r="T25956"/>
      <c r="U25956"/>
      <c r="V25956"/>
      <c r="W25956"/>
    </row>
    <row r="25957" spans="16:23" s="1" customFormat="1" x14ac:dyDescent="0.2">
      <c r="P25957" s="95"/>
      <c r="R25957"/>
      <c r="S25957"/>
      <c r="T25957"/>
      <c r="U25957"/>
      <c r="V25957"/>
      <c r="W25957"/>
    </row>
    <row r="25958" spans="16:23" s="1" customFormat="1" x14ac:dyDescent="0.2">
      <c r="P25958" s="95"/>
      <c r="R25958"/>
      <c r="S25958"/>
      <c r="T25958"/>
      <c r="U25958"/>
      <c r="V25958"/>
      <c r="W25958"/>
    </row>
    <row r="25959" spans="16:23" s="1" customFormat="1" x14ac:dyDescent="0.2">
      <c r="P25959" s="95"/>
      <c r="R25959"/>
      <c r="S25959"/>
      <c r="T25959"/>
      <c r="U25959"/>
      <c r="V25959"/>
      <c r="W25959"/>
    </row>
    <row r="25960" spans="16:23" s="1" customFormat="1" x14ac:dyDescent="0.2">
      <c r="P25960" s="95"/>
      <c r="R25960"/>
      <c r="S25960"/>
      <c r="T25960"/>
      <c r="U25960"/>
      <c r="V25960"/>
      <c r="W25960"/>
    </row>
    <row r="25961" spans="16:23" s="1" customFormat="1" x14ac:dyDescent="0.2">
      <c r="P25961" s="95"/>
      <c r="R25961"/>
      <c r="S25961"/>
      <c r="T25961"/>
      <c r="U25961"/>
      <c r="V25961"/>
      <c r="W25961"/>
    </row>
    <row r="25962" spans="16:23" s="1" customFormat="1" x14ac:dyDescent="0.2">
      <c r="P25962" s="95"/>
      <c r="R25962"/>
      <c r="S25962"/>
      <c r="T25962"/>
      <c r="U25962"/>
      <c r="V25962"/>
      <c r="W25962"/>
    </row>
    <row r="25963" spans="16:23" s="1" customFormat="1" x14ac:dyDescent="0.2">
      <c r="P25963" s="95"/>
      <c r="R25963"/>
      <c r="S25963"/>
      <c r="T25963"/>
      <c r="U25963"/>
      <c r="V25963"/>
      <c r="W25963"/>
    </row>
    <row r="25964" spans="16:23" s="1" customFormat="1" x14ac:dyDescent="0.2">
      <c r="P25964" s="95"/>
      <c r="R25964"/>
      <c r="S25964"/>
      <c r="T25964"/>
      <c r="U25964"/>
      <c r="V25964"/>
      <c r="W25964"/>
    </row>
    <row r="25965" spans="16:23" s="1" customFormat="1" x14ac:dyDescent="0.2">
      <c r="P25965" s="95"/>
      <c r="R25965"/>
      <c r="S25965"/>
      <c r="T25965"/>
      <c r="U25965"/>
      <c r="V25965"/>
      <c r="W25965"/>
    </row>
    <row r="25966" spans="16:23" s="1" customFormat="1" x14ac:dyDescent="0.2">
      <c r="P25966" s="95"/>
      <c r="R25966"/>
      <c r="S25966"/>
      <c r="T25966"/>
      <c r="U25966"/>
      <c r="V25966"/>
      <c r="W25966"/>
    </row>
    <row r="25967" spans="16:23" s="1" customFormat="1" x14ac:dyDescent="0.2">
      <c r="P25967" s="95"/>
      <c r="R25967"/>
      <c r="S25967"/>
      <c r="T25967"/>
      <c r="U25967"/>
      <c r="V25967"/>
      <c r="W25967"/>
    </row>
    <row r="25968" spans="16:23" s="1" customFormat="1" x14ac:dyDescent="0.2">
      <c r="P25968" s="95"/>
      <c r="R25968"/>
      <c r="S25968"/>
      <c r="T25968"/>
      <c r="U25968"/>
      <c r="V25968"/>
      <c r="W25968"/>
    </row>
    <row r="25969" spans="16:23" s="1" customFormat="1" x14ac:dyDescent="0.2">
      <c r="P25969" s="95"/>
      <c r="R25969"/>
      <c r="S25969"/>
      <c r="T25969"/>
      <c r="U25969"/>
      <c r="V25969"/>
      <c r="W25969"/>
    </row>
    <row r="25970" spans="16:23" s="1" customFormat="1" x14ac:dyDescent="0.2">
      <c r="P25970" s="95"/>
      <c r="R25970"/>
      <c r="S25970"/>
      <c r="T25970"/>
      <c r="U25970"/>
      <c r="V25970"/>
      <c r="W25970"/>
    </row>
    <row r="25971" spans="16:23" s="1" customFormat="1" x14ac:dyDescent="0.2">
      <c r="P25971" s="95"/>
      <c r="R25971"/>
      <c r="S25971"/>
      <c r="T25971"/>
      <c r="U25971"/>
      <c r="V25971"/>
      <c r="W25971"/>
    </row>
    <row r="25972" spans="16:23" s="1" customFormat="1" x14ac:dyDescent="0.2">
      <c r="P25972" s="95"/>
      <c r="R25972"/>
      <c r="S25972"/>
      <c r="T25972"/>
      <c r="U25972"/>
      <c r="V25972"/>
      <c r="W25972"/>
    </row>
    <row r="25973" spans="16:23" s="1" customFormat="1" x14ac:dyDescent="0.2">
      <c r="P25973" s="95"/>
      <c r="R25973"/>
      <c r="S25973"/>
      <c r="T25973"/>
      <c r="U25973"/>
      <c r="V25973"/>
      <c r="W25973"/>
    </row>
    <row r="25974" spans="16:23" s="1" customFormat="1" x14ac:dyDescent="0.2">
      <c r="P25974" s="95"/>
      <c r="R25974"/>
      <c r="S25974"/>
      <c r="T25974"/>
      <c r="U25974"/>
      <c r="V25974"/>
      <c r="W25974"/>
    </row>
    <row r="25975" spans="16:23" s="1" customFormat="1" x14ac:dyDescent="0.2">
      <c r="P25975" s="95"/>
      <c r="R25975"/>
      <c r="S25975"/>
      <c r="T25975"/>
      <c r="U25975"/>
      <c r="V25975"/>
      <c r="W25975"/>
    </row>
    <row r="25976" spans="16:23" s="1" customFormat="1" x14ac:dyDescent="0.2">
      <c r="P25976" s="95"/>
      <c r="R25976"/>
      <c r="S25976"/>
      <c r="T25976"/>
      <c r="U25976"/>
      <c r="V25976"/>
      <c r="W25976"/>
    </row>
    <row r="25977" spans="16:23" s="1" customFormat="1" x14ac:dyDescent="0.2">
      <c r="P25977" s="95"/>
      <c r="R25977"/>
      <c r="S25977"/>
      <c r="T25977"/>
      <c r="U25977"/>
      <c r="V25977"/>
      <c r="W25977"/>
    </row>
    <row r="25978" spans="16:23" s="1" customFormat="1" x14ac:dyDescent="0.2">
      <c r="P25978" s="95"/>
      <c r="R25978"/>
      <c r="S25978"/>
      <c r="T25978"/>
      <c r="U25978"/>
      <c r="V25978"/>
      <c r="W25978"/>
    </row>
    <row r="25979" spans="16:23" s="1" customFormat="1" x14ac:dyDescent="0.2">
      <c r="P25979" s="95"/>
      <c r="R25979"/>
      <c r="S25979"/>
      <c r="T25979"/>
      <c r="U25979"/>
      <c r="V25979"/>
      <c r="W25979"/>
    </row>
    <row r="25980" spans="16:23" s="1" customFormat="1" x14ac:dyDescent="0.2">
      <c r="P25980" s="95"/>
      <c r="R25980"/>
      <c r="S25980"/>
      <c r="T25980"/>
      <c r="U25980"/>
      <c r="V25980"/>
      <c r="W25980"/>
    </row>
    <row r="25981" spans="16:23" s="1" customFormat="1" x14ac:dyDescent="0.2">
      <c r="P25981" s="95"/>
      <c r="R25981"/>
      <c r="S25981"/>
      <c r="T25981"/>
      <c r="U25981"/>
      <c r="V25981"/>
      <c r="W25981"/>
    </row>
    <row r="25982" spans="16:23" s="1" customFormat="1" x14ac:dyDescent="0.2">
      <c r="P25982" s="95"/>
      <c r="R25982"/>
      <c r="S25982"/>
      <c r="T25982"/>
      <c r="U25982"/>
      <c r="V25982"/>
      <c r="W25982"/>
    </row>
    <row r="25983" spans="16:23" s="1" customFormat="1" x14ac:dyDescent="0.2">
      <c r="P25983" s="95"/>
      <c r="R25983"/>
      <c r="S25983"/>
      <c r="T25983"/>
      <c r="U25983"/>
      <c r="V25983"/>
      <c r="W25983"/>
    </row>
    <row r="25984" spans="16:23" s="1" customFormat="1" x14ac:dyDescent="0.2">
      <c r="P25984" s="95"/>
      <c r="R25984"/>
      <c r="S25984"/>
      <c r="T25984"/>
      <c r="U25984"/>
      <c r="V25984"/>
      <c r="W25984"/>
    </row>
    <row r="25985" spans="16:23" s="1" customFormat="1" x14ac:dyDescent="0.2">
      <c r="P25985" s="95"/>
      <c r="R25985"/>
      <c r="S25985"/>
      <c r="T25985"/>
      <c r="U25985"/>
      <c r="V25985"/>
      <c r="W25985"/>
    </row>
    <row r="25986" spans="16:23" s="1" customFormat="1" x14ac:dyDescent="0.2">
      <c r="P25986" s="95"/>
      <c r="R25986"/>
      <c r="S25986"/>
      <c r="T25986"/>
      <c r="U25986"/>
      <c r="V25986"/>
      <c r="W25986"/>
    </row>
    <row r="25987" spans="16:23" s="1" customFormat="1" x14ac:dyDescent="0.2">
      <c r="P25987" s="95"/>
      <c r="R25987"/>
      <c r="S25987"/>
      <c r="T25987"/>
      <c r="U25987"/>
      <c r="V25987"/>
      <c r="W25987"/>
    </row>
    <row r="25988" spans="16:23" s="1" customFormat="1" x14ac:dyDescent="0.2">
      <c r="P25988" s="95"/>
      <c r="R25988"/>
      <c r="S25988"/>
      <c r="T25988"/>
      <c r="U25988"/>
      <c r="V25988"/>
      <c r="W25988"/>
    </row>
    <row r="25989" spans="16:23" s="1" customFormat="1" x14ac:dyDescent="0.2">
      <c r="P25989" s="95"/>
      <c r="R25989"/>
      <c r="S25989"/>
      <c r="T25989"/>
      <c r="U25989"/>
      <c r="V25989"/>
      <c r="W25989"/>
    </row>
    <row r="25990" spans="16:23" s="1" customFormat="1" x14ac:dyDescent="0.2">
      <c r="P25990" s="95"/>
      <c r="R25990"/>
      <c r="S25990"/>
      <c r="T25990"/>
      <c r="U25990"/>
      <c r="V25990"/>
      <c r="W25990"/>
    </row>
    <row r="25991" spans="16:23" s="1" customFormat="1" x14ac:dyDescent="0.2">
      <c r="P25991" s="95"/>
      <c r="R25991"/>
      <c r="S25991"/>
      <c r="T25991"/>
      <c r="U25991"/>
      <c r="V25991"/>
      <c r="W25991"/>
    </row>
    <row r="25992" spans="16:23" s="1" customFormat="1" x14ac:dyDescent="0.2">
      <c r="P25992" s="95"/>
      <c r="R25992"/>
      <c r="S25992"/>
      <c r="T25992"/>
      <c r="U25992"/>
      <c r="V25992"/>
      <c r="W25992"/>
    </row>
    <row r="25993" spans="16:23" s="1" customFormat="1" x14ac:dyDescent="0.2">
      <c r="P25993" s="95"/>
      <c r="R25993"/>
      <c r="S25993"/>
      <c r="T25993"/>
      <c r="U25993"/>
      <c r="V25993"/>
      <c r="W25993"/>
    </row>
    <row r="25994" spans="16:23" s="1" customFormat="1" x14ac:dyDescent="0.2">
      <c r="P25994" s="95"/>
      <c r="R25994"/>
      <c r="S25994"/>
      <c r="T25994"/>
      <c r="U25994"/>
      <c r="V25994"/>
      <c r="W25994"/>
    </row>
    <row r="25995" spans="16:23" s="1" customFormat="1" x14ac:dyDescent="0.2">
      <c r="P25995" s="95"/>
      <c r="R25995"/>
      <c r="S25995"/>
      <c r="T25995"/>
      <c r="U25995"/>
      <c r="V25995"/>
      <c r="W25995"/>
    </row>
    <row r="25996" spans="16:23" s="1" customFormat="1" x14ac:dyDescent="0.2">
      <c r="P25996" s="95"/>
      <c r="R25996"/>
      <c r="S25996"/>
      <c r="T25996"/>
      <c r="U25996"/>
      <c r="V25996"/>
      <c r="W25996"/>
    </row>
    <row r="25997" spans="16:23" s="1" customFormat="1" x14ac:dyDescent="0.2">
      <c r="P25997" s="95"/>
      <c r="R25997"/>
      <c r="S25997"/>
      <c r="T25997"/>
      <c r="U25997"/>
      <c r="V25997"/>
      <c r="W25997"/>
    </row>
    <row r="25998" spans="16:23" s="1" customFormat="1" x14ac:dyDescent="0.2">
      <c r="P25998" s="95"/>
      <c r="R25998"/>
      <c r="S25998"/>
      <c r="T25998"/>
      <c r="U25998"/>
      <c r="V25998"/>
      <c r="W25998"/>
    </row>
    <row r="25999" spans="16:23" s="1" customFormat="1" x14ac:dyDescent="0.2">
      <c r="P25999" s="95"/>
      <c r="R25999"/>
      <c r="S25999"/>
      <c r="T25999"/>
      <c r="U25999"/>
      <c r="V25999"/>
      <c r="W25999"/>
    </row>
    <row r="26000" spans="16:23" s="1" customFormat="1" x14ac:dyDescent="0.2">
      <c r="P26000" s="95"/>
      <c r="R26000"/>
      <c r="S26000"/>
      <c r="T26000"/>
      <c r="U26000"/>
      <c r="V26000"/>
      <c r="W26000"/>
    </row>
    <row r="26001" spans="16:23" s="1" customFormat="1" x14ac:dyDescent="0.2">
      <c r="P26001" s="95"/>
      <c r="R26001"/>
      <c r="S26001"/>
      <c r="T26001"/>
      <c r="U26001"/>
      <c r="V26001"/>
      <c r="W26001"/>
    </row>
    <row r="26002" spans="16:23" s="1" customFormat="1" x14ac:dyDescent="0.2">
      <c r="P26002" s="95"/>
      <c r="R26002"/>
      <c r="S26002"/>
      <c r="T26002"/>
      <c r="U26002"/>
      <c r="V26002"/>
      <c r="W26002"/>
    </row>
    <row r="26003" spans="16:23" s="1" customFormat="1" x14ac:dyDescent="0.2">
      <c r="P26003" s="95"/>
      <c r="R26003"/>
      <c r="S26003"/>
      <c r="T26003"/>
      <c r="U26003"/>
      <c r="V26003"/>
      <c r="W26003"/>
    </row>
    <row r="26004" spans="16:23" s="1" customFormat="1" x14ac:dyDescent="0.2">
      <c r="P26004" s="95"/>
      <c r="R26004"/>
      <c r="S26004"/>
      <c r="T26004"/>
      <c r="U26004"/>
      <c r="V26004"/>
      <c r="W26004"/>
    </row>
    <row r="26005" spans="16:23" s="1" customFormat="1" x14ac:dyDescent="0.2">
      <c r="P26005" s="95"/>
      <c r="R26005"/>
      <c r="S26005"/>
      <c r="T26005"/>
      <c r="U26005"/>
      <c r="V26005"/>
      <c r="W26005"/>
    </row>
    <row r="26006" spans="16:23" s="1" customFormat="1" x14ac:dyDescent="0.2">
      <c r="P26006" s="95"/>
      <c r="R26006"/>
      <c r="S26006"/>
      <c r="T26006"/>
      <c r="U26006"/>
      <c r="V26006"/>
      <c r="W26006"/>
    </row>
    <row r="26007" spans="16:23" s="1" customFormat="1" x14ac:dyDescent="0.2">
      <c r="P26007" s="95"/>
      <c r="R26007"/>
      <c r="S26007"/>
      <c r="T26007"/>
      <c r="U26007"/>
      <c r="V26007"/>
      <c r="W26007"/>
    </row>
    <row r="26008" spans="16:23" s="1" customFormat="1" x14ac:dyDescent="0.2">
      <c r="P26008" s="95"/>
      <c r="R26008"/>
      <c r="S26008"/>
      <c r="T26008"/>
      <c r="U26008"/>
      <c r="V26008"/>
      <c r="W26008"/>
    </row>
    <row r="26009" spans="16:23" s="1" customFormat="1" x14ac:dyDescent="0.2">
      <c r="P26009" s="95"/>
      <c r="R26009"/>
      <c r="S26009"/>
      <c r="T26009"/>
      <c r="U26009"/>
      <c r="V26009"/>
      <c r="W26009"/>
    </row>
    <row r="26010" spans="16:23" s="1" customFormat="1" x14ac:dyDescent="0.2">
      <c r="P26010" s="95"/>
      <c r="R26010"/>
      <c r="S26010"/>
      <c r="T26010"/>
      <c r="U26010"/>
      <c r="V26010"/>
      <c r="W26010"/>
    </row>
    <row r="26011" spans="16:23" s="1" customFormat="1" x14ac:dyDescent="0.2">
      <c r="P26011" s="95"/>
      <c r="R26011"/>
      <c r="S26011"/>
      <c r="T26011"/>
      <c r="U26011"/>
      <c r="V26011"/>
      <c r="W26011"/>
    </row>
    <row r="26012" spans="16:23" s="1" customFormat="1" x14ac:dyDescent="0.2">
      <c r="P26012" s="95"/>
      <c r="R26012"/>
      <c r="S26012"/>
      <c r="T26012"/>
      <c r="U26012"/>
      <c r="V26012"/>
      <c r="W26012"/>
    </row>
    <row r="26013" spans="16:23" s="1" customFormat="1" x14ac:dyDescent="0.2">
      <c r="P26013" s="95"/>
      <c r="R26013"/>
      <c r="S26013"/>
      <c r="T26013"/>
      <c r="U26013"/>
      <c r="V26013"/>
      <c r="W26013"/>
    </row>
    <row r="26014" spans="16:23" s="1" customFormat="1" x14ac:dyDescent="0.2">
      <c r="P26014" s="95"/>
      <c r="R26014"/>
      <c r="S26014"/>
      <c r="T26014"/>
      <c r="U26014"/>
      <c r="V26014"/>
      <c r="W26014"/>
    </row>
    <row r="26015" spans="16:23" s="1" customFormat="1" x14ac:dyDescent="0.2">
      <c r="P26015" s="95"/>
      <c r="R26015"/>
      <c r="S26015"/>
      <c r="T26015"/>
      <c r="U26015"/>
      <c r="V26015"/>
      <c r="W26015"/>
    </row>
    <row r="26016" spans="16:23" s="1" customFormat="1" x14ac:dyDescent="0.2">
      <c r="P26016" s="95"/>
      <c r="R26016"/>
      <c r="S26016"/>
      <c r="T26016"/>
      <c r="U26016"/>
      <c r="V26016"/>
      <c r="W26016"/>
    </row>
    <row r="26017" spans="16:23" s="1" customFormat="1" x14ac:dyDescent="0.2">
      <c r="P26017" s="95"/>
      <c r="R26017"/>
      <c r="S26017"/>
      <c r="T26017"/>
      <c r="U26017"/>
      <c r="V26017"/>
      <c r="W26017"/>
    </row>
    <row r="26018" spans="16:23" s="1" customFormat="1" x14ac:dyDescent="0.2">
      <c r="P26018" s="95"/>
      <c r="R26018"/>
      <c r="S26018"/>
      <c r="T26018"/>
      <c r="U26018"/>
      <c r="V26018"/>
      <c r="W26018"/>
    </row>
    <row r="26019" spans="16:23" s="1" customFormat="1" x14ac:dyDescent="0.2">
      <c r="P26019" s="95"/>
      <c r="R26019"/>
      <c r="S26019"/>
      <c r="T26019"/>
      <c r="U26019"/>
      <c r="V26019"/>
      <c r="W26019"/>
    </row>
    <row r="26020" spans="16:23" s="1" customFormat="1" x14ac:dyDescent="0.2">
      <c r="P26020" s="95"/>
      <c r="R26020"/>
      <c r="S26020"/>
      <c r="T26020"/>
      <c r="U26020"/>
      <c r="V26020"/>
      <c r="W26020"/>
    </row>
    <row r="26021" spans="16:23" s="1" customFormat="1" x14ac:dyDescent="0.2">
      <c r="P26021" s="95"/>
      <c r="R26021"/>
      <c r="S26021"/>
      <c r="T26021"/>
      <c r="U26021"/>
      <c r="V26021"/>
      <c r="W26021"/>
    </row>
    <row r="26022" spans="16:23" s="1" customFormat="1" x14ac:dyDescent="0.2">
      <c r="P26022" s="95"/>
      <c r="R26022"/>
      <c r="S26022"/>
      <c r="T26022"/>
      <c r="U26022"/>
      <c r="V26022"/>
      <c r="W26022"/>
    </row>
    <row r="26023" spans="16:23" s="1" customFormat="1" x14ac:dyDescent="0.2">
      <c r="P26023" s="95"/>
      <c r="R26023"/>
      <c r="S26023"/>
      <c r="T26023"/>
      <c r="U26023"/>
      <c r="V26023"/>
      <c r="W26023"/>
    </row>
    <row r="26024" spans="16:23" s="1" customFormat="1" x14ac:dyDescent="0.2">
      <c r="P26024" s="95"/>
      <c r="R26024"/>
      <c r="S26024"/>
      <c r="T26024"/>
      <c r="U26024"/>
      <c r="V26024"/>
      <c r="W26024"/>
    </row>
    <row r="26025" spans="16:23" s="1" customFormat="1" x14ac:dyDescent="0.2">
      <c r="P26025" s="95"/>
      <c r="R26025"/>
      <c r="S26025"/>
      <c r="T26025"/>
      <c r="U26025"/>
      <c r="V26025"/>
      <c r="W26025"/>
    </row>
    <row r="26026" spans="16:23" s="1" customFormat="1" x14ac:dyDescent="0.2">
      <c r="P26026" s="95"/>
      <c r="R26026"/>
      <c r="S26026"/>
      <c r="T26026"/>
      <c r="U26026"/>
      <c r="V26026"/>
      <c r="W26026"/>
    </row>
    <row r="26027" spans="16:23" s="1" customFormat="1" x14ac:dyDescent="0.2">
      <c r="P26027" s="95"/>
      <c r="R26027"/>
      <c r="S26027"/>
      <c r="T26027"/>
      <c r="U26027"/>
      <c r="V26027"/>
      <c r="W26027"/>
    </row>
    <row r="26028" spans="16:23" s="1" customFormat="1" x14ac:dyDescent="0.2">
      <c r="P26028" s="95"/>
      <c r="R26028"/>
      <c r="S26028"/>
      <c r="T26028"/>
      <c r="U26028"/>
      <c r="V26028"/>
      <c r="W26028"/>
    </row>
    <row r="26029" spans="16:23" s="1" customFormat="1" x14ac:dyDescent="0.2">
      <c r="P26029" s="95"/>
      <c r="R26029"/>
      <c r="S26029"/>
      <c r="T26029"/>
      <c r="U26029"/>
      <c r="V26029"/>
      <c r="W26029"/>
    </row>
    <row r="26030" spans="16:23" s="1" customFormat="1" x14ac:dyDescent="0.2">
      <c r="P26030" s="95"/>
      <c r="R26030"/>
      <c r="S26030"/>
      <c r="T26030"/>
      <c r="U26030"/>
      <c r="V26030"/>
      <c r="W26030"/>
    </row>
    <row r="26031" spans="16:23" s="1" customFormat="1" x14ac:dyDescent="0.2">
      <c r="P26031" s="95"/>
      <c r="R26031"/>
      <c r="S26031"/>
      <c r="T26031"/>
      <c r="U26031"/>
      <c r="V26031"/>
      <c r="W26031"/>
    </row>
    <row r="26032" spans="16:23" s="1" customFormat="1" x14ac:dyDescent="0.2">
      <c r="P26032" s="95"/>
      <c r="R26032"/>
      <c r="S26032"/>
      <c r="T26032"/>
      <c r="U26032"/>
      <c r="V26032"/>
      <c r="W26032"/>
    </row>
    <row r="26033" spans="16:23" s="1" customFormat="1" x14ac:dyDescent="0.2">
      <c r="P26033" s="95"/>
      <c r="R26033"/>
      <c r="S26033"/>
      <c r="T26033"/>
      <c r="U26033"/>
      <c r="V26033"/>
      <c r="W26033"/>
    </row>
    <row r="26034" spans="16:23" s="1" customFormat="1" x14ac:dyDescent="0.2">
      <c r="P26034" s="95"/>
      <c r="R26034"/>
      <c r="S26034"/>
      <c r="T26034"/>
      <c r="U26034"/>
      <c r="V26034"/>
      <c r="W26034"/>
    </row>
    <row r="26035" spans="16:23" s="1" customFormat="1" x14ac:dyDescent="0.2">
      <c r="P26035" s="95"/>
      <c r="R26035"/>
      <c r="S26035"/>
      <c r="T26035"/>
      <c r="U26035"/>
      <c r="V26035"/>
      <c r="W26035"/>
    </row>
    <row r="26036" spans="16:23" s="1" customFormat="1" x14ac:dyDescent="0.2">
      <c r="P26036" s="95"/>
      <c r="R26036"/>
      <c r="S26036"/>
      <c r="T26036"/>
      <c r="U26036"/>
      <c r="V26036"/>
      <c r="W26036"/>
    </row>
    <row r="26037" spans="16:23" s="1" customFormat="1" x14ac:dyDescent="0.2">
      <c r="P26037" s="95"/>
      <c r="R26037"/>
      <c r="S26037"/>
      <c r="T26037"/>
      <c r="U26037"/>
      <c r="V26037"/>
      <c r="W26037"/>
    </row>
    <row r="26038" spans="16:23" s="1" customFormat="1" x14ac:dyDescent="0.2">
      <c r="P26038" s="95"/>
      <c r="R26038"/>
      <c r="S26038"/>
      <c r="T26038"/>
      <c r="U26038"/>
      <c r="V26038"/>
      <c r="W26038"/>
    </row>
    <row r="26039" spans="16:23" s="1" customFormat="1" x14ac:dyDescent="0.2">
      <c r="P26039" s="95"/>
      <c r="R26039"/>
      <c r="S26039"/>
      <c r="T26039"/>
      <c r="U26039"/>
      <c r="V26039"/>
      <c r="W26039"/>
    </row>
    <row r="26040" spans="16:23" s="1" customFormat="1" x14ac:dyDescent="0.2">
      <c r="P26040" s="95"/>
      <c r="R26040"/>
      <c r="S26040"/>
      <c r="T26040"/>
      <c r="U26040"/>
      <c r="V26040"/>
      <c r="W26040"/>
    </row>
    <row r="26041" spans="16:23" s="1" customFormat="1" x14ac:dyDescent="0.2">
      <c r="P26041" s="95"/>
      <c r="R26041"/>
      <c r="S26041"/>
      <c r="T26041"/>
      <c r="U26041"/>
      <c r="V26041"/>
      <c r="W26041"/>
    </row>
    <row r="26042" spans="16:23" s="1" customFormat="1" x14ac:dyDescent="0.2">
      <c r="P26042" s="95"/>
      <c r="R26042"/>
      <c r="S26042"/>
      <c r="T26042"/>
      <c r="U26042"/>
      <c r="V26042"/>
      <c r="W26042"/>
    </row>
    <row r="26043" spans="16:23" s="1" customFormat="1" x14ac:dyDescent="0.2">
      <c r="P26043" s="95"/>
      <c r="R26043"/>
      <c r="S26043"/>
      <c r="T26043"/>
      <c r="U26043"/>
      <c r="V26043"/>
      <c r="W26043"/>
    </row>
    <row r="26044" spans="16:23" s="1" customFormat="1" x14ac:dyDescent="0.2">
      <c r="P26044" s="95"/>
      <c r="R26044"/>
      <c r="S26044"/>
      <c r="T26044"/>
      <c r="U26044"/>
      <c r="V26044"/>
      <c r="W26044"/>
    </row>
    <row r="26045" spans="16:23" s="1" customFormat="1" x14ac:dyDescent="0.2">
      <c r="P26045" s="95"/>
      <c r="R26045"/>
      <c r="S26045"/>
      <c r="T26045"/>
      <c r="U26045"/>
      <c r="V26045"/>
      <c r="W26045"/>
    </row>
    <row r="26046" spans="16:23" s="1" customFormat="1" x14ac:dyDescent="0.2">
      <c r="P26046" s="95"/>
      <c r="R26046"/>
      <c r="S26046"/>
      <c r="T26046"/>
      <c r="U26046"/>
      <c r="V26046"/>
      <c r="W26046"/>
    </row>
    <row r="26047" spans="16:23" s="1" customFormat="1" x14ac:dyDescent="0.2">
      <c r="P26047" s="95"/>
      <c r="R26047"/>
      <c r="S26047"/>
      <c r="T26047"/>
      <c r="U26047"/>
      <c r="V26047"/>
      <c r="W26047"/>
    </row>
    <row r="26048" spans="16:23" s="1" customFormat="1" x14ac:dyDescent="0.2">
      <c r="P26048" s="95"/>
      <c r="R26048"/>
      <c r="S26048"/>
      <c r="T26048"/>
      <c r="U26048"/>
      <c r="V26048"/>
      <c r="W26048"/>
    </row>
    <row r="26049" spans="16:23" s="1" customFormat="1" x14ac:dyDescent="0.2">
      <c r="P26049" s="95"/>
      <c r="R26049"/>
      <c r="S26049"/>
      <c r="T26049"/>
      <c r="U26049"/>
      <c r="V26049"/>
      <c r="W26049"/>
    </row>
    <row r="26050" spans="16:23" s="1" customFormat="1" x14ac:dyDescent="0.2">
      <c r="P26050" s="95"/>
      <c r="R26050"/>
      <c r="S26050"/>
      <c r="T26050"/>
      <c r="U26050"/>
      <c r="V26050"/>
      <c r="W26050"/>
    </row>
    <row r="26051" spans="16:23" s="1" customFormat="1" x14ac:dyDescent="0.2">
      <c r="P26051" s="95"/>
      <c r="R26051"/>
      <c r="S26051"/>
      <c r="T26051"/>
      <c r="U26051"/>
      <c r="V26051"/>
      <c r="W26051"/>
    </row>
    <row r="26052" spans="16:23" s="1" customFormat="1" x14ac:dyDescent="0.2">
      <c r="P26052" s="95"/>
      <c r="R26052"/>
      <c r="S26052"/>
      <c r="T26052"/>
      <c r="U26052"/>
      <c r="V26052"/>
      <c r="W26052"/>
    </row>
    <row r="26053" spans="16:23" s="1" customFormat="1" x14ac:dyDescent="0.2">
      <c r="P26053" s="95"/>
      <c r="R26053"/>
      <c r="S26053"/>
      <c r="T26053"/>
      <c r="U26053"/>
      <c r="V26053"/>
      <c r="W26053"/>
    </row>
    <row r="26054" spans="16:23" s="1" customFormat="1" x14ac:dyDescent="0.2">
      <c r="P26054" s="95"/>
      <c r="R26054"/>
      <c r="S26054"/>
      <c r="T26054"/>
      <c r="U26054"/>
      <c r="V26054"/>
      <c r="W26054"/>
    </row>
    <row r="26055" spans="16:23" s="1" customFormat="1" x14ac:dyDescent="0.2">
      <c r="P26055" s="95"/>
      <c r="R26055"/>
      <c r="S26055"/>
      <c r="T26055"/>
      <c r="U26055"/>
      <c r="V26055"/>
      <c r="W26055"/>
    </row>
    <row r="26056" spans="16:23" s="1" customFormat="1" x14ac:dyDescent="0.2">
      <c r="P26056" s="95"/>
      <c r="R26056"/>
      <c r="S26056"/>
      <c r="T26056"/>
      <c r="U26056"/>
      <c r="V26056"/>
      <c r="W26056"/>
    </row>
    <row r="26057" spans="16:23" s="1" customFormat="1" x14ac:dyDescent="0.2">
      <c r="P26057" s="95"/>
      <c r="R26057"/>
      <c r="S26057"/>
      <c r="T26057"/>
      <c r="U26057"/>
      <c r="V26057"/>
      <c r="W26057"/>
    </row>
    <row r="26058" spans="16:23" s="1" customFormat="1" x14ac:dyDescent="0.2">
      <c r="P26058" s="95"/>
      <c r="R26058"/>
      <c r="S26058"/>
      <c r="T26058"/>
      <c r="U26058"/>
      <c r="V26058"/>
      <c r="W26058"/>
    </row>
    <row r="26059" spans="16:23" s="1" customFormat="1" x14ac:dyDescent="0.2">
      <c r="P26059" s="95"/>
      <c r="R26059"/>
      <c r="S26059"/>
      <c r="T26059"/>
      <c r="U26059"/>
      <c r="V26059"/>
      <c r="W26059"/>
    </row>
    <row r="26060" spans="16:23" s="1" customFormat="1" x14ac:dyDescent="0.2">
      <c r="P26060" s="95"/>
      <c r="R26060"/>
      <c r="S26060"/>
      <c r="T26060"/>
      <c r="U26060"/>
      <c r="V26060"/>
      <c r="W26060"/>
    </row>
    <row r="26061" spans="16:23" s="1" customFormat="1" x14ac:dyDescent="0.2">
      <c r="P26061" s="95"/>
      <c r="R26061"/>
      <c r="S26061"/>
      <c r="T26061"/>
      <c r="U26061"/>
      <c r="V26061"/>
      <c r="W26061"/>
    </row>
    <row r="26062" spans="16:23" s="1" customFormat="1" x14ac:dyDescent="0.2">
      <c r="P26062" s="95"/>
      <c r="R26062"/>
      <c r="S26062"/>
      <c r="T26062"/>
      <c r="U26062"/>
      <c r="V26062"/>
      <c r="W26062"/>
    </row>
    <row r="26063" spans="16:23" s="1" customFormat="1" x14ac:dyDescent="0.2">
      <c r="P26063" s="95"/>
      <c r="R26063"/>
      <c r="S26063"/>
      <c r="T26063"/>
      <c r="U26063"/>
      <c r="V26063"/>
      <c r="W26063"/>
    </row>
    <row r="26064" spans="16:23" s="1" customFormat="1" x14ac:dyDescent="0.2">
      <c r="P26064" s="95"/>
      <c r="R26064"/>
      <c r="S26064"/>
      <c r="T26064"/>
      <c r="U26064"/>
      <c r="V26064"/>
      <c r="W26064"/>
    </row>
    <row r="26065" spans="16:23" s="1" customFormat="1" x14ac:dyDescent="0.2">
      <c r="P26065" s="95"/>
      <c r="R26065"/>
      <c r="S26065"/>
      <c r="T26065"/>
      <c r="U26065"/>
      <c r="V26065"/>
      <c r="W26065"/>
    </row>
    <row r="26066" spans="16:23" s="1" customFormat="1" x14ac:dyDescent="0.2">
      <c r="P26066" s="95"/>
      <c r="R26066"/>
      <c r="S26066"/>
      <c r="T26066"/>
      <c r="U26066"/>
      <c r="V26066"/>
      <c r="W26066"/>
    </row>
    <row r="26067" spans="16:23" s="1" customFormat="1" x14ac:dyDescent="0.2">
      <c r="P26067" s="95"/>
      <c r="R26067"/>
      <c r="S26067"/>
      <c r="T26067"/>
      <c r="U26067"/>
      <c r="V26067"/>
      <c r="W26067"/>
    </row>
    <row r="26068" spans="16:23" s="1" customFormat="1" x14ac:dyDescent="0.2">
      <c r="P26068" s="95"/>
      <c r="R26068"/>
      <c r="S26068"/>
      <c r="T26068"/>
      <c r="U26068"/>
      <c r="V26068"/>
      <c r="W26068"/>
    </row>
    <row r="26069" spans="16:23" s="1" customFormat="1" x14ac:dyDescent="0.2">
      <c r="P26069" s="95"/>
      <c r="R26069"/>
      <c r="S26069"/>
      <c r="T26069"/>
      <c r="U26069"/>
      <c r="V26069"/>
      <c r="W26069"/>
    </row>
    <row r="26070" spans="16:23" s="1" customFormat="1" x14ac:dyDescent="0.2">
      <c r="P26070" s="95"/>
      <c r="R26070"/>
      <c r="S26070"/>
      <c r="T26070"/>
      <c r="U26070"/>
      <c r="V26070"/>
      <c r="W26070"/>
    </row>
    <row r="26071" spans="16:23" s="1" customFormat="1" x14ac:dyDescent="0.2">
      <c r="P26071" s="95"/>
      <c r="R26071"/>
      <c r="S26071"/>
      <c r="T26071"/>
      <c r="U26071"/>
      <c r="V26071"/>
      <c r="W26071"/>
    </row>
    <row r="26072" spans="16:23" s="1" customFormat="1" x14ac:dyDescent="0.2">
      <c r="P26072" s="95"/>
      <c r="R26072"/>
      <c r="S26072"/>
      <c r="T26072"/>
      <c r="U26072"/>
      <c r="V26072"/>
      <c r="W26072"/>
    </row>
    <row r="26073" spans="16:23" s="1" customFormat="1" x14ac:dyDescent="0.2">
      <c r="P26073" s="95"/>
      <c r="R26073"/>
      <c r="S26073"/>
      <c r="T26073"/>
      <c r="U26073"/>
      <c r="V26073"/>
      <c r="W26073"/>
    </row>
    <row r="26074" spans="16:23" s="1" customFormat="1" x14ac:dyDescent="0.2">
      <c r="P26074" s="95"/>
      <c r="R26074"/>
      <c r="S26074"/>
      <c r="T26074"/>
      <c r="U26074"/>
      <c r="V26074"/>
      <c r="W26074"/>
    </row>
    <row r="26075" spans="16:23" s="1" customFormat="1" x14ac:dyDescent="0.2">
      <c r="P26075" s="95"/>
      <c r="R26075"/>
      <c r="S26075"/>
      <c r="T26075"/>
      <c r="U26075"/>
      <c r="V26075"/>
      <c r="W26075"/>
    </row>
    <row r="26076" spans="16:23" s="1" customFormat="1" x14ac:dyDescent="0.2">
      <c r="P26076" s="95"/>
      <c r="R26076"/>
      <c r="S26076"/>
      <c r="T26076"/>
      <c r="U26076"/>
      <c r="V26076"/>
      <c r="W26076"/>
    </row>
    <row r="26077" spans="16:23" s="1" customFormat="1" x14ac:dyDescent="0.2">
      <c r="P26077" s="95"/>
      <c r="R26077"/>
      <c r="S26077"/>
      <c r="T26077"/>
      <c r="U26077"/>
      <c r="V26077"/>
      <c r="W26077"/>
    </row>
    <row r="26078" spans="16:23" s="1" customFormat="1" x14ac:dyDescent="0.2">
      <c r="P26078" s="95"/>
      <c r="R26078"/>
      <c r="S26078"/>
      <c r="T26078"/>
      <c r="U26078"/>
      <c r="V26078"/>
      <c r="W26078"/>
    </row>
    <row r="26079" spans="16:23" s="1" customFormat="1" x14ac:dyDescent="0.2">
      <c r="P26079" s="95"/>
      <c r="R26079"/>
      <c r="S26079"/>
      <c r="T26079"/>
      <c r="U26079"/>
      <c r="V26079"/>
      <c r="W26079"/>
    </row>
    <row r="26080" spans="16:23" s="1" customFormat="1" x14ac:dyDescent="0.2">
      <c r="P26080" s="95"/>
      <c r="R26080"/>
      <c r="S26080"/>
      <c r="T26080"/>
      <c r="U26080"/>
      <c r="V26080"/>
      <c r="W26080"/>
    </row>
    <row r="26081" spans="16:23" s="1" customFormat="1" x14ac:dyDescent="0.2">
      <c r="P26081" s="95"/>
      <c r="R26081"/>
      <c r="S26081"/>
      <c r="T26081"/>
      <c r="U26081"/>
      <c r="V26081"/>
      <c r="W26081"/>
    </row>
    <row r="26082" spans="16:23" s="1" customFormat="1" x14ac:dyDescent="0.2">
      <c r="P26082" s="95"/>
      <c r="R26082"/>
      <c r="S26082"/>
      <c r="T26082"/>
      <c r="U26082"/>
      <c r="V26082"/>
      <c r="W26082"/>
    </row>
    <row r="26083" spans="16:23" s="1" customFormat="1" x14ac:dyDescent="0.2">
      <c r="P26083" s="95"/>
      <c r="R26083"/>
      <c r="S26083"/>
      <c r="T26083"/>
      <c r="U26083"/>
      <c r="V26083"/>
      <c r="W26083"/>
    </row>
    <row r="26084" spans="16:23" s="1" customFormat="1" x14ac:dyDescent="0.2">
      <c r="P26084" s="95"/>
      <c r="R26084"/>
      <c r="S26084"/>
      <c r="T26084"/>
      <c r="U26084"/>
      <c r="V26084"/>
      <c r="W26084"/>
    </row>
    <row r="26085" spans="16:23" s="1" customFormat="1" x14ac:dyDescent="0.2">
      <c r="P26085" s="95"/>
      <c r="R26085"/>
      <c r="S26085"/>
      <c r="T26085"/>
      <c r="U26085"/>
      <c r="V26085"/>
      <c r="W26085"/>
    </row>
    <row r="26086" spans="16:23" s="1" customFormat="1" x14ac:dyDescent="0.2">
      <c r="P26086" s="95"/>
      <c r="R26086"/>
      <c r="S26086"/>
      <c r="T26086"/>
      <c r="U26086"/>
      <c r="V26086"/>
      <c r="W26086"/>
    </row>
    <row r="26087" spans="16:23" s="1" customFormat="1" x14ac:dyDescent="0.2">
      <c r="P26087" s="95"/>
      <c r="R26087"/>
      <c r="S26087"/>
      <c r="T26087"/>
      <c r="U26087"/>
      <c r="V26087"/>
      <c r="W26087"/>
    </row>
    <row r="26088" spans="16:23" s="1" customFormat="1" x14ac:dyDescent="0.2">
      <c r="P26088" s="95"/>
      <c r="R26088"/>
      <c r="S26088"/>
      <c r="T26088"/>
      <c r="U26088"/>
      <c r="V26088"/>
      <c r="W26088"/>
    </row>
    <row r="26089" spans="16:23" s="1" customFormat="1" x14ac:dyDescent="0.2">
      <c r="P26089" s="95"/>
      <c r="R26089"/>
      <c r="S26089"/>
      <c r="T26089"/>
      <c r="U26089"/>
      <c r="V26089"/>
      <c r="W26089"/>
    </row>
    <row r="26090" spans="16:23" s="1" customFormat="1" x14ac:dyDescent="0.2">
      <c r="P26090" s="95"/>
      <c r="R26090"/>
      <c r="S26090"/>
      <c r="T26090"/>
      <c r="U26090"/>
      <c r="V26090"/>
      <c r="W26090"/>
    </row>
    <row r="26091" spans="16:23" s="1" customFormat="1" x14ac:dyDescent="0.2">
      <c r="P26091" s="95"/>
      <c r="R26091"/>
      <c r="S26091"/>
      <c r="T26091"/>
      <c r="U26091"/>
      <c r="V26091"/>
      <c r="W26091"/>
    </row>
    <row r="26092" spans="16:23" s="1" customFormat="1" x14ac:dyDescent="0.2">
      <c r="P26092" s="95"/>
      <c r="R26092"/>
      <c r="S26092"/>
      <c r="T26092"/>
      <c r="U26092"/>
      <c r="V26092"/>
      <c r="W26092"/>
    </row>
    <row r="26093" spans="16:23" s="1" customFormat="1" x14ac:dyDescent="0.2">
      <c r="P26093" s="95"/>
      <c r="R26093"/>
      <c r="S26093"/>
      <c r="T26093"/>
      <c r="U26093"/>
      <c r="V26093"/>
      <c r="W26093"/>
    </row>
    <row r="26094" spans="16:23" s="1" customFormat="1" x14ac:dyDescent="0.2">
      <c r="P26094" s="95"/>
      <c r="R26094"/>
      <c r="S26094"/>
      <c r="T26094"/>
      <c r="U26094"/>
      <c r="V26094"/>
      <c r="W26094"/>
    </row>
    <row r="26095" spans="16:23" s="1" customFormat="1" x14ac:dyDescent="0.2">
      <c r="P26095" s="95"/>
      <c r="R26095"/>
      <c r="S26095"/>
      <c r="T26095"/>
      <c r="U26095"/>
      <c r="V26095"/>
      <c r="W26095"/>
    </row>
    <row r="26096" spans="16:23" s="1" customFormat="1" x14ac:dyDescent="0.2">
      <c r="P26096" s="95"/>
      <c r="R26096"/>
      <c r="S26096"/>
      <c r="T26096"/>
      <c r="U26096"/>
      <c r="V26096"/>
      <c r="W26096"/>
    </row>
    <row r="26097" spans="16:23" s="1" customFormat="1" x14ac:dyDescent="0.2">
      <c r="P26097" s="95"/>
      <c r="R26097"/>
      <c r="S26097"/>
      <c r="T26097"/>
      <c r="U26097"/>
      <c r="V26097"/>
      <c r="W26097"/>
    </row>
    <row r="26098" spans="16:23" s="1" customFormat="1" x14ac:dyDescent="0.2">
      <c r="P26098" s="95"/>
      <c r="R26098"/>
      <c r="S26098"/>
      <c r="T26098"/>
      <c r="U26098"/>
      <c r="V26098"/>
      <c r="W26098"/>
    </row>
    <row r="26099" spans="16:23" s="1" customFormat="1" x14ac:dyDescent="0.2">
      <c r="P26099" s="95"/>
      <c r="R26099"/>
      <c r="S26099"/>
      <c r="T26099"/>
      <c r="U26099"/>
      <c r="V26099"/>
      <c r="W26099"/>
    </row>
    <row r="26100" spans="16:23" s="1" customFormat="1" x14ac:dyDescent="0.2">
      <c r="P26100" s="95"/>
      <c r="R26100"/>
      <c r="S26100"/>
      <c r="T26100"/>
      <c r="U26100"/>
      <c r="V26100"/>
      <c r="W26100"/>
    </row>
    <row r="26101" spans="16:23" s="1" customFormat="1" x14ac:dyDescent="0.2">
      <c r="P26101" s="95"/>
      <c r="R26101"/>
      <c r="S26101"/>
      <c r="T26101"/>
      <c r="U26101"/>
      <c r="V26101"/>
      <c r="W26101"/>
    </row>
    <row r="26102" spans="16:23" s="1" customFormat="1" x14ac:dyDescent="0.2">
      <c r="P26102" s="95"/>
      <c r="R26102"/>
      <c r="S26102"/>
      <c r="T26102"/>
      <c r="U26102"/>
      <c r="V26102"/>
      <c r="W26102"/>
    </row>
    <row r="26103" spans="16:23" s="1" customFormat="1" x14ac:dyDescent="0.2">
      <c r="P26103" s="95"/>
      <c r="R26103"/>
      <c r="S26103"/>
      <c r="T26103"/>
      <c r="U26103"/>
      <c r="V26103"/>
      <c r="W26103"/>
    </row>
    <row r="26104" spans="16:23" s="1" customFormat="1" x14ac:dyDescent="0.2">
      <c r="P26104" s="95"/>
      <c r="R26104"/>
      <c r="S26104"/>
      <c r="T26104"/>
      <c r="U26104"/>
      <c r="V26104"/>
      <c r="W26104"/>
    </row>
    <row r="26105" spans="16:23" s="1" customFormat="1" x14ac:dyDescent="0.2">
      <c r="P26105" s="95"/>
      <c r="R26105"/>
      <c r="S26105"/>
      <c r="T26105"/>
      <c r="U26105"/>
      <c r="V26105"/>
      <c r="W26105"/>
    </row>
    <row r="26106" spans="16:23" s="1" customFormat="1" x14ac:dyDescent="0.2">
      <c r="P26106" s="95"/>
      <c r="R26106"/>
      <c r="S26106"/>
      <c r="T26106"/>
      <c r="U26106"/>
      <c r="V26106"/>
      <c r="W26106"/>
    </row>
    <row r="26107" spans="16:23" s="1" customFormat="1" x14ac:dyDescent="0.2">
      <c r="P26107" s="95"/>
      <c r="R26107"/>
      <c r="S26107"/>
      <c r="T26107"/>
      <c r="U26107"/>
      <c r="V26107"/>
      <c r="W26107"/>
    </row>
    <row r="26108" spans="16:23" s="1" customFormat="1" x14ac:dyDescent="0.2">
      <c r="P26108" s="95"/>
      <c r="R26108"/>
      <c r="S26108"/>
      <c r="T26108"/>
      <c r="U26108"/>
      <c r="V26108"/>
      <c r="W26108"/>
    </row>
    <row r="26109" spans="16:23" s="1" customFormat="1" x14ac:dyDescent="0.2">
      <c r="P26109" s="95"/>
      <c r="R26109"/>
      <c r="S26109"/>
      <c r="T26109"/>
      <c r="U26109"/>
      <c r="V26109"/>
      <c r="W26109"/>
    </row>
    <row r="26110" spans="16:23" s="1" customFormat="1" x14ac:dyDescent="0.2">
      <c r="P26110" s="95"/>
      <c r="R26110"/>
      <c r="S26110"/>
      <c r="T26110"/>
      <c r="U26110"/>
      <c r="V26110"/>
      <c r="W26110"/>
    </row>
    <row r="26111" spans="16:23" s="1" customFormat="1" x14ac:dyDescent="0.2">
      <c r="P26111" s="95"/>
      <c r="R26111"/>
      <c r="S26111"/>
      <c r="T26111"/>
      <c r="U26111"/>
      <c r="V26111"/>
      <c r="W26111"/>
    </row>
    <row r="26112" spans="16:23" s="1" customFormat="1" x14ac:dyDescent="0.2">
      <c r="P26112" s="95"/>
      <c r="R26112"/>
      <c r="S26112"/>
      <c r="T26112"/>
      <c r="U26112"/>
      <c r="V26112"/>
      <c r="W26112"/>
    </row>
    <row r="26113" spans="16:23" s="1" customFormat="1" x14ac:dyDescent="0.2">
      <c r="P26113" s="95"/>
      <c r="R26113"/>
      <c r="S26113"/>
      <c r="T26113"/>
      <c r="U26113"/>
      <c r="V26113"/>
      <c r="W26113"/>
    </row>
    <row r="26114" spans="16:23" s="1" customFormat="1" x14ac:dyDescent="0.2">
      <c r="P26114" s="95"/>
      <c r="R26114"/>
      <c r="S26114"/>
      <c r="T26114"/>
      <c r="U26114"/>
      <c r="V26114"/>
      <c r="W26114"/>
    </row>
    <row r="26115" spans="16:23" s="1" customFormat="1" x14ac:dyDescent="0.2">
      <c r="P26115" s="95"/>
      <c r="R26115"/>
      <c r="S26115"/>
      <c r="T26115"/>
      <c r="U26115"/>
      <c r="V26115"/>
      <c r="W26115"/>
    </row>
    <row r="26116" spans="16:23" s="1" customFormat="1" x14ac:dyDescent="0.2">
      <c r="P26116" s="95"/>
      <c r="R26116"/>
      <c r="S26116"/>
      <c r="T26116"/>
      <c r="U26116"/>
      <c r="V26116"/>
      <c r="W26116"/>
    </row>
    <row r="26117" spans="16:23" s="1" customFormat="1" x14ac:dyDescent="0.2">
      <c r="P26117" s="95"/>
      <c r="R26117"/>
      <c r="S26117"/>
      <c r="T26117"/>
      <c r="U26117"/>
      <c r="V26117"/>
      <c r="W26117"/>
    </row>
    <row r="26118" spans="16:23" s="1" customFormat="1" x14ac:dyDescent="0.2">
      <c r="P26118" s="95"/>
      <c r="R26118"/>
      <c r="S26118"/>
      <c r="T26118"/>
      <c r="U26118"/>
      <c r="V26118"/>
      <c r="W26118"/>
    </row>
    <row r="26119" spans="16:23" s="1" customFormat="1" x14ac:dyDescent="0.2">
      <c r="P26119" s="95"/>
      <c r="R26119"/>
      <c r="S26119"/>
      <c r="T26119"/>
      <c r="U26119"/>
      <c r="V26119"/>
      <c r="W26119"/>
    </row>
    <row r="26120" spans="16:23" s="1" customFormat="1" x14ac:dyDescent="0.2">
      <c r="P26120" s="95"/>
      <c r="R26120"/>
      <c r="S26120"/>
      <c r="T26120"/>
      <c r="U26120"/>
      <c r="V26120"/>
      <c r="W26120"/>
    </row>
    <row r="26121" spans="16:23" s="1" customFormat="1" x14ac:dyDescent="0.2">
      <c r="P26121" s="95"/>
      <c r="R26121"/>
      <c r="S26121"/>
      <c r="T26121"/>
      <c r="U26121"/>
      <c r="V26121"/>
      <c r="W26121"/>
    </row>
    <row r="26122" spans="16:23" s="1" customFormat="1" x14ac:dyDescent="0.2">
      <c r="P26122" s="95"/>
      <c r="R26122"/>
      <c r="S26122"/>
      <c r="T26122"/>
      <c r="U26122"/>
      <c r="V26122"/>
      <c r="W26122"/>
    </row>
    <row r="26123" spans="16:23" s="1" customFormat="1" x14ac:dyDescent="0.2">
      <c r="P26123" s="95"/>
      <c r="R26123"/>
      <c r="S26123"/>
      <c r="T26123"/>
      <c r="U26123"/>
      <c r="V26123"/>
      <c r="W26123"/>
    </row>
    <row r="26124" spans="16:23" s="1" customFormat="1" x14ac:dyDescent="0.2">
      <c r="P26124" s="95"/>
      <c r="R26124"/>
      <c r="S26124"/>
      <c r="T26124"/>
      <c r="U26124"/>
      <c r="V26124"/>
      <c r="W26124"/>
    </row>
    <row r="26125" spans="16:23" s="1" customFormat="1" x14ac:dyDescent="0.2">
      <c r="P26125" s="95"/>
      <c r="R26125"/>
      <c r="S26125"/>
      <c r="T26125"/>
      <c r="U26125"/>
      <c r="V26125"/>
      <c r="W26125"/>
    </row>
    <row r="26126" spans="16:23" s="1" customFormat="1" x14ac:dyDescent="0.2">
      <c r="P26126" s="95"/>
      <c r="R26126"/>
      <c r="S26126"/>
      <c r="T26126"/>
      <c r="U26126"/>
      <c r="V26126"/>
      <c r="W26126"/>
    </row>
    <row r="26127" spans="16:23" s="1" customFormat="1" x14ac:dyDescent="0.2">
      <c r="P26127" s="95"/>
      <c r="R26127"/>
      <c r="S26127"/>
      <c r="T26127"/>
      <c r="U26127"/>
      <c r="V26127"/>
      <c r="W26127"/>
    </row>
    <row r="26128" spans="16:23" s="1" customFormat="1" x14ac:dyDescent="0.2">
      <c r="P26128" s="95"/>
      <c r="R26128"/>
      <c r="S26128"/>
      <c r="T26128"/>
      <c r="U26128"/>
      <c r="V26128"/>
      <c r="W26128"/>
    </row>
    <row r="26129" spans="16:23" s="1" customFormat="1" x14ac:dyDescent="0.2">
      <c r="P26129" s="95"/>
      <c r="R26129"/>
      <c r="S26129"/>
      <c r="T26129"/>
      <c r="U26129"/>
      <c r="V26129"/>
      <c r="W26129"/>
    </row>
    <row r="26130" spans="16:23" s="1" customFormat="1" x14ac:dyDescent="0.2">
      <c r="P26130" s="95"/>
      <c r="R26130"/>
      <c r="S26130"/>
      <c r="T26130"/>
      <c r="U26130"/>
      <c r="V26130"/>
      <c r="W26130"/>
    </row>
    <row r="26131" spans="16:23" s="1" customFormat="1" x14ac:dyDescent="0.2">
      <c r="P26131" s="95"/>
      <c r="R26131"/>
      <c r="S26131"/>
      <c r="T26131"/>
      <c r="U26131"/>
      <c r="V26131"/>
      <c r="W26131"/>
    </row>
    <row r="26132" spans="16:23" s="1" customFormat="1" x14ac:dyDescent="0.2">
      <c r="P26132" s="95"/>
      <c r="R26132"/>
      <c r="S26132"/>
      <c r="T26132"/>
      <c r="U26132"/>
      <c r="V26132"/>
      <c r="W26132"/>
    </row>
    <row r="26133" spans="16:23" s="1" customFormat="1" x14ac:dyDescent="0.2">
      <c r="P26133" s="95"/>
      <c r="R26133"/>
      <c r="S26133"/>
      <c r="T26133"/>
      <c r="U26133"/>
      <c r="V26133"/>
      <c r="W26133"/>
    </row>
    <row r="26134" spans="16:23" s="1" customFormat="1" x14ac:dyDescent="0.2">
      <c r="P26134" s="95"/>
      <c r="R26134"/>
      <c r="S26134"/>
      <c r="T26134"/>
      <c r="U26134"/>
      <c r="V26134"/>
      <c r="W26134"/>
    </row>
    <row r="26135" spans="16:23" s="1" customFormat="1" x14ac:dyDescent="0.2">
      <c r="P26135" s="95"/>
      <c r="R26135"/>
      <c r="S26135"/>
      <c r="T26135"/>
      <c r="U26135"/>
      <c r="V26135"/>
      <c r="W26135"/>
    </row>
    <row r="26136" spans="16:23" s="1" customFormat="1" x14ac:dyDescent="0.2">
      <c r="P26136" s="95"/>
      <c r="R26136"/>
      <c r="S26136"/>
      <c r="T26136"/>
      <c r="U26136"/>
      <c r="V26136"/>
      <c r="W26136"/>
    </row>
    <row r="26137" spans="16:23" s="1" customFormat="1" x14ac:dyDescent="0.2">
      <c r="P26137" s="95"/>
      <c r="R26137"/>
      <c r="S26137"/>
      <c r="T26137"/>
      <c r="U26137"/>
      <c r="V26137"/>
      <c r="W26137"/>
    </row>
    <row r="26138" spans="16:23" s="1" customFormat="1" x14ac:dyDescent="0.2">
      <c r="P26138" s="95"/>
      <c r="R26138"/>
      <c r="S26138"/>
      <c r="T26138"/>
      <c r="U26138"/>
      <c r="V26138"/>
      <c r="W26138"/>
    </row>
    <row r="26139" spans="16:23" s="1" customFormat="1" x14ac:dyDescent="0.2">
      <c r="P26139" s="95"/>
      <c r="R26139"/>
      <c r="S26139"/>
      <c r="T26139"/>
      <c r="U26139"/>
      <c r="V26139"/>
      <c r="W26139"/>
    </row>
    <row r="26140" spans="16:23" s="1" customFormat="1" x14ac:dyDescent="0.2">
      <c r="P26140" s="95"/>
      <c r="R26140"/>
      <c r="S26140"/>
      <c r="T26140"/>
      <c r="U26140"/>
      <c r="V26140"/>
      <c r="W26140"/>
    </row>
    <row r="26141" spans="16:23" s="1" customFormat="1" x14ac:dyDescent="0.2">
      <c r="P26141" s="95"/>
      <c r="R26141"/>
      <c r="S26141"/>
      <c r="T26141"/>
      <c r="U26141"/>
      <c r="V26141"/>
      <c r="W26141"/>
    </row>
    <row r="26142" spans="16:23" s="1" customFormat="1" x14ac:dyDescent="0.2">
      <c r="P26142" s="95"/>
      <c r="R26142"/>
      <c r="S26142"/>
      <c r="T26142"/>
      <c r="U26142"/>
      <c r="V26142"/>
      <c r="W26142"/>
    </row>
    <row r="26143" spans="16:23" s="1" customFormat="1" x14ac:dyDescent="0.2">
      <c r="P26143" s="95"/>
      <c r="R26143"/>
      <c r="S26143"/>
      <c r="T26143"/>
      <c r="U26143"/>
      <c r="V26143"/>
      <c r="W26143"/>
    </row>
    <row r="26144" spans="16:23" s="1" customFormat="1" x14ac:dyDescent="0.2">
      <c r="P26144" s="95"/>
      <c r="R26144"/>
      <c r="S26144"/>
      <c r="T26144"/>
      <c r="U26144"/>
      <c r="V26144"/>
      <c r="W26144"/>
    </row>
    <row r="26145" spans="16:23" s="1" customFormat="1" x14ac:dyDescent="0.2">
      <c r="P26145" s="95"/>
      <c r="R26145"/>
      <c r="S26145"/>
      <c r="T26145"/>
      <c r="U26145"/>
      <c r="V26145"/>
      <c r="W26145"/>
    </row>
    <row r="26146" spans="16:23" s="1" customFormat="1" x14ac:dyDescent="0.2">
      <c r="P26146" s="95"/>
      <c r="R26146"/>
      <c r="S26146"/>
      <c r="T26146"/>
      <c r="U26146"/>
      <c r="V26146"/>
      <c r="W26146"/>
    </row>
    <row r="26147" spans="16:23" s="1" customFormat="1" x14ac:dyDescent="0.2">
      <c r="P26147" s="95"/>
      <c r="R26147"/>
      <c r="S26147"/>
      <c r="T26147"/>
      <c r="U26147"/>
      <c r="V26147"/>
      <c r="W26147"/>
    </row>
    <row r="26148" spans="16:23" s="1" customFormat="1" x14ac:dyDescent="0.2">
      <c r="P26148" s="95"/>
      <c r="R26148"/>
      <c r="S26148"/>
      <c r="T26148"/>
      <c r="U26148"/>
      <c r="V26148"/>
      <c r="W26148"/>
    </row>
    <row r="26149" spans="16:23" s="1" customFormat="1" x14ac:dyDescent="0.2">
      <c r="P26149" s="95"/>
      <c r="R26149"/>
      <c r="S26149"/>
      <c r="T26149"/>
      <c r="U26149"/>
      <c r="V26149"/>
      <c r="W26149"/>
    </row>
    <row r="26150" spans="16:23" s="1" customFormat="1" x14ac:dyDescent="0.2">
      <c r="P26150" s="95"/>
      <c r="R26150"/>
      <c r="S26150"/>
      <c r="T26150"/>
      <c r="U26150"/>
      <c r="V26150"/>
      <c r="W26150"/>
    </row>
    <row r="26151" spans="16:23" s="1" customFormat="1" x14ac:dyDescent="0.2">
      <c r="P26151" s="95"/>
      <c r="R26151"/>
      <c r="S26151"/>
      <c r="T26151"/>
      <c r="U26151"/>
      <c r="V26151"/>
      <c r="W26151"/>
    </row>
    <row r="26152" spans="16:23" s="1" customFormat="1" x14ac:dyDescent="0.2">
      <c r="P26152" s="95"/>
      <c r="R26152"/>
      <c r="S26152"/>
      <c r="T26152"/>
      <c r="U26152"/>
      <c r="V26152"/>
      <c r="W26152"/>
    </row>
    <row r="26153" spans="16:23" s="1" customFormat="1" x14ac:dyDescent="0.2">
      <c r="P26153" s="95"/>
      <c r="R26153"/>
      <c r="S26153"/>
      <c r="T26153"/>
      <c r="U26153"/>
      <c r="V26153"/>
      <c r="W26153"/>
    </row>
    <row r="26154" spans="16:23" s="1" customFormat="1" x14ac:dyDescent="0.2">
      <c r="P26154" s="95"/>
      <c r="R26154"/>
      <c r="S26154"/>
      <c r="T26154"/>
      <c r="U26154"/>
      <c r="V26154"/>
      <c r="W26154"/>
    </row>
    <row r="26155" spans="16:23" s="1" customFormat="1" x14ac:dyDescent="0.2">
      <c r="P26155" s="95"/>
      <c r="R26155"/>
      <c r="S26155"/>
      <c r="T26155"/>
      <c r="U26155"/>
      <c r="V26155"/>
      <c r="W26155"/>
    </row>
    <row r="26156" spans="16:23" s="1" customFormat="1" x14ac:dyDescent="0.2">
      <c r="P26156" s="95"/>
      <c r="R26156"/>
      <c r="S26156"/>
      <c r="T26156"/>
      <c r="U26156"/>
      <c r="V26156"/>
      <c r="W26156"/>
    </row>
    <row r="26157" spans="16:23" s="1" customFormat="1" x14ac:dyDescent="0.2">
      <c r="P26157" s="95"/>
      <c r="R26157"/>
      <c r="S26157"/>
      <c r="T26157"/>
      <c r="U26157"/>
      <c r="V26157"/>
      <c r="W26157"/>
    </row>
    <row r="26158" spans="16:23" s="1" customFormat="1" x14ac:dyDescent="0.2">
      <c r="P26158" s="95"/>
      <c r="R26158"/>
      <c r="S26158"/>
      <c r="T26158"/>
      <c r="U26158"/>
      <c r="V26158"/>
      <c r="W26158"/>
    </row>
    <row r="26159" spans="16:23" s="1" customFormat="1" x14ac:dyDescent="0.2">
      <c r="P26159" s="95"/>
      <c r="R26159"/>
      <c r="S26159"/>
      <c r="T26159"/>
      <c r="U26159"/>
      <c r="V26159"/>
      <c r="W26159"/>
    </row>
    <row r="26160" spans="16:23" s="1" customFormat="1" x14ac:dyDescent="0.2">
      <c r="P26160" s="95"/>
      <c r="R26160"/>
      <c r="S26160"/>
      <c r="T26160"/>
      <c r="U26160"/>
      <c r="V26160"/>
      <c r="W26160"/>
    </row>
    <row r="26161" spans="16:23" s="1" customFormat="1" x14ac:dyDescent="0.2">
      <c r="P26161" s="95"/>
      <c r="R26161"/>
      <c r="S26161"/>
      <c r="T26161"/>
      <c r="U26161"/>
      <c r="V26161"/>
      <c r="W26161"/>
    </row>
    <row r="26162" spans="16:23" s="1" customFormat="1" x14ac:dyDescent="0.2">
      <c r="P26162" s="95"/>
      <c r="R26162"/>
      <c r="S26162"/>
      <c r="T26162"/>
      <c r="U26162"/>
      <c r="V26162"/>
      <c r="W26162"/>
    </row>
    <row r="26163" spans="16:23" s="1" customFormat="1" x14ac:dyDescent="0.2">
      <c r="P26163" s="95"/>
      <c r="R26163"/>
      <c r="S26163"/>
      <c r="T26163"/>
      <c r="U26163"/>
      <c r="V26163"/>
      <c r="W26163"/>
    </row>
    <row r="26164" spans="16:23" s="1" customFormat="1" x14ac:dyDescent="0.2">
      <c r="P26164" s="95"/>
      <c r="R26164"/>
      <c r="S26164"/>
      <c r="T26164"/>
      <c r="U26164"/>
      <c r="V26164"/>
      <c r="W26164"/>
    </row>
    <row r="26165" spans="16:23" s="1" customFormat="1" x14ac:dyDescent="0.2">
      <c r="P26165" s="95"/>
      <c r="R26165"/>
      <c r="S26165"/>
      <c r="T26165"/>
      <c r="U26165"/>
      <c r="V26165"/>
      <c r="W26165"/>
    </row>
    <row r="26166" spans="16:23" s="1" customFormat="1" x14ac:dyDescent="0.2">
      <c r="P26166" s="95"/>
      <c r="R26166"/>
      <c r="S26166"/>
      <c r="T26166"/>
      <c r="U26166"/>
      <c r="V26166"/>
      <c r="W26166"/>
    </row>
    <row r="26167" spans="16:23" s="1" customFormat="1" x14ac:dyDescent="0.2">
      <c r="P26167" s="95"/>
      <c r="R26167"/>
      <c r="S26167"/>
      <c r="T26167"/>
      <c r="U26167"/>
      <c r="V26167"/>
      <c r="W26167"/>
    </row>
    <row r="26168" spans="16:23" s="1" customFormat="1" x14ac:dyDescent="0.2">
      <c r="P26168" s="95"/>
      <c r="R26168"/>
      <c r="S26168"/>
      <c r="T26168"/>
      <c r="U26168"/>
      <c r="V26168"/>
      <c r="W26168"/>
    </row>
    <row r="26169" spans="16:23" s="1" customFormat="1" x14ac:dyDescent="0.2">
      <c r="P26169" s="95"/>
      <c r="R26169"/>
      <c r="S26169"/>
      <c r="T26169"/>
      <c r="U26169"/>
      <c r="V26169"/>
      <c r="W26169"/>
    </row>
    <row r="26170" spans="16:23" s="1" customFormat="1" x14ac:dyDescent="0.2">
      <c r="P26170" s="95"/>
      <c r="R26170"/>
      <c r="S26170"/>
      <c r="T26170"/>
      <c r="U26170"/>
      <c r="V26170"/>
      <c r="W26170"/>
    </row>
    <row r="26171" spans="16:23" s="1" customFormat="1" x14ac:dyDescent="0.2">
      <c r="P26171" s="95"/>
      <c r="R26171"/>
      <c r="S26171"/>
      <c r="T26171"/>
      <c r="U26171"/>
      <c r="V26171"/>
      <c r="W26171"/>
    </row>
    <row r="26172" spans="16:23" s="1" customFormat="1" x14ac:dyDescent="0.2">
      <c r="P26172" s="95"/>
      <c r="R26172"/>
      <c r="S26172"/>
      <c r="T26172"/>
      <c r="U26172"/>
      <c r="V26172"/>
      <c r="W26172"/>
    </row>
    <row r="26173" spans="16:23" s="1" customFormat="1" x14ac:dyDescent="0.2">
      <c r="P26173" s="95"/>
      <c r="R26173"/>
      <c r="S26173"/>
      <c r="T26173"/>
      <c r="U26173"/>
      <c r="V26173"/>
      <c r="W26173"/>
    </row>
    <row r="26174" spans="16:23" s="1" customFormat="1" x14ac:dyDescent="0.2">
      <c r="P26174" s="95"/>
      <c r="R26174"/>
      <c r="S26174"/>
      <c r="T26174"/>
      <c r="U26174"/>
      <c r="V26174"/>
      <c r="W26174"/>
    </row>
    <row r="26175" spans="16:23" s="1" customFormat="1" x14ac:dyDescent="0.2">
      <c r="P26175" s="95"/>
      <c r="R26175"/>
      <c r="S26175"/>
      <c r="T26175"/>
      <c r="U26175"/>
      <c r="V26175"/>
      <c r="W26175"/>
    </row>
    <row r="26176" spans="16:23" s="1" customFormat="1" x14ac:dyDescent="0.2">
      <c r="P26176" s="95"/>
      <c r="R26176"/>
      <c r="S26176"/>
      <c r="T26176"/>
      <c r="U26176"/>
      <c r="V26176"/>
      <c r="W26176"/>
    </row>
    <row r="26177" spans="16:23" s="1" customFormat="1" x14ac:dyDescent="0.2">
      <c r="P26177" s="95"/>
      <c r="R26177"/>
      <c r="S26177"/>
      <c r="T26177"/>
      <c r="U26177"/>
      <c r="V26177"/>
      <c r="W26177"/>
    </row>
    <row r="26178" spans="16:23" s="1" customFormat="1" x14ac:dyDescent="0.2">
      <c r="P26178" s="95"/>
      <c r="R26178"/>
      <c r="S26178"/>
      <c r="T26178"/>
      <c r="U26178"/>
      <c r="V26178"/>
      <c r="W26178"/>
    </row>
    <row r="26179" spans="16:23" s="1" customFormat="1" x14ac:dyDescent="0.2">
      <c r="P26179" s="95"/>
      <c r="R26179"/>
      <c r="S26179"/>
      <c r="T26179"/>
      <c r="U26179"/>
      <c r="V26179"/>
      <c r="W26179"/>
    </row>
    <row r="26180" spans="16:23" s="1" customFormat="1" x14ac:dyDescent="0.2">
      <c r="P26180" s="95"/>
      <c r="R26180"/>
      <c r="S26180"/>
      <c r="T26180"/>
      <c r="U26180"/>
      <c r="V26180"/>
      <c r="W26180"/>
    </row>
    <row r="26181" spans="16:23" s="1" customFormat="1" x14ac:dyDescent="0.2">
      <c r="P26181" s="95"/>
      <c r="R26181"/>
      <c r="S26181"/>
      <c r="T26181"/>
      <c r="U26181"/>
      <c r="V26181"/>
      <c r="W26181"/>
    </row>
    <row r="26182" spans="16:23" s="1" customFormat="1" x14ac:dyDescent="0.2">
      <c r="P26182" s="95"/>
      <c r="R26182"/>
      <c r="S26182"/>
      <c r="T26182"/>
      <c r="U26182"/>
      <c r="V26182"/>
      <c r="W26182"/>
    </row>
    <row r="26183" spans="16:23" s="1" customFormat="1" x14ac:dyDescent="0.2">
      <c r="P26183" s="95"/>
      <c r="R26183"/>
      <c r="S26183"/>
      <c r="T26183"/>
      <c r="U26183"/>
      <c r="V26183"/>
      <c r="W26183"/>
    </row>
    <row r="26184" spans="16:23" s="1" customFormat="1" x14ac:dyDescent="0.2">
      <c r="P26184" s="95"/>
      <c r="R26184"/>
      <c r="S26184"/>
      <c r="T26184"/>
      <c r="U26184"/>
      <c r="V26184"/>
      <c r="W26184"/>
    </row>
    <row r="26185" spans="16:23" s="1" customFormat="1" x14ac:dyDescent="0.2">
      <c r="P26185" s="95"/>
      <c r="R26185"/>
      <c r="S26185"/>
      <c r="T26185"/>
      <c r="U26185"/>
      <c r="V26185"/>
      <c r="W26185"/>
    </row>
    <row r="26186" spans="16:23" s="1" customFormat="1" x14ac:dyDescent="0.2">
      <c r="P26186" s="95"/>
      <c r="R26186"/>
      <c r="S26186"/>
      <c r="T26186"/>
      <c r="U26186"/>
      <c r="V26186"/>
      <c r="W26186"/>
    </row>
    <row r="26187" spans="16:23" s="1" customFormat="1" x14ac:dyDescent="0.2">
      <c r="P26187" s="95"/>
      <c r="R26187"/>
      <c r="S26187"/>
      <c r="T26187"/>
      <c r="U26187"/>
      <c r="V26187"/>
      <c r="W26187"/>
    </row>
    <row r="26188" spans="16:23" s="1" customFormat="1" x14ac:dyDescent="0.2">
      <c r="P26188" s="95"/>
      <c r="R26188"/>
      <c r="S26188"/>
      <c r="T26188"/>
      <c r="U26188"/>
      <c r="V26188"/>
      <c r="W26188"/>
    </row>
    <row r="26189" spans="16:23" s="1" customFormat="1" x14ac:dyDescent="0.2">
      <c r="P26189" s="95"/>
      <c r="R26189"/>
      <c r="S26189"/>
      <c r="T26189"/>
      <c r="U26189"/>
      <c r="V26189"/>
      <c r="W26189"/>
    </row>
    <row r="26190" spans="16:23" s="1" customFormat="1" x14ac:dyDescent="0.2">
      <c r="P26190" s="95"/>
      <c r="R26190"/>
      <c r="S26190"/>
      <c r="T26190"/>
      <c r="U26190"/>
      <c r="V26190"/>
      <c r="W26190"/>
    </row>
    <row r="26191" spans="16:23" s="1" customFormat="1" x14ac:dyDescent="0.2">
      <c r="P26191" s="95"/>
      <c r="R26191"/>
      <c r="S26191"/>
      <c r="T26191"/>
      <c r="U26191"/>
      <c r="V26191"/>
      <c r="W26191"/>
    </row>
    <row r="26192" spans="16:23" s="1" customFormat="1" x14ac:dyDescent="0.2">
      <c r="P26192" s="95"/>
      <c r="R26192"/>
      <c r="S26192"/>
      <c r="T26192"/>
      <c r="U26192"/>
      <c r="V26192"/>
      <c r="W26192"/>
    </row>
    <row r="26193" spans="16:23" s="1" customFormat="1" x14ac:dyDescent="0.2">
      <c r="P26193" s="95"/>
      <c r="R26193"/>
      <c r="S26193"/>
      <c r="T26193"/>
      <c r="U26193"/>
      <c r="V26193"/>
      <c r="W26193"/>
    </row>
    <row r="26194" spans="16:23" s="1" customFormat="1" x14ac:dyDescent="0.2">
      <c r="P26194" s="95"/>
      <c r="R26194"/>
      <c r="S26194"/>
      <c r="T26194"/>
      <c r="U26194"/>
      <c r="V26194"/>
      <c r="W26194"/>
    </row>
    <row r="26195" spans="16:23" s="1" customFormat="1" x14ac:dyDescent="0.2">
      <c r="P26195" s="95"/>
      <c r="R26195"/>
      <c r="S26195"/>
      <c r="T26195"/>
      <c r="U26195"/>
      <c r="V26195"/>
      <c r="W26195"/>
    </row>
    <row r="26196" spans="16:23" s="1" customFormat="1" x14ac:dyDescent="0.2">
      <c r="P26196" s="95"/>
      <c r="R26196"/>
      <c r="S26196"/>
      <c r="T26196"/>
      <c r="U26196"/>
      <c r="V26196"/>
      <c r="W26196"/>
    </row>
    <row r="26197" spans="16:23" s="1" customFormat="1" x14ac:dyDescent="0.2">
      <c r="P26197" s="95"/>
      <c r="R26197"/>
      <c r="S26197"/>
      <c r="T26197"/>
      <c r="U26197"/>
      <c r="V26197"/>
      <c r="W26197"/>
    </row>
    <row r="26198" spans="16:23" s="1" customFormat="1" x14ac:dyDescent="0.2">
      <c r="P26198" s="95"/>
      <c r="R26198"/>
      <c r="S26198"/>
      <c r="T26198"/>
      <c r="U26198"/>
      <c r="V26198"/>
      <c r="W26198"/>
    </row>
    <row r="26199" spans="16:23" s="1" customFormat="1" x14ac:dyDescent="0.2">
      <c r="P26199" s="95"/>
      <c r="R26199"/>
      <c r="S26199"/>
      <c r="T26199"/>
      <c r="U26199"/>
      <c r="V26199"/>
      <c r="W26199"/>
    </row>
    <row r="26200" spans="16:23" s="1" customFormat="1" x14ac:dyDescent="0.2">
      <c r="P26200" s="95"/>
      <c r="R26200"/>
      <c r="S26200"/>
      <c r="T26200"/>
      <c r="U26200"/>
      <c r="V26200"/>
      <c r="W26200"/>
    </row>
    <row r="26201" spans="16:23" s="1" customFormat="1" x14ac:dyDescent="0.2">
      <c r="P26201" s="95"/>
      <c r="R26201"/>
      <c r="S26201"/>
      <c r="T26201"/>
      <c r="U26201"/>
      <c r="V26201"/>
      <c r="W26201"/>
    </row>
    <row r="26202" spans="16:23" s="1" customFormat="1" x14ac:dyDescent="0.2">
      <c r="P26202" s="95"/>
      <c r="R26202"/>
      <c r="S26202"/>
      <c r="T26202"/>
      <c r="U26202"/>
      <c r="V26202"/>
      <c r="W26202"/>
    </row>
    <row r="26203" spans="16:23" s="1" customFormat="1" x14ac:dyDescent="0.2">
      <c r="P26203" s="95"/>
      <c r="R26203"/>
      <c r="S26203"/>
      <c r="T26203"/>
      <c r="U26203"/>
      <c r="V26203"/>
      <c r="W26203"/>
    </row>
    <row r="26204" spans="16:23" s="1" customFormat="1" x14ac:dyDescent="0.2">
      <c r="P26204" s="95"/>
      <c r="R26204"/>
      <c r="S26204"/>
      <c r="T26204"/>
      <c r="U26204"/>
      <c r="V26204"/>
      <c r="W26204"/>
    </row>
    <row r="26205" spans="16:23" s="1" customFormat="1" x14ac:dyDescent="0.2">
      <c r="P26205" s="95"/>
      <c r="R26205"/>
      <c r="S26205"/>
      <c r="T26205"/>
      <c r="U26205"/>
      <c r="V26205"/>
      <c r="W26205"/>
    </row>
    <row r="26206" spans="16:23" s="1" customFormat="1" x14ac:dyDescent="0.2">
      <c r="P26206" s="95"/>
      <c r="R26206"/>
      <c r="S26206"/>
      <c r="T26206"/>
      <c r="U26206"/>
      <c r="V26206"/>
      <c r="W26206"/>
    </row>
    <row r="26207" spans="16:23" s="1" customFormat="1" x14ac:dyDescent="0.2">
      <c r="P26207" s="95"/>
      <c r="R26207"/>
      <c r="S26207"/>
      <c r="T26207"/>
      <c r="U26207"/>
      <c r="V26207"/>
      <c r="W26207"/>
    </row>
    <row r="26208" spans="16:23" s="1" customFormat="1" x14ac:dyDescent="0.2">
      <c r="P26208" s="95"/>
      <c r="R26208"/>
      <c r="S26208"/>
      <c r="T26208"/>
      <c r="U26208"/>
      <c r="V26208"/>
      <c r="W26208"/>
    </row>
    <row r="26209" spans="16:23" s="1" customFormat="1" x14ac:dyDescent="0.2">
      <c r="P26209" s="95"/>
      <c r="R26209"/>
      <c r="S26209"/>
      <c r="T26209"/>
      <c r="U26209"/>
      <c r="V26209"/>
      <c r="W26209"/>
    </row>
    <row r="26210" spans="16:23" s="1" customFormat="1" x14ac:dyDescent="0.2">
      <c r="P26210" s="95"/>
      <c r="R26210"/>
      <c r="S26210"/>
      <c r="T26210"/>
      <c r="U26210"/>
      <c r="V26210"/>
      <c r="W26210"/>
    </row>
    <row r="26211" spans="16:23" s="1" customFormat="1" x14ac:dyDescent="0.2">
      <c r="P26211" s="95"/>
      <c r="R26211"/>
      <c r="S26211"/>
      <c r="T26211"/>
      <c r="U26211"/>
      <c r="V26211"/>
      <c r="W26211"/>
    </row>
    <row r="26212" spans="16:23" s="1" customFormat="1" x14ac:dyDescent="0.2">
      <c r="P26212" s="95"/>
      <c r="R26212"/>
      <c r="S26212"/>
      <c r="T26212"/>
      <c r="U26212"/>
      <c r="V26212"/>
      <c r="W26212"/>
    </row>
    <row r="26213" spans="16:23" s="1" customFormat="1" x14ac:dyDescent="0.2">
      <c r="P26213" s="95"/>
      <c r="R26213"/>
      <c r="S26213"/>
      <c r="T26213"/>
      <c r="U26213"/>
      <c r="V26213"/>
      <c r="W26213"/>
    </row>
    <row r="26214" spans="16:23" s="1" customFormat="1" x14ac:dyDescent="0.2">
      <c r="P26214" s="95"/>
      <c r="R26214"/>
      <c r="S26214"/>
      <c r="T26214"/>
      <c r="U26214"/>
      <c r="V26214"/>
      <c r="W26214"/>
    </row>
    <row r="26215" spans="16:23" s="1" customFormat="1" x14ac:dyDescent="0.2">
      <c r="P26215" s="95"/>
      <c r="R26215"/>
      <c r="S26215"/>
      <c r="T26215"/>
      <c r="U26215"/>
      <c r="V26215"/>
      <c r="W26215"/>
    </row>
    <row r="26216" spans="16:23" s="1" customFormat="1" x14ac:dyDescent="0.2">
      <c r="P26216" s="95"/>
      <c r="R26216"/>
      <c r="S26216"/>
      <c r="T26216"/>
      <c r="U26216"/>
      <c r="V26216"/>
      <c r="W26216"/>
    </row>
    <row r="26217" spans="16:23" s="1" customFormat="1" x14ac:dyDescent="0.2">
      <c r="P26217" s="95"/>
      <c r="R26217"/>
      <c r="S26217"/>
      <c r="T26217"/>
      <c r="U26217"/>
      <c r="V26217"/>
      <c r="W26217"/>
    </row>
    <row r="26218" spans="16:23" s="1" customFormat="1" x14ac:dyDescent="0.2">
      <c r="P26218" s="95"/>
      <c r="R26218"/>
      <c r="S26218"/>
      <c r="T26218"/>
      <c r="U26218"/>
      <c r="V26218"/>
      <c r="W26218"/>
    </row>
    <row r="26219" spans="16:23" s="1" customFormat="1" x14ac:dyDescent="0.2">
      <c r="P26219" s="95"/>
      <c r="R26219"/>
      <c r="S26219"/>
      <c r="T26219"/>
      <c r="U26219"/>
      <c r="V26219"/>
      <c r="W26219"/>
    </row>
    <row r="26220" spans="16:23" s="1" customFormat="1" x14ac:dyDescent="0.2">
      <c r="P26220" s="95"/>
      <c r="R26220"/>
      <c r="S26220"/>
      <c r="T26220"/>
      <c r="U26220"/>
      <c r="V26220"/>
      <c r="W26220"/>
    </row>
    <row r="26221" spans="16:23" s="1" customFormat="1" x14ac:dyDescent="0.2">
      <c r="P26221" s="95"/>
      <c r="R26221"/>
      <c r="S26221"/>
      <c r="T26221"/>
      <c r="U26221"/>
      <c r="V26221"/>
      <c r="W26221"/>
    </row>
    <row r="26222" spans="16:23" s="1" customFormat="1" x14ac:dyDescent="0.2">
      <c r="P26222" s="95"/>
      <c r="R26222"/>
      <c r="S26222"/>
      <c r="T26222"/>
      <c r="U26222"/>
      <c r="V26222"/>
      <c r="W26222"/>
    </row>
    <row r="26223" spans="16:23" s="1" customFormat="1" x14ac:dyDescent="0.2">
      <c r="P26223" s="95"/>
      <c r="R26223"/>
      <c r="S26223"/>
      <c r="T26223"/>
      <c r="U26223"/>
      <c r="V26223"/>
      <c r="W26223"/>
    </row>
    <row r="26224" spans="16:23" s="1" customFormat="1" x14ac:dyDescent="0.2">
      <c r="P26224" s="95"/>
      <c r="R26224"/>
      <c r="S26224"/>
      <c r="T26224"/>
      <c r="U26224"/>
      <c r="V26224"/>
      <c r="W26224"/>
    </row>
    <row r="26225" spans="16:23" s="1" customFormat="1" x14ac:dyDescent="0.2">
      <c r="P26225" s="95"/>
      <c r="R26225"/>
      <c r="S26225"/>
      <c r="T26225"/>
      <c r="U26225"/>
      <c r="V26225"/>
      <c r="W26225"/>
    </row>
    <row r="26226" spans="16:23" s="1" customFormat="1" x14ac:dyDescent="0.2">
      <c r="P26226" s="95"/>
      <c r="R26226"/>
      <c r="S26226"/>
      <c r="T26226"/>
      <c r="U26226"/>
      <c r="V26226"/>
      <c r="W26226"/>
    </row>
    <row r="26227" spans="16:23" s="1" customFormat="1" x14ac:dyDescent="0.2">
      <c r="P26227" s="95"/>
      <c r="R26227"/>
      <c r="S26227"/>
      <c r="T26227"/>
      <c r="U26227"/>
      <c r="V26227"/>
      <c r="W26227"/>
    </row>
    <row r="26228" spans="16:23" s="1" customFormat="1" x14ac:dyDescent="0.2">
      <c r="P26228" s="95"/>
      <c r="R26228"/>
      <c r="S26228"/>
      <c r="T26228"/>
      <c r="U26228"/>
      <c r="V26228"/>
      <c r="W26228"/>
    </row>
    <row r="26229" spans="16:23" s="1" customFormat="1" x14ac:dyDescent="0.2">
      <c r="P26229" s="95"/>
      <c r="R26229"/>
      <c r="S26229"/>
      <c r="T26229"/>
      <c r="U26229"/>
      <c r="V26229"/>
      <c r="W26229"/>
    </row>
    <row r="26230" spans="16:23" s="1" customFormat="1" x14ac:dyDescent="0.2">
      <c r="P26230" s="95"/>
      <c r="R26230"/>
      <c r="S26230"/>
      <c r="T26230"/>
      <c r="U26230"/>
      <c r="V26230"/>
      <c r="W26230"/>
    </row>
    <row r="26231" spans="16:23" s="1" customFormat="1" x14ac:dyDescent="0.2">
      <c r="P26231" s="95"/>
      <c r="R26231"/>
      <c r="S26231"/>
      <c r="T26231"/>
      <c r="U26231"/>
      <c r="V26231"/>
      <c r="W26231"/>
    </row>
    <row r="26232" spans="16:23" s="1" customFormat="1" x14ac:dyDescent="0.2">
      <c r="P26232" s="95"/>
      <c r="R26232"/>
      <c r="S26232"/>
      <c r="T26232"/>
      <c r="U26232"/>
      <c r="V26232"/>
      <c r="W26232"/>
    </row>
    <row r="26233" spans="16:23" s="1" customFormat="1" x14ac:dyDescent="0.2">
      <c r="P26233" s="95"/>
      <c r="R26233"/>
      <c r="S26233"/>
      <c r="T26233"/>
      <c r="U26233"/>
      <c r="V26233"/>
      <c r="W26233"/>
    </row>
    <row r="26234" spans="16:23" s="1" customFormat="1" x14ac:dyDescent="0.2">
      <c r="P26234" s="95"/>
      <c r="R26234"/>
      <c r="S26234"/>
      <c r="T26234"/>
      <c r="U26234"/>
      <c r="V26234"/>
      <c r="W26234"/>
    </row>
    <row r="26235" spans="16:23" s="1" customFormat="1" x14ac:dyDescent="0.2">
      <c r="P26235" s="95"/>
      <c r="R26235"/>
      <c r="S26235"/>
      <c r="T26235"/>
      <c r="U26235"/>
      <c r="V26235"/>
      <c r="W26235"/>
    </row>
    <row r="26236" spans="16:23" s="1" customFormat="1" x14ac:dyDescent="0.2">
      <c r="P26236" s="95"/>
      <c r="R26236"/>
      <c r="S26236"/>
      <c r="T26236"/>
      <c r="U26236"/>
      <c r="V26236"/>
      <c r="W26236"/>
    </row>
    <row r="26237" spans="16:23" s="1" customFormat="1" x14ac:dyDescent="0.2">
      <c r="P26237" s="95"/>
      <c r="R26237"/>
      <c r="S26237"/>
      <c r="T26237"/>
      <c r="U26237"/>
      <c r="V26237"/>
      <c r="W26237"/>
    </row>
    <row r="26238" spans="16:23" s="1" customFormat="1" x14ac:dyDescent="0.2">
      <c r="P26238" s="95"/>
      <c r="R26238"/>
      <c r="S26238"/>
      <c r="T26238"/>
      <c r="U26238"/>
      <c r="V26238"/>
      <c r="W26238"/>
    </row>
    <row r="26239" spans="16:23" s="1" customFormat="1" x14ac:dyDescent="0.2">
      <c r="P26239" s="95"/>
      <c r="R26239"/>
      <c r="S26239"/>
      <c r="T26239"/>
      <c r="U26239"/>
      <c r="V26239"/>
      <c r="W26239"/>
    </row>
    <row r="26240" spans="16:23" s="1" customFormat="1" x14ac:dyDescent="0.2">
      <c r="P26240" s="95"/>
      <c r="R26240"/>
      <c r="S26240"/>
      <c r="T26240"/>
      <c r="U26240"/>
      <c r="V26240"/>
      <c r="W26240"/>
    </row>
    <row r="26241" spans="16:23" s="1" customFormat="1" x14ac:dyDescent="0.2">
      <c r="P26241" s="95"/>
      <c r="R26241"/>
      <c r="S26241"/>
      <c r="T26241"/>
      <c r="U26241"/>
      <c r="V26241"/>
      <c r="W26241"/>
    </row>
    <row r="26242" spans="16:23" s="1" customFormat="1" x14ac:dyDescent="0.2">
      <c r="P26242" s="95"/>
      <c r="R26242"/>
      <c r="S26242"/>
      <c r="T26242"/>
      <c r="U26242"/>
      <c r="V26242"/>
      <c r="W26242"/>
    </row>
    <row r="26243" spans="16:23" s="1" customFormat="1" x14ac:dyDescent="0.2">
      <c r="P26243" s="95"/>
      <c r="R26243"/>
      <c r="S26243"/>
      <c r="T26243"/>
      <c r="U26243"/>
      <c r="V26243"/>
      <c r="W26243"/>
    </row>
    <row r="26244" spans="16:23" s="1" customFormat="1" x14ac:dyDescent="0.2">
      <c r="P26244" s="95"/>
      <c r="R26244"/>
      <c r="S26244"/>
      <c r="T26244"/>
      <c r="U26244"/>
      <c r="V26244"/>
      <c r="W26244"/>
    </row>
    <row r="26245" spans="16:23" s="1" customFormat="1" x14ac:dyDescent="0.2">
      <c r="P26245" s="95"/>
      <c r="R26245"/>
      <c r="S26245"/>
      <c r="T26245"/>
      <c r="U26245"/>
      <c r="V26245"/>
      <c r="W26245"/>
    </row>
    <row r="26246" spans="16:23" s="1" customFormat="1" x14ac:dyDescent="0.2">
      <c r="P26246" s="95"/>
      <c r="R26246"/>
      <c r="S26246"/>
      <c r="T26246"/>
      <c r="U26246"/>
      <c r="V26246"/>
      <c r="W26246"/>
    </row>
    <row r="26247" spans="16:23" s="1" customFormat="1" x14ac:dyDescent="0.2">
      <c r="P26247" s="95"/>
      <c r="R26247"/>
      <c r="S26247"/>
      <c r="T26247"/>
      <c r="U26247"/>
      <c r="V26247"/>
      <c r="W26247"/>
    </row>
    <row r="26248" spans="16:23" s="1" customFormat="1" x14ac:dyDescent="0.2">
      <c r="P26248" s="95"/>
      <c r="R26248"/>
      <c r="S26248"/>
      <c r="T26248"/>
      <c r="U26248"/>
      <c r="V26248"/>
      <c r="W26248"/>
    </row>
    <row r="26249" spans="16:23" s="1" customFormat="1" x14ac:dyDescent="0.2">
      <c r="P26249" s="95"/>
      <c r="R26249"/>
      <c r="S26249"/>
      <c r="T26249"/>
      <c r="U26249"/>
      <c r="V26249"/>
      <c r="W26249"/>
    </row>
    <row r="26250" spans="16:23" s="1" customFormat="1" x14ac:dyDescent="0.2">
      <c r="P26250" s="95"/>
      <c r="R26250"/>
      <c r="S26250"/>
      <c r="T26250"/>
      <c r="U26250"/>
      <c r="V26250"/>
      <c r="W26250"/>
    </row>
    <row r="26251" spans="16:23" s="1" customFormat="1" x14ac:dyDescent="0.2">
      <c r="P26251" s="95"/>
      <c r="R26251"/>
      <c r="S26251"/>
      <c r="T26251"/>
      <c r="U26251"/>
      <c r="V26251"/>
      <c r="W26251"/>
    </row>
    <row r="26252" spans="16:23" s="1" customFormat="1" x14ac:dyDescent="0.2">
      <c r="P26252" s="95"/>
      <c r="R26252"/>
      <c r="S26252"/>
      <c r="T26252"/>
      <c r="U26252"/>
      <c r="V26252"/>
      <c r="W26252"/>
    </row>
    <row r="26253" spans="16:23" s="1" customFormat="1" x14ac:dyDescent="0.2">
      <c r="P26253" s="95"/>
      <c r="R26253"/>
      <c r="S26253"/>
      <c r="T26253"/>
      <c r="U26253"/>
      <c r="V26253"/>
      <c r="W26253"/>
    </row>
    <row r="26254" spans="16:23" s="1" customFormat="1" x14ac:dyDescent="0.2">
      <c r="P26254" s="95"/>
      <c r="R26254"/>
      <c r="S26254"/>
      <c r="T26254"/>
      <c r="U26254"/>
      <c r="V26254"/>
      <c r="W26254"/>
    </row>
    <row r="26255" spans="16:23" s="1" customFormat="1" x14ac:dyDescent="0.2">
      <c r="P26255" s="95"/>
      <c r="R26255"/>
      <c r="S26255"/>
      <c r="T26255"/>
      <c r="U26255"/>
      <c r="V26255"/>
      <c r="W26255"/>
    </row>
    <row r="26256" spans="16:23" s="1" customFormat="1" x14ac:dyDescent="0.2">
      <c r="P26256" s="95"/>
      <c r="R26256"/>
      <c r="S26256"/>
      <c r="T26256"/>
      <c r="U26256"/>
      <c r="V26256"/>
      <c r="W26256"/>
    </row>
    <row r="26257" spans="16:23" s="1" customFormat="1" x14ac:dyDescent="0.2">
      <c r="P26257" s="95"/>
      <c r="R26257"/>
      <c r="S26257"/>
      <c r="T26257"/>
      <c r="U26257"/>
      <c r="V26257"/>
      <c r="W26257"/>
    </row>
    <row r="26258" spans="16:23" s="1" customFormat="1" x14ac:dyDescent="0.2">
      <c r="P26258" s="95"/>
      <c r="R26258"/>
      <c r="S26258"/>
      <c r="T26258"/>
      <c r="U26258"/>
      <c r="V26258"/>
      <c r="W26258"/>
    </row>
    <row r="26259" spans="16:23" s="1" customFormat="1" x14ac:dyDescent="0.2">
      <c r="P26259" s="95"/>
      <c r="R26259"/>
      <c r="S26259"/>
      <c r="T26259"/>
      <c r="U26259"/>
      <c r="V26259"/>
      <c r="W26259"/>
    </row>
    <row r="26260" spans="16:23" s="1" customFormat="1" x14ac:dyDescent="0.2">
      <c r="P26260" s="95"/>
      <c r="R26260"/>
      <c r="S26260"/>
      <c r="T26260"/>
      <c r="U26260"/>
      <c r="V26260"/>
      <c r="W26260"/>
    </row>
    <row r="26261" spans="16:23" s="1" customFormat="1" x14ac:dyDescent="0.2">
      <c r="P26261" s="95"/>
      <c r="R26261"/>
      <c r="S26261"/>
      <c r="T26261"/>
      <c r="U26261"/>
      <c r="V26261"/>
      <c r="W26261"/>
    </row>
    <row r="26262" spans="16:23" s="1" customFormat="1" x14ac:dyDescent="0.2">
      <c r="P26262" s="95"/>
      <c r="R26262"/>
      <c r="S26262"/>
      <c r="T26262"/>
      <c r="U26262"/>
      <c r="V26262"/>
      <c r="W26262"/>
    </row>
    <row r="26263" spans="16:23" s="1" customFormat="1" x14ac:dyDescent="0.2">
      <c r="P26263" s="95"/>
      <c r="R26263"/>
      <c r="S26263"/>
      <c r="T26263"/>
      <c r="U26263"/>
      <c r="V26263"/>
      <c r="W26263"/>
    </row>
    <row r="26264" spans="16:23" s="1" customFormat="1" x14ac:dyDescent="0.2">
      <c r="P26264" s="95"/>
      <c r="R26264"/>
      <c r="S26264"/>
      <c r="T26264"/>
      <c r="U26264"/>
      <c r="V26264"/>
      <c r="W26264"/>
    </row>
    <row r="26265" spans="16:23" s="1" customFormat="1" x14ac:dyDescent="0.2">
      <c r="P26265" s="95"/>
      <c r="R26265"/>
      <c r="S26265"/>
      <c r="T26265"/>
      <c r="U26265"/>
      <c r="V26265"/>
      <c r="W26265"/>
    </row>
    <row r="26266" spans="16:23" s="1" customFormat="1" x14ac:dyDescent="0.2">
      <c r="P26266" s="95"/>
      <c r="R26266"/>
      <c r="S26266"/>
      <c r="T26266"/>
      <c r="U26266"/>
      <c r="V26266"/>
      <c r="W26266"/>
    </row>
    <row r="26267" spans="16:23" s="1" customFormat="1" x14ac:dyDescent="0.2">
      <c r="P26267" s="95"/>
      <c r="R26267"/>
      <c r="S26267"/>
      <c r="T26267"/>
      <c r="U26267"/>
      <c r="V26267"/>
      <c r="W26267"/>
    </row>
    <row r="26268" spans="16:23" s="1" customFormat="1" x14ac:dyDescent="0.2">
      <c r="P26268" s="95"/>
      <c r="R26268"/>
      <c r="S26268"/>
      <c r="T26268"/>
      <c r="U26268"/>
      <c r="V26268"/>
      <c r="W26268"/>
    </row>
    <row r="26269" spans="16:23" s="1" customFormat="1" x14ac:dyDescent="0.2">
      <c r="P26269" s="95"/>
      <c r="R26269"/>
      <c r="S26269"/>
      <c r="T26269"/>
      <c r="U26269"/>
      <c r="V26269"/>
      <c r="W26269"/>
    </row>
    <row r="26270" spans="16:23" s="1" customFormat="1" x14ac:dyDescent="0.2">
      <c r="P26270" s="95"/>
      <c r="R26270"/>
      <c r="S26270"/>
      <c r="T26270"/>
      <c r="U26270"/>
      <c r="V26270"/>
      <c r="W26270"/>
    </row>
    <row r="26271" spans="16:23" s="1" customFormat="1" x14ac:dyDescent="0.2">
      <c r="P26271" s="95"/>
      <c r="R26271"/>
      <c r="S26271"/>
      <c r="T26271"/>
      <c r="U26271"/>
      <c r="V26271"/>
      <c r="W26271"/>
    </row>
    <row r="26272" spans="16:23" s="1" customFormat="1" x14ac:dyDescent="0.2">
      <c r="P26272" s="95"/>
      <c r="R26272"/>
      <c r="S26272"/>
      <c r="T26272"/>
      <c r="U26272"/>
      <c r="V26272"/>
      <c r="W26272"/>
    </row>
    <row r="26273" spans="16:23" s="1" customFormat="1" x14ac:dyDescent="0.2">
      <c r="P26273" s="95"/>
      <c r="R26273"/>
      <c r="S26273"/>
      <c r="T26273"/>
      <c r="U26273"/>
      <c r="V26273"/>
      <c r="W26273"/>
    </row>
    <row r="26274" spans="16:23" s="1" customFormat="1" x14ac:dyDescent="0.2">
      <c r="P26274" s="95"/>
      <c r="R26274"/>
      <c r="S26274"/>
      <c r="T26274"/>
      <c r="U26274"/>
      <c r="V26274"/>
      <c r="W26274"/>
    </row>
    <row r="26275" spans="16:23" s="1" customFormat="1" x14ac:dyDescent="0.2">
      <c r="P26275" s="95"/>
      <c r="R26275"/>
      <c r="S26275"/>
      <c r="T26275"/>
      <c r="U26275"/>
      <c r="V26275"/>
      <c r="W26275"/>
    </row>
    <row r="26276" spans="16:23" s="1" customFormat="1" x14ac:dyDescent="0.2">
      <c r="P26276" s="95"/>
      <c r="R26276"/>
      <c r="S26276"/>
      <c r="T26276"/>
      <c r="U26276"/>
      <c r="V26276"/>
      <c r="W26276"/>
    </row>
    <row r="26277" spans="16:23" s="1" customFormat="1" x14ac:dyDescent="0.2">
      <c r="P26277" s="95"/>
      <c r="R26277"/>
      <c r="S26277"/>
      <c r="T26277"/>
      <c r="U26277"/>
      <c r="V26277"/>
      <c r="W26277"/>
    </row>
    <row r="26278" spans="16:23" s="1" customFormat="1" x14ac:dyDescent="0.2">
      <c r="P26278" s="95"/>
      <c r="R26278"/>
      <c r="S26278"/>
      <c r="T26278"/>
      <c r="U26278"/>
      <c r="V26278"/>
      <c r="W26278"/>
    </row>
    <row r="26279" spans="16:23" s="1" customFormat="1" x14ac:dyDescent="0.2">
      <c r="P26279" s="95"/>
      <c r="R26279"/>
      <c r="S26279"/>
      <c r="T26279"/>
      <c r="U26279"/>
      <c r="V26279"/>
      <c r="W26279"/>
    </row>
    <row r="26280" spans="16:23" s="1" customFormat="1" x14ac:dyDescent="0.2">
      <c r="P26280" s="95"/>
      <c r="R26280"/>
      <c r="S26280"/>
      <c r="T26280"/>
      <c r="U26280"/>
      <c r="V26280"/>
      <c r="W26280"/>
    </row>
    <row r="26281" spans="16:23" s="1" customFormat="1" x14ac:dyDescent="0.2">
      <c r="P26281" s="95"/>
      <c r="R26281"/>
      <c r="S26281"/>
      <c r="T26281"/>
      <c r="U26281"/>
      <c r="V26281"/>
      <c r="W26281"/>
    </row>
    <row r="26282" spans="16:23" s="1" customFormat="1" x14ac:dyDescent="0.2">
      <c r="P26282" s="95"/>
      <c r="R26282"/>
      <c r="S26282"/>
      <c r="T26282"/>
      <c r="U26282"/>
      <c r="V26282"/>
      <c r="W26282"/>
    </row>
    <row r="26283" spans="16:23" s="1" customFormat="1" x14ac:dyDescent="0.2">
      <c r="P26283" s="95"/>
      <c r="R26283"/>
      <c r="S26283"/>
      <c r="T26283"/>
      <c r="U26283"/>
      <c r="V26283"/>
      <c r="W26283"/>
    </row>
    <row r="26284" spans="16:23" s="1" customFormat="1" x14ac:dyDescent="0.2">
      <c r="P26284" s="95"/>
      <c r="R26284"/>
      <c r="S26284"/>
      <c r="T26284"/>
      <c r="U26284"/>
      <c r="V26284"/>
      <c r="W26284"/>
    </row>
    <row r="26285" spans="16:23" s="1" customFormat="1" x14ac:dyDescent="0.2">
      <c r="P26285" s="95"/>
      <c r="R26285"/>
      <c r="S26285"/>
      <c r="T26285"/>
      <c r="U26285"/>
      <c r="V26285"/>
      <c r="W26285"/>
    </row>
    <row r="26286" spans="16:23" s="1" customFormat="1" x14ac:dyDescent="0.2">
      <c r="P26286" s="95"/>
      <c r="R26286"/>
      <c r="S26286"/>
      <c r="T26286"/>
      <c r="U26286"/>
      <c r="V26286"/>
      <c r="W26286"/>
    </row>
    <row r="26287" spans="16:23" s="1" customFormat="1" x14ac:dyDescent="0.2">
      <c r="P26287" s="95"/>
      <c r="R26287"/>
      <c r="S26287"/>
      <c r="T26287"/>
      <c r="U26287"/>
      <c r="V26287"/>
      <c r="W26287"/>
    </row>
    <row r="26288" spans="16:23" s="1" customFormat="1" x14ac:dyDescent="0.2">
      <c r="P26288" s="95"/>
      <c r="R26288"/>
      <c r="S26288"/>
      <c r="T26288"/>
      <c r="U26288"/>
      <c r="V26288"/>
      <c r="W26288"/>
    </row>
    <row r="26289" spans="16:23" s="1" customFormat="1" x14ac:dyDescent="0.2">
      <c r="P26289" s="95"/>
      <c r="R26289"/>
      <c r="S26289"/>
      <c r="T26289"/>
      <c r="U26289"/>
      <c r="V26289"/>
      <c r="W26289"/>
    </row>
    <row r="26290" spans="16:23" s="1" customFormat="1" x14ac:dyDescent="0.2">
      <c r="P26290" s="95"/>
      <c r="R26290"/>
      <c r="S26290"/>
      <c r="T26290"/>
      <c r="U26290"/>
      <c r="V26290"/>
      <c r="W26290"/>
    </row>
    <row r="26291" spans="16:23" s="1" customFormat="1" x14ac:dyDescent="0.2">
      <c r="P26291" s="95"/>
      <c r="R26291"/>
      <c r="S26291"/>
      <c r="T26291"/>
      <c r="U26291"/>
      <c r="V26291"/>
      <c r="W26291"/>
    </row>
    <row r="26292" spans="16:23" s="1" customFormat="1" x14ac:dyDescent="0.2">
      <c r="P26292" s="95"/>
      <c r="R26292"/>
      <c r="S26292"/>
      <c r="T26292"/>
      <c r="U26292"/>
      <c r="V26292"/>
      <c r="W26292"/>
    </row>
    <row r="26293" spans="16:23" s="1" customFormat="1" x14ac:dyDescent="0.2">
      <c r="P26293" s="95"/>
      <c r="R26293"/>
      <c r="S26293"/>
      <c r="T26293"/>
      <c r="U26293"/>
      <c r="V26293"/>
      <c r="W26293"/>
    </row>
    <row r="26294" spans="16:23" s="1" customFormat="1" x14ac:dyDescent="0.2">
      <c r="P26294" s="95"/>
      <c r="R26294"/>
      <c r="S26294"/>
      <c r="T26294"/>
      <c r="U26294"/>
      <c r="V26294"/>
      <c r="W26294"/>
    </row>
    <row r="26295" spans="16:23" s="1" customFormat="1" x14ac:dyDescent="0.2">
      <c r="P26295" s="95"/>
      <c r="R26295"/>
      <c r="S26295"/>
      <c r="T26295"/>
      <c r="U26295"/>
      <c r="V26295"/>
      <c r="W26295"/>
    </row>
    <row r="26296" spans="16:23" s="1" customFormat="1" x14ac:dyDescent="0.2">
      <c r="P26296" s="95"/>
      <c r="R26296"/>
      <c r="S26296"/>
      <c r="T26296"/>
      <c r="U26296"/>
      <c r="V26296"/>
      <c r="W26296"/>
    </row>
    <row r="26297" spans="16:23" s="1" customFormat="1" x14ac:dyDescent="0.2">
      <c r="P26297" s="95"/>
      <c r="R26297"/>
      <c r="S26297"/>
      <c r="T26297"/>
      <c r="U26297"/>
      <c r="V26297"/>
      <c r="W26297"/>
    </row>
    <row r="26298" spans="16:23" s="1" customFormat="1" x14ac:dyDescent="0.2">
      <c r="P26298" s="95"/>
      <c r="R26298"/>
      <c r="S26298"/>
      <c r="T26298"/>
      <c r="U26298"/>
      <c r="V26298"/>
      <c r="W26298"/>
    </row>
    <row r="26299" spans="16:23" s="1" customFormat="1" x14ac:dyDescent="0.2">
      <c r="P26299" s="95"/>
      <c r="R26299"/>
      <c r="S26299"/>
      <c r="T26299"/>
      <c r="U26299"/>
      <c r="V26299"/>
      <c r="W26299"/>
    </row>
    <row r="26300" spans="16:23" s="1" customFormat="1" x14ac:dyDescent="0.2">
      <c r="P26300" s="95"/>
      <c r="R26300"/>
      <c r="S26300"/>
      <c r="T26300"/>
      <c r="U26300"/>
      <c r="V26300"/>
      <c r="W26300"/>
    </row>
    <row r="26301" spans="16:23" s="1" customFormat="1" x14ac:dyDescent="0.2">
      <c r="P26301" s="95"/>
      <c r="R26301"/>
      <c r="S26301"/>
      <c r="T26301"/>
      <c r="U26301"/>
      <c r="V26301"/>
      <c r="W26301"/>
    </row>
    <row r="26302" spans="16:23" s="1" customFormat="1" x14ac:dyDescent="0.2">
      <c r="P26302" s="95"/>
      <c r="R26302"/>
      <c r="S26302"/>
      <c r="T26302"/>
      <c r="U26302"/>
      <c r="V26302"/>
      <c r="W26302"/>
    </row>
    <row r="26303" spans="16:23" s="1" customFormat="1" x14ac:dyDescent="0.2">
      <c r="P26303" s="95"/>
      <c r="R26303"/>
      <c r="S26303"/>
      <c r="T26303"/>
      <c r="U26303"/>
      <c r="V26303"/>
      <c r="W26303"/>
    </row>
    <row r="26304" spans="16:23" s="1" customFormat="1" x14ac:dyDescent="0.2">
      <c r="P26304" s="95"/>
      <c r="R26304"/>
      <c r="S26304"/>
      <c r="T26304"/>
      <c r="U26304"/>
      <c r="V26304"/>
      <c r="W26304"/>
    </row>
    <row r="26305" spans="16:23" s="1" customFormat="1" x14ac:dyDescent="0.2">
      <c r="P26305" s="95"/>
      <c r="R26305"/>
      <c r="S26305"/>
      <c r="T26305"/>
      <c r="U26305"/>
      <c r="V26305"/>
      <c r="W26305"/>
    </row>
    <row r="26306" spans="16:23" s="1" customFormat="1" x14ac:dyDescent="0.2">
      <c r="P26306" s="95"/>
      <c r="R26306"/>
      <c r="S26306"/>
      <c r="T26306"/>
      <c r="U26306"/>
      <c r="V26306"/>
      <c r="W26306"/>
    </row>
    <row r="26307" spans="16:23" s="1" customFormat="1" x14ac:dyDescent="0.2">
      <c r="P26307" s="95"/>
      <c r="R26307"/>
      <c r="S26307"/>
      <c r="T26307"/>
      <c r="U26307"/>
      <c r="V26307"/>
      <c r="W26307"/>
    </row>
    <row r="26308" spans="16:23" s="1" customFormat="1" x14ac:dyDescent="0.2">
      <c r="P26308" s="95"/>
      <c r="R26308"/>
      <c r="S26308"/>
      <c r="T26308"/>
      <c r="U26308"/>
      <c r="V26308"/>
      <c r="W26308"/>
    </row>
    <row r="26309" spans="16:23" s="1" customFormat="1" x14ac:dyDescent="0.2">
      <c r="P26309" s="95"/>
      <c r="R26309"/>
      <c r="S26309"/>
      <c r="T26309"/>
      <c r="U26309"/>
      <c r="V26309"/>
      <c r="W26309"/>
    </row>
    <row r="26310" spans="16:23" s="1" customFormat="1" x14ac:dyDescent="0.2">
      <c r="P26310" s="95"/>
      <c r="R26310"/>
      <c r="S26310"/>
      <c r="T26310"/>
      <c r="U26310"/>
      <c r="V26310"/>
      <c r="W26310"/>
    </row>
    <row r="26311" spans="16:23" s="1" customFormat="1" x14ac:dyDescent="0.2">
      <c r="P26311" s="95"/>
      <c r="R26311"/>
      <c r="S26311"/>
      <c r="T26311"/>
      <c r="U26311"/>
      <c r="V26311"/>
      <c r="W26311"/>
    </row>
    <row r="26312" spans="16:23" s="1" customFormat="1" x14ac:dyDescent="0.2">
      <c r="P26312" s="95"/>
      <c r="R26312"/>
      <c r="S26312"/>
      <c r="T26312"/>
      <c r="U26312"/>
      <c r="V26312"/>
      <c r="W26312"/>
    </row>
    <row r="26313" spans="16:23" s="1" customFormat="1" x14ac:dyDescent="0.2">
      <c r="P26313" s="95"/>
      <c r="R26313"/>
      <c r="S26313"/>
      <c r="T26313"/>
      <c r="U26313"/>
      <c r="V26313"/>
      <c r="W26313"/>
    </row>
    <row r="26314" spans="16:23" s="1" customFormat="1" x14ac:dyDescent="0.2">
      <c r="P26314" s="95"/>
      <c r="R26314"/>
      <c r="S26314"/>
      <c r="T26314"/>
      <c r="U26314"/>
      <c r="V26314"/>
      <c r="W26314"/>
    </row>
    <row r="26315" spans="16:23" s="1" customFormat="1" x14ac:dyDescent="0.2">
      <c r="P26315" s="95"/>
      <c r="R26315"/>
      <c r="S26315"/>
      <c r="T26315"/>
      <c r="U26315"/>
      <c r="V26315"/>
      <c r="W26315"/>
    </row>
    <row r="26316" spans="16:23" s="1" customFormat="1" x14ac:dyDescent="0.2">
      <c r="P26316" s="95"/>
      <c r="R26316"/>
      <c r="S26316"/>
      <c r="T26316"/>
      <c r="U26316"/>
      <c r="V26316"/>
      <c r="W26316"/>
    </row>
    <row r="26317" spans="16:23" s="1" customFormat="1" x14ac:dyDescent="0.2">
      <c r="P26317" s="95"/>
      <c r="R26317"/>
      <c r="S26317"/>
      <c r="T26317"/>
      <c r="U26317"/>
      <c r="V26317"/>
      <c r="W26317"/>
    </row>
    <row r="26318" spans="16:23" s="1" customFormat="1" x14ac:dyDescent="0.2">
      <c r="P26318" s="95"/>
      <c r="R26318"/>
      <c r="S26318"/>
      <c r="T26318"/>
      <c r="U26318"/>
      <c r="V26318"/>
      <c r="W26318"/>
    </row>
    <row r="26319" spans="16:23" s="1" customFormat="1" x14ac:dyDescent="0.2">
      <c r="P26319" s="95"/>
      <c r="R26319"/>
      <c r="S26319"/>
      <c r="T26319"/>
      <c r="U26319"/>
      <c r="V26319"/>
      <c r="W26319"/>
    </row>
    <row r="26320" spans="16:23" s="1" customFormat="1" x14ac:dyDescent="0.2">
      <c r="P26320" s="95"/>
      <c r="R26320"/>
      <c r="S26320"/>
      <c r="T26320"/>
      <c r="U26320"/>
      <c r="V26320"/>
      <c r="W26320"/>
    </row>
    <row r="26321" spans="16:23" s="1" customFormat="1" x14ac:dyDescent="0.2">
      <c r="P26321" s="95"/>
      <c r="R26321"/>
      <c r="S26321"/>
      <c r="T26321"/>
      <c r="U26321"/>
      <c r="V26321"/>
      <c r="W26321"/>
    </row>
    <row r="26322" spans="16:23" s="1" customFormat="1" x14ac:dyDescent="0.2">
      <c r="P26322" s="95"/>
      <c r="R26322"/>
      <c r="S26322"/>
      <c r="T26322"/>
      <c r="U26322"/>
      <c r="V26322"/>
      <c r="W26322"/>
    </row>
    <row r="26323" spans="16:23" s="1" customFormat="1" x14ac:dyDescent="0.2">
      <c r="P26323" s="95"/>
      <c r="R26323"/>
      <c r="S26323"/>
      <c r="T26323"/>
      <c r="U26323"/>
      <c r="V26323"/>
      <c r="W26323"/>
    </row>
    <row r="26324" spans="16:23" s="1" customFormat="1" x14ac:dyDescent="0.2">
      <c r="P26324" s="95"/>
      <c r="R26324"/>
      <c r="S26324"/>
      <c r="T26324"/>
      <c r="U26324"/>
      <c r="V26324"/>
      <c r="W26324"/>
    </row>
    <row r="26325" spans="16:23" s="1" customFormat="1" x14ac:dyDescent="0.2">
      <c r="P26325" s="95"/>
      <c r="R26325"/>
      <c r="S26325"/>
      <c r="T26325"/>
      <c r="U26325"/>
      <c r="V26325"/>
      <c r="W26325"/>
    </row>
    <row r="26326" spans="16:23" s="1" customFormat="1" x14ac:dyDescent="0.2">
      <c r="P26326" s="95"/>
      <c r="R26326"/>
      <c r="S26326"/>
      <c r="T26326"/>
      <c r="U26326"/>
      <c r="V26326"/>
      <c r="W26326"/>
    </row>
    <row r="26327" spans="16:23" s="1" customFormat="1" x14ac:dyDescent="0.2">
      <c r="P26327" s="95"/>
      <c r="R26327"/>
      <c r="S26327"/>
      <c r="T26327"/>
      <c r="U26327"/>
      <c r="V26327"/>
      <c r="W26327"/>
    </row>
    <row r="26328" spans="16:23" s="1" customFormat="1" x14ac:dyDescent="0.2">
      <c r="P26328" s="95"/>
      <c r="R26328"/>
      <c r="S26328"/>
      <c r="T26328"/>
      <c r="U26328"/>
      <c r="V26328"/>
      <c r="W26328"/>
    </row>
    <row r="26329" spans="16:23" s="1" customFormat="1" x14ac:dyDescent="0.2">
      <c r="P26329" s="95"/>
      <c r="R26329"/>
      <c r="S26329"/>
      <c r="T26329"/>
      <c r="U26329"/>
      <c r="V26329"/>
      <c r="W26329"/>
    </row>
    <row r="26330" spans="16:23" s="1" customFormat="1" x14ac:dyDescent="0.2">
      <c r="P26330" s="95"/>
      <c r="R26330"/>
      <c r="S26330"/>
      <c r="T26330"/>
      <c r="U26330"/>
      <c r="V26330"/>
      <c r="W26330"/>
    </row>
    <row r="26331" spans="16:23" s="1" customFormat="1" x14ac:dyDescent="0.2">
      <c r="P26331" s="95"/>
      <c r="R26331"/>
      <c r="S26331"/>
      <c r="T26331"/>
      <c r="U26331"/>
      <c r="V26331"/>
      <c r="W26331"/>
    </row>
    <row r="26332" spans="16:23" s="1" customFormat="1" x14ac:dyDescent="0.2">
      <c r="P26332" s="95"/>
      <c r="R26332"/>
      <c r="S26332"/>
      <c r="T26332"/>
      <c r="U26332"/>
      <c r="V26332"/>
      <c r="W26332"/>
    </row>
    <row r="26333" spans="16:23" s="1" customFormat="1" x14ac:dyDescent="0.2">
      <c r="P26333" s="95"/>
      <c r="R26333"/>
      <c r="S26333"/>
      <c r="T26333"/>
      <c r="U26333"/>
      <c r="V26333"/>
      <c r="W26333"/>
    </row>
    <row r="26334" spans="16:23" s="1" customFormat="1" x14ac:dyDescent="0.2">
      <c r="P26334" s="95"/>
      <c r="R26334"/>
      <c r="S26334"/>
      <c r="T26334"/>
      <c r="U26334"/>
      <c r="V26334"/>
      <c r="W26334"/>
    </row>
    <row r="26335" spans="16:23" s="1" customFormat="1" x14ac:dyDescent="0.2">
      <c r="P26335" s="95"/>
      <c r="R26335"/>
      <c r="S26335"/>
      <c r="T26335"/>
      <c r="U26335"/>
      <c r="V26335"/>
      <c r="W26335"/>
    </row>
    <row r="26336" spans="16:23" s="1" customFormat="1" x14ac:dyDescent="0.2">
      <c r="P26336" s="95"/>
      <c r="R26336"/>
      <c r="S26336"/>
      <c r="T26336"/>
      <c r="U26336"/>
      <c r="V26336"/>
      <c r="W26336"/>
    </row>
    <row r="26337" spans="16:23" s="1" customFormat="1" x14ac:dyDescent="0.2">
      <c r="P26337" s="95"/>
      <c r="R26337"/>
      <c r="S26337"/>
      <c r="T26337"/>
      <c r="U26337"/>
      <c r="V26337"/>
      <c r="W26337"/>
    </row>
    <row r="26338" spans="16:23" s="1" customFormat="1" x14ac:dyDescent="0.2">
      <c r="P26338" s="95"/>
      <c r="R26338"/>
      <c r="S26338"/>
      <c r="T26338"/>
      <c r="U26338"/>
      <c r="V26338"/>
      <c r="W26338"/>
    </row>
    <row r="26339" spans="16:23" s="1" customFormat="1" x14ac:dyDescent="0.2">
      <c r="P26339" s="95"/>
      <c r="R26339"/>
      <c r="S26339"/>
      <c r="T26339"/>
      <c r="U26339"/>
      <c r="V26339"/>
      <c r="W26339"/>
    </row>
    <row r="26340" spans="16:23" s="1" customFormat="1" x14ac:dyDescent="0.2">
      <c r="P26340" s="95"/>
      <c r="R26340"/>
      <c r="S26340"/>
      <c r="T26340"/>
      <c r="U26340"/>
      <c r="V26340"/>
      <c r="W26340"/>
    </row>
    <row r="26341" spans="16:23" s="1" customFormat="1" x14ac:dyDescent="0.2">
      <c r="P26341" s="95"/>
      <c r="R26341"/>
      <c r="S26341"/>
      <c r="T26341"/>
      <c r="U26341"/>
      <c r="V26341"/>
      <c r="W26341"/>
    </row>
    <row r="26342" spans="16:23" s="1" customFormat="1" x14ac:dyDescent="0.2">
      <c r="P26342" s="95"/>
      <c r="R26342"/>
      <c r="S26342"/>
      <c r="T26342"/>
      <c r="U26342"/>
      <c r="V26342"/>
      <c r="W26342"/>
    </row>
    <row r="26343" spans="16:23" s="1" customFormat="1" x14ac:dyDescent="0.2">
      <c r="P26343" s="95"/>
      <c r="R26343"/>
      <c r="S26343"/>
      <c r="T26343"/>
      <c r="U26343"/>
      <c r="V26343"/>
      <c r="W26343"/>
    </row>
    <row r="26344" spans="16:23" s="1" customFormat="1" x14ac:dyDescent="0.2">
      <c r="P26344" s="95"/>
      <c r="R26344"/>
      <c r="S26344"/>
      <c r="T26344"/>
      <c r="U26344"/>
      <c r="V26344"/>
      <c r="W26344"/>
    </row>
    <row r="26345" spans="16:23" s="1" customFormat="1" x14ac:dyDescent="0.2">
      <c r="P26345" s="95"/>
      <c r="R26345"/>
      <c r="S26345"/>
      <c r="T26345"/>
      <c r="U26345"/>
      <c r="V26345"/>
      <c r="W26345"/>
    </row>
    <row r="26346" spans="16:23" s="1" customFormat="1" x14ac:dyDescent="0.2">
      <c r="P26346" s="95"/>
      <c r="R26346"/>
      <c r="S26346"/>
      <c r="T26346"/>
      <c r="U26346"/>
      <c r="V26346"/>
      <c r="W26346"/>
    </row>
    <row r="26347" spans="16:23" s="1" customFormat="1" x14ac:dyDescent="0.2">
      <c r="P26347" s="95"/>
      <c r="R26347"/>
      <c r="S26347"/>
      <c r="T26347"/>
      <c r="U26347"/>
      <c r="V26347"/>
      <c r="W26347"/>
    </row>
    <row r="26348" spans="16:23" s="1" customFormat="1" x14ac:dyDescent="0.2">
      <c r="P26348" s="95"/>
      <c r="R26348"/>
      <c r="S26348"/>
      <c r="T26348"/>
      <c r="U26348"/>
      <c r="V26348"/>
      <c r="W26348"/>
    </row>
    <row r="26349" spans="16:23" s="1" customFormat="1" x14ac:dyDescent="0.2">
      <c r="P26349" s="95"/>
      <c r="R26349"/>
      <c r="S26349"/>
      <c r="T26349"/>
      <c r="U26349"/>
      <c r="V26349"/>
      <c r="W26349"/>
    </row>
    <row r="26350" spans="16:23" s="1" customFormat="1" x14ac:dyDescent="0.2">
      <c r="P26350" s="95"/>
      <c r="R26350"/>
      <c r="S26350"/>
      <c r="T26350"/>
      <c r="U26350"/>
      <c r="V26350"/>
      <c r="W26350"/>
    </row>
    <row r="26351" spans="16:23" s="1" customFormat="1" x14ac:dyDescent="0.2">
      <c r="P26351" s="95"/>
      <c r="R26351"/>
      <c r="S26351"/>
      <c r="T26351"/>
      <c r="U26351"/>
      <c r="V26351"/>
      <c r="W26351"/>
    </row>
    <row r="26352" spans="16:23" s="1" customFormat="1" x14ac:dyDescent="0.2">
      <c r="P26352" s="95"/>
      <c r="R26352"/>
      <c r="S26352"/>
      <c r="T26352"/>
      <c r="U26352"/>
      <c r="V26352"/>
      <c r="W26352"/>
    </row>
    <row r="26353" spans="16:23" s="1" customFormat="1" x14ac:dyDescent="0.2">
      <c r="P26353" s="95"/>
      <c r="R26353"/>
      <c r="S26353"/>
      <c r="T26353"/>
      <c r="U26353"/>
      <c r="V26353"/>
      <c r="W26353"/>
    </row>
    <row r="26354" spans="16:23" s="1" customFormat="1" x14ac:dyDescent="0.2">
      <c r="P26354" s="95"/>
      <c r="R26354"/>
      <c r="S26354"/>
      <c r="T26354"/>
      <c r="U26354"/>
      <c r="V26354"/>
      <c r="W26354"/>
    </row>
    <row r="26355" spans="16:23" s="1" customFormat="1" x14ac:dyDescent="0.2">
      <c r="P26355" s="95"/>
      <c r="R26355"/>
      <c r="S26355"/>
      <c r="T26355"/>
      <c r="U26355"/>
      <c r="V26355"/>
      <c r="W26355"/>
    </row>
    <row r="26356" spans="16:23" s="1" customFormat="1" x14ac:dyDescent="0.2">
      <c r="P26356" s="95"/>
      <c r="R26356"/>
      <c r="S26356"/>
      <c r="T26356"/>
      <c r="U26356"/>
      <c r="V26356"/>
      <c r="W26356"/>
    </row>
    <row r="26357" spans="16:23" s="1" customFormat="1" x14ac:dyDescent="0.2">
      <c r="P26357" s="95"/>
      <c r="R26357"/>
      <c r="S26357"/>
      <c r="T26357"/>
      <c r="U26357"/>
      <c r="V26357"/>
      <c r="W26357"/>
    </row>
    <row r="26358" spans="16:23" s="1" customFormat="1" x14ac:dyDescent="0.2">
      <c r="P26358" s="95"/>
      <c r="R26358"/>
      <c r="S26358"/>
      <c r="T26358"/>
      <c r="U26358"/>
      <c r="V26358"/>
      <c r="W26358"/>
    </row>
    <row r="26359" spans="16:23" s="1" customFormat="1" x14ac:dyDescent="0.2">
      <c r="P26359" s="95"/>
      <c r="R26359"/>
      <c r="S26359"/>
      <c r="T26359"/>
      <c r="U26359"/>
      <c r="V26359"/>
      <c r="W26359"/>
    </row>
    <row r="26360" spans="16:23" s="1" customFormat="1" x14ac:dyDescent="0.2">
      <c r="P26360" s="95"/>
      <c r="R26360"/>
      <c r="S26360"/>
      <c r="T26360"/>
      <c r="U26360"/>
      <c r="V26360"/>
      <c r="W26360"/>
    </row>
    <row r="26361" spans="16:23" s="1" customFormat="1" x14ac:dyDescent="0.2">
      <c r="P26361" s="95"/>
      <c r="R26361"/>
      <c r="S26361"/>
      <c r="T26361"/>
      <c r="U26361"/>
      <c r="V26361"/>
      <c r="W26361"/>
    </row>
    <row r="26362" spans="16:23" s="1" customFormat="1" x14ac:dyDescent="0.2">
      <c r="P26362" s="95"/>
      <c r="R26362"/>
      <c r="S26362"/>
      <c r="T26362"/>
      <c r="U26362"/>
      <c r="V26362"/>
      <c r="W26362"/>
    </row>
    <row r="26363" spans="16:23" s="1" customFormat="1" x14ac:dyDescent="0.2">
      <c r="P26363" s="95"/>
      <c r="R26363"/>
      <c r="S26363"/>
      <c r="T26363"/>
      <c r="U26363"/>
      <c r="V26363"/>
      <c r="W26363"/>
    </row>
    <row r="26364" spans="16:23" s="1" customFormat="1" x14ac:dyDescent="0.2">
      <c r="P26364" s="95"/>
      <c r="R26364"/>
      <c r="S26364"/>
      <c r="T26364"/>
      <c r="U26364"/>
      <c r="V26364"/>
      <c r="W26364"/>
    </row>
    <row r="26365" spans="16:23" s="1" customFormat="1" x14ac:dyDescent="0.2">
      <c r="P26365" s="95"/>
      <c r="R26365"/>
      <c r="S26365"/>
      <c r="T26365"/>
      <c r="U26365"/>
      <c r="V26365"/>
      <c r="W26365"/>
    </row>
    <row r="26366" spans="16:23" s="1" customFormat="1" x14ac:dyDescent="0.2">
      <c r="P26366" s="95"/>
      <c r="R26366"/>
      <c r="S26366"/>
      <c r="T26366"/>
      <c r="U26366"/>
      <c r="V26366"/>
      <c r="W26366"/>
    </row>
    <row r="26367" spans="16:23" s="1" customFormat="1" x14ac:dyDescent="0.2">
      <c r="P26367" s="95"/>
      <c r="R26367"/>
      <c r="S26367"/>
      <c r="T26367"/>
      <c r="U26367"/>
      <c r="V26367"/>
      <c r="W26367"/>
    </row>
    <row r="26368" spans="16:23" s="1" customFormat="1" x14ac:dyDescent="0.2">
      <c r="P26368" s="95"/>
      <c r="R26368"/>
      <c r="S26368"/>
      <c r="T26368"/>
      <c r="U26368"/>
      <c r="V26368"/>
      <c r="W26368"/>
    </row>
    <row r="26369" spans="16:23" s="1" customFormat="1" x14ac:dyDescent="0.2">
      <c r="P26369" s="95"/>
      <c r="R26369"/>
      <c r="S26369"/>
      <c r="T26369"/>
      <c r="U26369"/>
      <c r="V26369"/>
      <c r="W26369"/>
    </row>
    <row r="26370" spans="16:23" s="1" customFormat="1" x14ac:dyDescent="0.2">
      <c r="P26370" s="95"/>
      <c r="R26370"/>
      <c r="S26370"/>
      <c r="T26370"/>
      <c r="U26370"/>
      <c r="V26370"/>
      <c r="W26370"/>
    </row>
    <row r="26371" spans="16:23" s="1" customFormat="1" x14ac:dyDescent="0.2">
      <c r="P26371" s="95"/>
      <c r="R26371"/>
      <c r="S26371"/>
      <c r="T26371"/>
      <c r="U26371"/>
      <c r="V26371"/>
      <c r="W26371"/>
    </row>
    <row r="26372" spans="16:23" s="1" customFormat="1" x14ac:dyDescent="0.2">
      <c r="P26372" s="95"/>
      <c r="R26372"/>
      <c r="S26372"/>
      <c r="T26372"/>
      <c r="U26372"/>
      <c r="V26372"/>
      <c r="W26372"/>
    </row>
    <row r="26373" spans="16:23" s="1" customFormat="1" x14ac:dyDescent="0.2">
      <c r="P26373" s="95"/>
      <c r="R26373"/>
      <c r="S26373"/>
      <c r="T26373"/>
      <c r="U26373"/>
      <c r="V26373"/>
      <c r="W26373"/>
    </row>
    <row r="26374" spans="16:23" s="1" customFormat="1" x14ac:dyDescent="0.2">
      <c r="P26374" s="95"/>
      <c r="R26374"/>
      <c r="S26374"/>
      <c r="T26374"/>
      <c r="U26374"/>
      <c r="V26374"/>
      <c r="W26374"/>
    </row>
    <row r="26375" spans="16:23" s="1" customFormat="1" x14ac:dyDescent="0.2">
      <c r="P26375" s="95"/>
      <c r="R26375"/>
      <c r="S26375"/>
      <c r="T26375"/>
      <c r="U26375"/>
      <c r="V26375"/>
      <c r="W26375"/>
    </row>
    <row r="26376" spans="16:23" s="1" customFormat="1" x14ac:dyDescent="0.2">
      <c r="P26376" s="95"/>
      <c r="R26376"/>
      <c r="S26376"/>
      <c r="T26376"/>
      <c r="U26376"/>
      <c r="V26376"/>
      <c r="W26376"/>
    </row>
    <row r="26377" spans="16:23" s="1" customFormat="1" x14ac:dyDescent="0.2">
      <c r="P26377" s="95"/>
      <c r="R26377"/>
      <c r="S26377"/>
      <c r="T26377"/>
      <c r="U26377"/>
      <c r="V26377"/>
      <c r="W26377"/>
    </row>
    <row r="26378" spans="16:23" s="1" customFormat="1" x14ac:dyDescent="0.2">
      <c r="P26378" s="95"/>
      <c r="R26378"/>
      <c r="S26378"/>
      <c r="T26378"/>
      <c r="U26378"/>
      <c r="V26378"/>
      <c r="W26378"/>
    </row>
    <row r="26379" spans="16:23" s="1" customFormat="1" x14ac:dyDescent="0.2">
      <c r="P26379" s="95"/>
      <c r="R26379"/>
      <c r="S26379"/>
      <c r="T26379"/>
      <c r="U26379"/>
      <c r="V26379"/>
      <c r="W26379"/>
    </row>
    <row r="26380" spans="16:23" s="1" customFormat="1" x14ac:dyDescent="0.2">
      <c r="P26380" s="95"/>
      <c r="R26380"/>
      <c r="S26380"/>
      <c r="T26380"/>
      <c r="U26380"/>
      <c r="V26380"/>
      <c r="W26380"/>
    </row>
    <row r="26381" spans="16:23" s="1" customFormat="1" x14ac:dyDescent="0.2">
      <c r="P26381" s="95"/>
      <c r="R26381"/>
      <c r="S26381"/>
      <c r="T26381"/>
      <c r="U26381"/>
      <c r="V26381"/>
      <c r="W26381"/>
    </row>
    <row r="26382" spans="16:23" s="1" customFormat="1" x14ac:dyDescent="0.2">
      <c r="P26382" s="95"/>
      <c r="R26382"/>
      <c r="S26382"/>
      <c r="T26382"/>
      <c r="U26382"/>
      <c r="V26382"/>
      <c r="W26382"/>
    </row>
    <row r="26383" spans="16:23" s="1" customFormat="1" x14ac:dyDescent="0.2">
      <c r="P26383" s="95"/>
      <c r="R26383"/>
      <c r="S26383"/>
      <c r="T26383"/>
      <c r="U26383"/>
      <c r="V26383"/>
      <c r="W26383"/>
    </row>
    <row r="26384" spans="16:23" s="1" customFormat="1" x14ac:dyDescent="0.2">
      <c r="P26384" s="95"/>
      <c r="R26384"/>
      <c r="S26384"/>
      <c r="T26384"/>
      <c r="U26384"/>
      <c r="V26384"/>
      <c r="W26384"/>
    </row>
    <row r="26385" spans="16:23" s="1" customFormat="1" x14ac:dyDescent="0.2">
      <c r="P26385" s="95"/>
      <c r="R26385"/>
      <c r="S26385"/>
      <c r="T26385"/>
      <c r="U26385"/>
      <c r="V26385"/>
      <c r="W26385"/>
    </row>
    <row r="26386" spans="16:23" s="1" customFormat="1" x14ac:dyDescent="0.2">
      <c r="P26386" s="95"/>
      <c r="R26386"/>
      <c r="S26386"/>
      <c r="T26386"/>
      <c r="U26386"/>
      <c r="V26386"/>
      <c r="W26386"/>
    </row>
    <row r="26387" spans="16:23" s="1" customFormat="1" x14ac:dyDescent="0.2">
      <c r="P26387" s="95"/>
      <c r="R26387"/>
      <c r="S26387"/>
      <c r="T26387"/>
      <c r="U26387"/>
      <c r="V26387"/>
      <c r="W26387"/>
    </row>
    <row r="26388" spans="16:23" s="1" customFormat="1" x14ac:dyDescent="0.2">
      <c r="P26388" s="95"/>
      <c r="R26388"/>
      <c r="S26388"/>
      <c r="T26388"/>
      <c r="U26388"/>
      <c r="V26388"/>
      <c r="W26388"/>
    </row>
    <row r="26389" spans="16:23" s="1" customFormat="1" x14ac:dyDescent="0.2">
      <c r="P26389" s="95"/>
      <c r="R26389"/>
      <c r="S26389"/>
      <c r="T26389"/>
      <c r="U26389"/>
      <c r="V26389"/>
      <c r="W26389"/>
    </row>
    <row r="26390" spans="16:23" s="1" customFormat="1" x14ac:dyDescent="0.2">
      <c r="P26390" s="95"/>
      <c r="R26390"/>
      <c r="S26390"/>
      <c r="T26390"/>
      <c r="U26390"/>
      <c r="V26390"/>
      <c r="W26390"/>
    </row>
    <row r="26391" spans="16:23" s="1" customFormat="1" x14ac:dyDescent="0.2">
      <c r="P26391" s="95"/>
      <c r="R26391"/>
      <c r="S26391"/>
      <c r="T26391"/>
      <c r="U26391"/>
      <c r="V26391"/>
      <c r="W26391"/>
    </row>
    <row r="26392" spans="16:23" s="1" customFormat="1" x14ac:dyDescent="0.2">
      <c r="P26392" s="95"/>
      <c r="R26392"/>
      <c r="S26392"/>
      <c r="T26392"/>
      <c r="U26392"/>
      <c r="V26392"/>
      <c r="W26392"/>
    </row>
    <row r="26393" spans="16:23" s="1" customFormat="1" x14ac:dyDescent="0.2">
      <c r="P26393" s="95"/>
      <c r="R26393"/>
      <c r="S26393"/>
      <c r="T26393"/>
      <c r="U26393"/>
      <c r="V26393"/>
      <c r="W26393"/>
    </row>
    <row r="26394" spans="16:23" s="1" customFormat="1" x14ac:dyDescent="0.2">
      <c r="P26394" s="95"/>
      <c r="R26394"/>
      <c r="S26394"/>
      <c r="T26394"/>
      <c r="U26394"/>
      <c r="V26394"/>
      <c r="W26394"/>
    </row>
    <row r="26395" spans="16:23" s="1" customFormat="1" x14ac:dyDescent="0.2">
      <c r="P26395" s="95"/>
      <c r="R26395"/>
      <c r="S26395"/>
      <c r="T26395"/>
      <c r="U26395"/>
      <c r="V26395"/>
      <c r="W26395"/>
    </row>
    <row r="26396" spans="16:23" s="1" customFormat="1" x14ac:dyDescent="0.2">
      <c r="P26396" s="95"/>
      <c r="R26396"/>
      <c r="S26396"/>
      <c r="T26396"/>
      <c r="U26396"/>
      <c r="V26396"/>
      <c r="W26396"/>
    </row>
    <row r="26397" spans="16:23" s="1" customFormat="1" x14ac:dyDescent="0.2">
      <c r="P26397" s="95"/>
      <c r="R26397"/>
      <c r="S26397"/>
      <c r="T26397"/>
      <c r="U26397"/>
      <c r="V26397"/>
      <c r="W26397"/>
    </row>
    <row r="26398" spans="16:23" s="1" customFormat="1" x14ac:dyDescent="0.2">
      <c r="P26398" s="95"/>
      <c r="R26398"/>
      <c r="S26398"/>
      <c r="T26398"/>
      <c r="U26398"/>
      <c r="V26398"/>
      <c r="W26398"/>
    </row>
    <row r="26399" spans="16:23" s="1" customFormat="1" x14ac:dyDescent="0.2">
      <c r="P26399" s="95"/>
      <c r="R26399"/>
      <c r="S26399"/>
      <c r="T26399"/>
      <c r="U26399"/>
      <c r="V26399"/>
      <c r="W26399"/>
    </row>
    <row r="26400" spans="16:23" s="1" customFormat="1" x14ac:dyDescent="0.2">
      <c r="P26400" s="95"/>
      <c r="R26400"/>
      <c r="S26400"/>
      <c r="T26400"/>
      <c r="U26400"/>
      <c r="V26400"/>
      <c r="W26400"/>
    </row>
    <row r="26401" spans="16:23" s="1" customFormat="1" x14ac:dyDescent="0.2">
      <c r="P26401" s="95"/>
      <c r="R26401"/>
      <c r="S26401"/>
      <c r="T26401"/>
      <c r="U26401"/>
      <c r="V26401"/>
      <c r="W26401"/>
    </row>
    <row r="26402" spans="16:23" s="1" customFormat="1" x14ac:dyDescent="0.2">
      <c r="P26402" s="95"/>
      <c r="R26402"/>
      <c r="S26402"/>
      <c r="T26402"/>
      <c r="U26402"/>
      <c r="V26402"/>
      <c r="W26402"/>
    </row>
    <row r="26403" spans="16:23" s="1" customFormat="1" x14ac:dyDescent="0.2">
      <c r="P26403" s="95"/>
      <c r="R26403"/>
      <c r="S26403"/>
      <c r="T26403"/>
      <c r="U26403"/>
      <c r="V26403"/>
      <c r="W26403"/>
    </row>
    <row r="26404" spans="16:23" s="1" customFormat="1" x14ac:dyDescent="0.2">
      <c r="P26404" s="95"/>
      <c r="R26404"/>
      <c r="S26404"/>
      <c r="T26404"/>
      <c r="U26404"/>
      <c r="V26404"/>
      <c r="W26404"/>
    </row>
    <row r="26405" spans="16:23" s="1" customFormat="1" x14ac:dyDescent="0.2">
      <c r="P26405" s="95"/>
      <c r="R26405"/>
      <c r="S26405"/>
      <c r="T26405"/>
      <c r="U26405"/>
      <c r="V26405"/>
      <c r="W26405"/>
    </row>
    <row r="26406" spans="16:23" s="1" customFormat="1" x14ac:dyDescent="0.2">
      <c r="P26406" s="95"/>
      <c r="R26406"/>
      <c r="S26406"/>
      <c r="T26406"/>
      <c r="U26406"/>
      <c r="V26406"/>
      <c r="W26406"/>
    </row>
    <row r="26407" spans="16:23" s="1" customFormat="1" x14ac:dyDescent="0.2">
      <c r="P26407" s="95"/>
      <c r="R26407"/>
      <c r="S26407"/>
      <c r="T26407"/>
      <c r="U26407"/>
      <c r="V26407"/>
      <c r="W26407"/>
    </row>
    <row r="26408" spans="16:23" s="1" customFormat="1" x14ac:dyDescent="0.2">
      <c r="P26408" s="95"/>
      <c r="R26408"/>
      <c r="S26408"/>
      <c r="T26408"/>
      <c r="U26408"/>
      <c r="V26408"/>
      <c r="W26408"/>
    </row>
    <row r="26409" spans="16:23" s="1" customFormat="1" x14ac:dyDescent="0.2">
      <c r="P26409" s="95"/>
      <c r="R26409"/>
      <c r="S26409"/>
      <c r="T26409"/>
      <c r="U26409"/>
      <c r="V26409"/>
      <c r="W26409"/>
    </row>
    <row r="26410" spans="16:23" s="1" customFormat="1" x14ac:dyDescent="0.2">
      <c r="P26410" s="95"/>
      <c r="R26410"/>
      <c r="S26410"/>
      <c r="T26410"/>
      <c r="U26410"/>
      <c r="V26410"/>
      <c r="W26410"/>
    </row>
    <row r="26411" spans="16:23" s="1" customFormat="1" x14ac:dyDescent="0.2">
      <c r="P26411" s="95"/>
      <c r="R26411"/>
      <c r="S26411"/>
      <c r="T26411"/>
      <c r="U26411"/>
      <c r="V26411"/>
      <c r="W26411"/>
    </row>
    <row r="26412" spans="16:23" s="1" customFormat="1" x14ac:dyDescent="0.2">
      <c r="P26412" s="95"/>
      <c r="R26412"/>
      <c r="S26412"/>
      <c r="T26412"/>
      <c r="U26412"/>
      <c r="V26412"/>
      <c r="W26412"/>
    </row>
    <row r="26413" spans="16:23" s="1" customFormat="1" x14ac:dyDescent="0.2">
      <c r="P26413" s="95"/>
      <c r="R26413"/>
      <c r="S26413"/>
      <c r="T26413"/>
      <c r="U26413"/>
      <c r="V26413"/>
      <c r="W26413"/>
    </row>
    <row r="26414" spans="16:23" s="1" customFormat="1" x14ac:dyDescent="0.2">
      <c r="P26414" s="95"/>
      <c r="R26414"/>
      <c r="S26414"/>
      <c r="T26414"/>
      <c r="U26414"/>
      <c r="V26414"/>
      <c r="W26414"/>
    </row>
    <row r="26415" spans="16:23" s="1" customFormat="1" x14ac:dyDescent="0.2">
      <c r="P26415" s="95"/>
      <c r="R26415"/>
      <c r="S26415"/>
      <c r="T26415"/>
      <c r="U26415"/>
      <c r="V26415"/>
      <c r="W26415"/>
    </row>
    <row r="26416" spans="16:23" s="1" customFormat="1" x14ac:dyDescent="0.2">
      <c r="P26416" s="95"/>
      <c r="R26416"/>
      <c r="S26416"/>
      <c r="T26416"/>
      <c r="U26416"/>
      <c r="V26416"/>
      <c r="W26416"/>
    </row>
    <row r="26417" spans="16:23" s="1" customFormat="1" x14ac:dyDescent="0.2">
      <c r="P26417" s="95"/>
      <c r="R26417"/>
      <c r="S26417"/>
      <c r="T26417"/>
      <c r="U26417"/>
      <c r="V26417"/>
      <c r="W26417"/>
    </row>
    <row r="26418" spans="16:23" s="1" customFormat="1" x14ac:dyDescent="0.2">
      <c r="P26418" s="95"/>
      <c r="R26418"/>
      <c r="S26418"/>
      <c r="T26418"/>
      <c r="U26418"/>
      <c r="V26418"/>
      <c r="W26418"/>
    </row>
    <row r="26419" spans="16:23" s="1" customFormat="1" x14ac:dyDescent="0.2">
      <c r="P26419" s="95"/>
      <c r="R26419"/>
      <c r="S26419"/>
      <c r="T26419"/>
      <c r="U26419"/>
      <c r="V26419"/>
      <c r="W26419"/>
    </row>
    <row r="26420" spans="16:23" s="1" customFormat="1" x14ac:dyDescent="0.2">
      <c r="P26420" s="95"/>
      <c r="R26420"/>
      <c r="S26420"/>
      <c r="T26420"/>
      <c r="U26420"/>
      <c r="V26420"/>
      <c r="W26420"/>
    </row>
    <row r="26421" spans="16:23" s="1" customFormat="1" x14ac:dyDescent="0.2">
      <c r="P26421" s="95"/>
      <c r="R26421"/>
      <c r="S26421"/>
      <c r="T26421"/>
      <c r="U26421"/>
      <c r="V26421"/>
      <c r="W26421"/>
    </row>
    <row r="26422" spans="16:23" s="1" customFormat="1" x14ac:dyDescent="0.2">
      <c r="P26422" s="95"/>
      <c r="R26422"/>
      <c r="S26422"/>
      <c r="T26422"/>
      <c r="U26422"/>
      <c r="V26422"/>
      <c r="W26422"/>
    </row>
    <row r="26423" spans="16:23" s="1" customFormat="1" x14ac:dyDescent="0.2">
      <c r="P26423" s="95"/>
      <c r="R26423"/>
      <c r="S26423"/>
      <c r="T26423"/>
      <c r="U26423"/>
      <c r="V26423"/>
      <c r="W26423"/>
    </row>
    <row r="26424" spans="16:23" s="1" customFormat="1" x14ac:dyDescent="0.2">
      <c r="P26424" s="95"/>
      <c r="R26424"/>
      <c r="S26424"/>
      <c r="T26424"/>
      <c r="U26424"/>
      <c r="V26424"/>
      <c r="W26424"/>
    </row>
    <row r="26425" spans="16:23" s="1" customFormat="1" x14ac:dyDescent="0.2">
      <c r="P26425" s="95"/>
      <c r="R26425"/>
      <c r="S26425"/>
      <c r="T26425"/>
      <c r="U26425"/>
      <c r="V26425"/>
      <c r="W26425"/>
    </row>
    <row r="26426" spans="16:23" s="1" customFormat="1" x14ac:dyDescent="0.2">
      <c r="P26426" s="95"/>
      <c r="R26426"/>
      <c r="S26426"/>
      <c r="T26426"/>
      <c r="U26426"/>
      <c r="V26426"/>
      <c r="W26426"/>
    </row>
    <row r="26427" spans="16:23" s="1" customFormat="1" x14ac:dyDescent="0.2">
      <c r="P26427" s="95"/>
      <c r="R26427"/>
      <c r="S26427"/>
      <c r="T26427"/>
      <c r="U26427"/>
      <c r="V26427"/>
      <c r="W26427"/>
    </row>
    <row r="26428" spans="16:23" s="1" customFormat="1" x14ac:dyDescent="0.2">
      <c r="P26428" s="95"/>
      <c r="R26428"/>
      <c r="S26428"/>
      <c r="T26428"/>
      <c r="U26428"/>
      <c r="V26428"/>
      <c r="W26428"/>
    </row>
    <row r="26429" spans="16:23" s="1" customFormat="1" x14ac:dyDescent="0.2">
      <c r="P26429" s="95"/>
      <c r="R26429"/>
      <c r="S26429"/>
      <c r="T26429"/>
      <c r="U26429"/>
      <c r="V26429"/>
      <c r="W26429"/>
    </row>
    <row r="26430" spans="16:23" s="1" customFormat="1" x14ac:dyDescent="0.2">
      <c r="P26430" s="95"/>
      <c r="R26430"/>
      <c r="S26430"/>
      <c r="T26430"/>
      <c r="U26430"/>
      <c r="V26430"/>
      <c r="W26430"/>
    </row>
    <row r="26431" spans="16:23" s="1" customFormat="1" x14ac:dyDescent="0.2">
      <c r="P26431" s="95"/>
      <c r="R26431"/>
      <c r="S26431"/>
      <c r="T26431"/>
      <c r="U26431"/>
      <c r="V26431"/>
      <c r="W26431"/>
    </row>
    <row r="26432" spans="16:23" s="1" customFormat="1" x14ac:dyDescent="0.2">
      <c r="P26432" s="95"/>
      <c r="R26432"/>
      <c r="S26432"/>
      <c r="T26432"/>
      <c r="U26432"/>
      <c r="V26432"/>
      <c r="W26432"/>
    </row>
    <row r="26433" spans="16:23" s="1" customFormat="1" x14ac:dyDescent="0.2">
      <c r="P26433" s="95"/>
      <c r="R26433"/>
      <c r="S26433"/>
      <c r="T26433"/>
      <c r="U26433"/>
      <c r="V26433"/>
      <c r="W26433"/>
    </row>
    <row r="26434" spans="16:23" s="1" customFormat="1" x14ac:dyDescent="0.2">
      <c r="P26434" s="95"/>
      <c r="R26434"/>
      <c r="S26434"/>
      <c r="T26434"/>
      <c r="U26434"/>
      <c r="V26434"/>
      <c r="W26434"/>
    </row>
    <row r="26435" spans="16:23" s="1" customFormat="1" x14ac:dyDescent="0.2">
      <c r="P26435" s="95"/>
      <c r="R26435"/>
      <c r="S26435"/>
      <c r="T26435"/>
      <c r="U26435"/>
      <c r="V26435"/>
      <c r="W26435"/>
    </row>
    <row r="26436" spans="16:23" s="1" customFormat="1" x14ac:dyDescent="0.2">
      <c r="P26436" s="95"/>
      <c r="R26436"/>
      <c r="S26436"/>
      <c r="T26436"/>
      <c r="U26436"/>
      <c r="V26436"/>
      <c r="W26436"/>
    </row>
    <row r="26437" spans="16:23" s="1" customFormat="1" x14ac:dyDescent="0.2">
      <c r="P26437" s="95"/>
      <c r="R26437"/>
      <c r="S26437"/>
      <c r="T26437"/>
      <c r="U26437"/>
      <c r="V26437"/>
      <c r="W26437"/>
    </row>
    <row r="26438" spans="16:23" s="1" customFormat="1" x14ac:dyDescent="0.2">
      <c r="P26438" s="95"/>
      <c r="R26438"/>
      <c r="S26438"/>
      <c r="T26438"/>
      <c r="U26438"/>
      <c r="V26438"/>
      <c r="W26438"/>
    </row>
    <row r="26439" spans="16:23" s="1" customFormat="1" x14ac:dyDescent="0.2">
      <c r="P26439" s="95"/>
      <c r="R26439"/>
      <c r="S26439"/>
      <c r="T26439"/>
      <c r="U26439"/>
      <c r="V26439"/>
      <c r="W26439"/>
    </row>
    <row r="26440" spans="16:23" s="1" customFormat="1" x14ac:dyDescent="0.2">
      <c r="P26440" s="95"/>
      <c r="R26440"/>
      <c r="S26440"/>
      <c r="T26440"/>
      <c r="U26440"/>
      <c r="V26440"/>
      <c r="W26440"/>
    </row>
    <row r="26441" spans="16:23" s="1" customFormat="1" x14ac:dyDescent="0.2">
      <c r="P26441" s="95"/>
      <c r="R26441"/>
      <c r="S26441"/>
      <c r="T26441"/>
      <c r="U26441"/>
      <c r="V26441"/>
      <c r="W26441"/>
    </row>
    <row r="26442" spans="16:23" s="1" customFormat="1" x14ac:dyDescent="0.2">
      <c r="P26442" s="95"/>
      <c r="R26442"/>
      <c r="S26442"/>
      <c r="T26442"/>
      <c r="U26442"/>
      <c r="V26442"/>
      <c r="W26442"/>
    </row>
    <row r="26443" spans="16:23" s="1" customFormat="1" x14ac:dyDescent="0.2">
      <c r="P26443" s="95"/>
      <c r="R26443"/>
      <c r="S26443"/>
      <c r="T26443"/>
      <c r="U26443"/>
      <c r="V26443"/>
      <c r="W26443"/>
    </row>
    <row r="26444" spans="16:23" s="1" customFormat="1" x14ac:dyDescent="0.2">
      <c r="P26444" s="95"/>
      <c r="R26444"/>
      <c r="S26444"/>
      <c r="T26444"/>
      <c r="U26444"/>
      <c r="V26444"/>
      <c r="W26444"/>
    </row>
    <row r="26445" spans="16:23" s="1" customFormat="1" x14ac:dyDescent="0.2">
      <c r="P26445" s="95"/>
      <c r="R26445"/>
      <c r="S26445"/>
      <c r="T26445"/>
      <c r="U26445"/>
      <c r="V26445"/>
      <c r="W26445"/>
    </row>
    <row r="26446" spans="16:23" s="1" customFormat="1" x14ac:dyDescent="0.2">
      <c r="P26446" s="95"/>
      <c r="R26446"/>
      <c r="S26446"/>
      <c r="T26446"/>
      <c r="U26446"/>
      <c r="V26446"/>
      <c r="W26446"/>
    </row>
    <row r="26447" spans="16:23" s="1" customFormat="1" x14ac:dyDescent="0.2">
      <c r="P26447" s="95"/>
      <c r="R26447"/>
      <c r="S26447"/>
      <c r="T26447"/>
      <c r="U26447"/>
      <c r="V26447"/>
      <c r="W26447"/>
    </row>
    <row r="26448" spans="16:23" s="1" customFormat="1" x14ac:dyDescent="0.2">
      <c r="P26448" s="95"/>
      <c r="R26448"/>
      <c r="S26448"/>
      <c r="T26448"/>
      <c r="U26448"/>
      <c r="V26448"/>
      <c r="W26448"/>
    </row>
    <row r="26449" spans="16:23" s="1" customFormat="1" x14ac:dyDescent="0.2">
      <c r="P26449" s="95"/>
      <c r="R26449"/>
      <c r="S26449"/>
      <c r="T26449"/>
      <c r="U26449"/>
      <c r="V26449"/>
      <c r="W26449"/>
    </row>
    <row r="26450" spans="16:23" s="1" customFormat="1" x14ac:dyDescent="0.2">
      <c r="P26450" s="95"/>
      <c r="R26450"/>
      <c r="S26450"/>
      <c r="T26450"/>
      <c r="U26450"/>
      <c r="V26450"/>
      <c r="W26450"/>
    </row>
    <row r="26451" spans="16:23" s="1" customFormat="1" x14ac:dyDescent="0.2">
      <c r="P26451" s="95"/>
      <c r="R26451"/>
      <c r="S26451"/>
      <c r="T26451"/>
      <c r="U26451"/>
      <c r="V26451"/>
      <c r="W26451"/>
    </row>
    <row r="26452" spans="16:23" s="1" customFormat="1" x14ac:dyDescent="0.2">
      <c r="P26452" s="95"/>
      <c r="R26452"/>
      <c r="S26452"/>
      <c r="T26452"/>
      <c r="U26452"/>
      <c r="V26452"/>
      <c r="W26452"/>
    </row>
    <row r="26453" spans="16:23" s="1" customFormat="1" x14ac:dyDescent="0.2">
      <c r="P26453" s="95"/>
      <c r="R26453"/>
      <c r="S26453"/>
      <c r="T26453"/>
      <c r="U26453"/>
      <c r="V26453"/>
      <c r="W26453"/>
    </row>
    <row r="26454" spans="16:23" s="1" customFormat="1" x14ac:dyDescent="0.2">
      <c r="P26454" s="95"/>
      <c r="R26454"/>
      <c r="S26454"/>
      <c r="T26454"/>
      <c r="U26454"/>
      <c r="V26454"/>
      <c r="W26454"/>
    </row>
    <row r="26455" spans="16:23" s="1" customFormat="1" x14ac:dyDescent="0.2">
      <c r="P26455" s="95"/>
      <c r="R26455"/>
      <c r="S26455"/>
      <c r="T26455"/>
      <c r="U26455"/>
      <c r="V26455"/>
      <c r="W26455"/>
    </row>
    <row r="26456" spans="16:23" s="1" customFormat="1" x14ac:dyDescent="0.2">
      <c r="P26456" s="95"/>
      <c r="R26456"/>
      <c r="S26456"/>
      <c r="T26456"/>
      <c r="U26456"/>
      <c r="V26456"/>
      <c r="W26456"/>
    </row>
    <row r="26457" spans="16:23" s="1" customFormat="1" x14ac:dyDescent="0.2">
      <c r="P26457" s="95"/>
      <c r="R26457"/>
      <c r="S26457"/>
      <c r="T26457"/>
      <c r="U26457"/>
      <c r="V26457"/>
      <c r="W26457"/>
    </row>
    <row r="26458" spans="16:23" s="1" customFormat="1" x14ac:dyDescent="0.2">
      <c r="P26458" s="95"/>
      <c r="R26458"/>
      <c r="S26458"/>
      <c r="T26458"/>
      <c r="U26458"/>
      <c r="V26458"/>
      <c r="W26458"/>
    </row>
    <row r="26459" spans="16:23" s="1" customFormat="1" x14ac:dyDescent="0.2">
      <c r="P26459" s="95"/>
      <c r="R26459"/>
      <c r="S26459"/>
      <c r="T26459"/>
      <c r="U26459"/>
      <c r="V26459"/>
      <c r="W26459"/>
    </row>
    <row r="26460" spans="16:23" s="1" customFormat="1" x14ac:dyDescent="0.2">
      <c r="P26460" s="95"/>
      <c r="R26460"/>
      <c r="S26460"/>
      <c r="T26460"/>
      <c r="U26460"/>
      <c r="V26460"/>
      <c r="W26460"/>
    </row>
    <row r="26461" spans="16:23" s="1" customFormat="1" x14ac:dyDescent="0.2">
      <c r="P26461" s="95"/>
      <c r="R26461"/>
      <c r="S26461"/>
      <c r="T26461"/>
      <c r="U26461"/>
      <c r="V26461"/>
      <c r="W26461"/>
    </row>
    <row r="26462" spans="16:23" s="1" customFormat="1" x14ac:dyDescent="0.2">
      <c r="P26462" s="95"/>
      <c r="R26462"/>
      <c r="S26462"/>
      <c r="T26462"/>
      <c r="U26462"/>
      <c r="V26462"/>
      <c r="W26462"/>
    </row>
    <row r="26463" spans="16:23" s="1" customFormat="1" x14ac:dyDescent="0.2">
      <c r="P26463" s="95"/>
      <c r="R26463"/>
      <c r="S26463"/>
      <c r="T26463"/>
      <c r="U26463"/>
      <c r="V26463"/>
      <c r="W26463"/>
    </row>
    <row r="26464" spans="16:23" s="1" customFormat="1" x14ac:dyDescent="0.2">
      <c r="P26464" s="95"/>
      <c r="R26464"/>
      <c r="S26464"/>
      <c r="T26464"/>
      <c r="U26464"/>
      <c r="V26464"/>
      <c r="W26464"/>
    </row>
    <row r="26465" spans="16:23" s="1" customFormat="1" x14ac:dyDescent="0.2">
      <c r="P26465" s="95"/>
      <c r="R26465"/>
      <c r="S26465"/>
      <c r="T26465"/>
      <c r="U26465"/>
      <c r="V26465"/>
      <c r="W26465"/>
    </row>
    <row r="26466" spans="16:23" s="1" customFormat="1" x14ac:dyDescent="0.2">
      <c r="P26466" s="95"/>
      <c r="R26466"/>
      <c r="S26466"/>
      <c r="T26466"/>
      <c r="U26466"/>
      <c r="V26466"/>
      <c r="W26466"/>
    </row>
    <row r="26467" spans="16:23" s="1" customFormat="1" x14ac:dyDescent="0.2">
      <c r="P26467" s="95"/>
      <c r="R26467"/>
      <c r="S26467"/>
      <c r="T26467"/>
      <c r="U26467"/>
      <c r="V26467"/>
      <c r="W26467"/>
    </row>
    <row r="26468" spans="16:23" s="1" customFormat="1" x14ac:dyDescent="0.2">
      <c r="P26468" s="95"/>
      <c r="R26468"/>
      <c r="S26468"/>
      <c r="T26468"/>
      <c r="U26468"/>
      <c r="V26468"/>
      <c r="W26468"/>
    </row>
    <row r="26469" spans="16:23" s="1" customFormat="1" x14ac:dyDescent="0.2">
      <c r="P26469" s="95"/>
      <c r="R26469"/>
      <c r="S26469"/>
      <c r="T26469"/>
      <c r="U26469"/>
      <c r="V26469"/>
      <c r="W26469"/>
    </row>
    <row r="26470" spans="16:23" s="1" customFormat="1" x14ac:dyDescent="0.2">
      <c r="P26470" s="95"/>
      <c r="R26470"/>
      <c r="S26470"/>
      <c r="T26470"/>
      <c r="U26470"/>
      <c r="V26470"/>
      <c r="W26470"/>
    </row>
    <row r="26471" spans="16:23" s="1" customFormat="1" x14ac:dyDescent="0.2">
      <c r="P26471" s="95"/>
      <c r="R26471"/>
      <c r="S26471"/>
      <c r="T26471"/>
      <c r="U26471"/>
      <c r="V26471"/>
      <c r="W26471"/>
    </row>
    <row r="26472" spans="16:23" s="1" customFormat="1" x14ac:dyDescent="0.2">
      <c r="P26472" s="95"/>
      <c r="R26472"/>
      <c r="S26472"/>
      <c r="T26472"/>
      <c r="U26472"/>
      <c r="V26472"/>
      <c r="W26472"/>
    </row>
    <row r="26473" spans="16:23" s="1" customFormat="1" x14ac:dyDescent="0.2">
      <c r="P26473" s="95"/>
      <c r="R26473"/>
      <c r="S26473"/>
      <c r="T26473"/>
      <c r="U26473"/>
      <c r="V26473"/>
      <c r="W26473"/>
    </row>
    <row r="26474" spans="16:23" s="1" customFormat="1" x14ac:dyDescent="0.2">
      <c r="P26474" s="95"/>
      <c r="R26474"/>
      <c r="S26474"/>
      <c r="T26474"/>
      <c r="U26474"/>
      <c r="V26474"/>
      <c r="W26474"/>
    </row>
    <row r="26475" spans="16:23" s="1" customFormat="1" x14ac:dyDescent="0.2">
      <c r="P26475" s="95"/>
      <c r="R26475"/>
      <c r="S26475"/>
      <c r="T26475"/>
      <c r="U26475"/>
      <c r="V26475"/>
      <c r="W26475"/>
    </row>
    <row r="26476" spans="16:23" s="1" customFormat="1" x14ac:dyDescent="0.2">
      <c r="P26476" s="95"/>
      <c r="R26476"/>
      <c r="S26476"/>
      <c r="T26476"/>
      <c r="U26476"/>
      <c r="V26476"/>
      <c r="W26476"/>
    </row>
    <row r="26477" spans="16:23" s="1" customFormat="1" x14ac:dyDescent="0.2">
      <c r="P26477" s="95"/>
      <c r="R26477"/>
      <c r="S26477"/>
      <c r="T26477"/>
      <c r="U26477"/>
      <c r="V26477"/>
      <c r="W26477"/>
    </row>
    <row r="26478" spans="16:23" s="1" customFormat="1" x14ac:dyDescent="0.2">
      <c r="P26478" s="95"/>
      <c r="R26478"/>
      <c r="S26478"/>
      <c r="T26478"/>
      <c r="U26478"/>
      <c r="V26478"/>
      <c r="W26478"/>
    </row>
    <row r="26479" spans="16:23" s="1" customFormat="1" x14ac:dyDescent="0.2">
      <c r="P26479" s="95"/>
      <c r="R26479"/>
      <c r="S26479"/>
      <c r="T26479"/>
      <c r="U26479"/>
      <c r="V26479"/>
      <c r="W26479"/>
    </row>
    <row r="26480" spans="16:23" s="1" customFormat="1" x14ac:dyDescent="0.2">
      <c r="P26480" s="95"/>
      <c r="R26480"/>
      <c r="S26480"/>
      <c r="T26480"/>
      <c r="U26480"/>
      <c r="V26480"/>
      <c r="W26480"/>
    </row>
    <row r="26481" spans="16:23" s="1" customFormat="1" x14ac:dyDescent="0.2">
      <c r="P26481" s="95"/>
      <c r="R26481"/>
      <c r="S26481"/>
      <c r="T26481"/>
      <c r="U26481"/>
      <c r="V26481"/>
      <c r="W26481"/>
    </row>
    <row r="26482" spans="16:23" s="1" customFormat="1" x14ac:dyDescent="0.2">
      <c r="P26482" s="95"/>
      <c r="R26482"/>
      <c r="S26482"/>
      <c r="T26482"/>
      <c r="U26482"/>
      <c r="V26482"/>
      <c r="W26482"/>
    </row>
    <row r="26483" spans="16:23" s="1" customFormat="1" x14ac:dyDescent="0.2">
      <c r="P26483" s="95"/>
      <c r="R26483"/>
      <c r="S26483"/>
      <c r="T26483"/>
      <c r="U26483"/>
      <c r="V26483"/>
      <c r="W26483"/>
    </row>
    <row r="26484" spans="16:23" s="1" customFormat="1" x14ac:dyDescent="0.2">
      <c r="P26484" s="95"/>
      <c r="R26484"/>
      <c r="S26484"/>
      <c r="T26484"/>
      <c r="U26484"/>
      <c r="V26484"/>
      <c r="W26484"/>
    </row>
    <row r="26485" spans="16:23" s="1" customFormat="1" x14ac:dyDescent="0.2">
      <c r="P26485" s="95"/>
      <c r="R26485"/>
      <c r="S26485"/>
      <c r="T26485"/>
      <c r="U26485"/>
      <c r="V26485"/>
      <c r="W26485"/>
    </row>
    <row r="26486" spans="16:23" s="1" customFormat="1" x14ac:dyDescent="0.2">
      <c r="P26486" s="95"/>
      <c r="R26486"/>
      <c r="S26486"/>
      <c r="T26486"/>
      <c r="U26486"/>
      <c r="V26486"/>
      <c r="W26486"/>
    </row>
    <row r="26487" spans="16:23" s="1" customFormat="1" x14ac:dyDescent="0.2">
      <c r="P26487" s="95"/>
      <c r="R26487"/>
      <c r="S26487"/>
      <c r="T26487"/>
      <c r="U26487"/>
      <c r="V26487"/>
      <c r="W26487"/>
    </row>
    <row r="26488" spans="16:23" s="1" customFormat="1" x14ac:dyDescent="0.2">
      <c r="P26488" s="95"/>
      <c r="R26488"/>
      <c r="S26488"/>
      <c r="T26488"/>
      <c r="U26488"/>
      <c r="V26488"/>
      <c r="W26488"/>
    </row>
    <row r="26489" spans="16:23" s="1" customFormat="1" x14ac:dyDescent="0.2">
      <c r="P26489" s="95"/>
      <c r="R26489"/>
      <c r="S26489"/>
      <c r="T26489"/>
      <c r="U26489"/>
      <c r="V26489"/>
      <c r="W26489"/>
    </row>
    <row r="26490" spans="16:23" s="1" customFormat="1" x14ac:dyDescent="0.2">
      <c r="P26490" s="95"/>
      <c r="R26490"/>
      <c r="S26490"/>
      <c r="T26490"/>
      <c r="U26490"/>
      <c r="V26490"/>
      <c r="W26490"/>
    </row>
    <row r="26491" spans="16:23" s="1" customFormat="1" x14ac:dyDescent="0.2">
      <c r="P26491" s="95"/>
      <c r="R26491"/>
      <c r="S26491"/>
      <c r="T26491"/>
      <c r="U26491"/>
      <c r="V26491"/>
      <c r="W26491"/>
    </row>
    <row r="26492" spans="16:23" s="1" customFormat="1" x14ac:dyDescent="0.2">
      <c r="P26492" s="95"/>
      <c r="R26492"/>
      <c r="S26492"/>
      <c r="T26492"/>
      <c r="U26492"/>
      <c r="V26492"/>
      <c r="W26492"/>
    </row>
    <row r="26493" spans="16:23" s="1" customFormat="1" x14ac:dyDescent="0.2">
      <c r="P26493" s="95"/>
      <c r="R26493"/>
      <c r="S26493"/>
      <c r="T26493"/>
      <c r="U26493"/>
      <c r="V26493"/>
      <c r="W26493"/>
    </row>
    <row r="26494" spans="16:23" s="1" customFormat="1" x14ac:dyDescent="0.2">
      <c r="P26494" s="95"/>
      <c r="R26494"/>
      <c r="S26494"/>
      <c r="T26494"/>
      <c r="U26494"/>
      <c r="V26494"/>
      <c r="W26494"/>
    </row>
    <row r="26495" spans="16:23" s="1" customFormat="1" x14ac:dyDescent="0.2">
      <c r="P26495" s="95"/>
      <c r="R26495"/>
      <c r="S26495"/>
      <c r="T26495"/>
      <c r="U26495"/>
      <c r="V26495"/>
      <c r="W26495"/>
    </row>
    <row r="26496" spans="16:23" s="1" customFormat="1" x14ac:dyDescent="0.2">
      <c r="P26496" s="95"/>
      <c r="R26496"/>
      <c r="S26496"/>
      <c r="T26496"/>
      <c r="U26496"/>
      <c r="V26496"/>
      <c r="W26496"/>
    </row>
    <row r="26497" spans="16:23" s="1" customFormat="1" x14ac:dyDescent="0.2">
      <c r="P26497" s="95"/>
      <c r="R26497"/>
      <c r="S26497"/>
      <c r="T26497"/>
      <c r="U26497"/>
      <c r="V26497"/>
      <c r="W26497"/>
    </row>
    <row r="26498" spans="16:23" s="1" customFormat="1" x14ac:dyDescent="0.2">
      <c r="P26498" s="95"/>
      <c r="R26498"/>
      <c r="S26498"/>
      <c r="T26498"/>
      <c r="U26498"/>
      <c r="V26498"/>
      <c r="W26498"/>
    </row>
    <row r="26499" spans="16:23" s="1" customFormat="1" x14ac:dyDescent="0.2">
      <c r="P26499" s="95"/>
      <c r="R26499"/>
      <c r="S26499"/>
      <c r="T26499"/>
      <c r="U26499"/>
      <c r="V26499"/>
      <c r="W26499"/>
    </row>
    <row r="26500" spans="16:23" s="1" customFormat="1" x14ac:dyDescent="0.2">
      <c r="P26500" s="95"/>
      <c r="R26500"/>
      <c r="S26500"/>
      <c r="T26500"/>
      <c r="U26500"/>
      <c r="V26500"/>
      <c r="W26500"/>
    </row>
    <row r="26501" spans="16:23" s="1" customFormat="1" x14ac:dyDescent="0.2">
      <c r="P26501" s="95"/>
      <c r="R26501"/>
      <c r="S26501"/>
      <c r="T26501"/>
      <c r="U26501"/>
      <c r="V26501"/>
      <c r="W26501"/>
    </row>
    <row r="26502" spans="16:23" s="1" customFormat="1" x14ac:dyDescent="0.2">
      <c r="P26502" s="95"/>
      <c r="R26502"/>
      <c r="S26502"/>
      <c r="T26502"/>
      <c r="U26502"/>
      <c r="V26502"/>
      <c r="W26502"/>
    </row>
    <row r="26503" spans="16:23" s="1" customFormat="1" x14ac:dyDescent="0.2">
      <c r="P26503" s="95"/>
      <c r="R26503"/>
      <c r="S26503"/>
      <c r="T26503"/>
      <c r="U26503"/>
      <c r="V26503"/>
      <c r="W26503"/>
    </row>
    <row r="26504" spans="16:23" s="1" customFormat="1" x14ac:dyDescent="0.2">
      <c r="P26504" s="95"/>
      <c r="R26504"/>
      <c r="S26504"/>
      <c r="T26504"/>
      <c r="U26504"/>
      <c r="V26504"/>
      <c r="W26504"/>
    </row>
    <row r="26505" spans="16:23" s="1" customFormat="1" x14ac:dyDescent="0.2">
      <c r="P26505" s="95"/>
      <c r="R26505"/>
      <c r="S26505"/>
      <c r="T26505"/>
      <c r="U26505"/>
      <c r="V26505"/>
      <c r="W26505"/>
    </row>
    <row r="26506" spans="16:23" s="1" customFormat="1" x14ac:dyDescent="0.2">
      <c r="P26506" s="95"/>
      <c r="R26506"/>
      <c r="S26506"/>
      <c r="T26506"/>
      <c r="U26506"/>
      <c r="V26506"/>
      <c r="W26506"/>
    </row>
    <row r="26507" spans="16:23" s="1" customFormat="1" x14ac:dyDescent="0.2">
      <c r="P26507" s="95"/>
      <c r="R26507"/>
      <c r="S26507"/>
      <c r="T26507"/>
      <c r="U26507"/>
      <c r="V26507"/>
      <c r="W26507"/>
    </row>
    <row r="26508" spans="16:23" s="1" customFormat="1" x14ac:dyDescent="0.2">
      <c r="P26508" s="95"/>
      <c r="R26508"/>
      <c r="S26508"/>
      <c r="T26508"/>
      <c r="U26508"/>
      <c r="V26508"/>
      <c r="W26508"/>
    </row>
    <row r="26509" spans="16:23" s="1" customFormat="1" x14ac:dyDescent="0.2">
      <c r="P26509" s="95"/>
      <c r="R26509"/>
      <c r="S26509"/>
      <c r="T26509"/>
      <c r="U26509"/>
      <c r="V26509"/>
      <c r="W26509"/>
    </row>
    <row r="26510" spans="16:23" s="1" customFormat="1" x14ac:dyDescent="0.2">
      <c r="P26510" s="95"/>
      <c r="R26510"/>
      <c r="S26510"/>
      <c r="T26510"/>
      <c r="U26510"/>
      <c r="V26510"/>
      <c r="W26510"/>
    </row>
    <row r="26511" spans="16:23" s="1" customFormat="1" x14ac:dyDescent="0.2">
      <c r="P26511" s="95"/>
      <c r="R26511"/>
      <c r="S26511"/>
      <c r="T26511"/>
      <c r="U26511"/>
      <c r="V26511"/>
      <c r="W26511"/>
    </row>
    <row r="26512" spans="16:23" s="1" customFormat="1" x14ac:dyDescent="0.2">
      <c r="P26512" s="95"/>
      <c r="R26512"/>
      <c r="S26512"/>
      <c r="T26512"/>
      <c r="U26512"/>
      <c r="V26512"/>
      <c r="W26512"/>
    </row>
    <row r="26513" spans="16:23" s="1" customFormat="1" x14ac:dyDescent="0.2">
      <c r="P26513" s="95"/>
      <c r="R26513"/>
      <c r="S26513"/>
      <c r="T26513"/>
      <c r="U26513"/>
      <c r="V26513"/>
      <c r="W26513"/>
    </row>
    <row r="26514" spans="16:23" s="1" customFormat="1" x14ac:dyDescent="0.2">
      <c r="P26514" s="95"/>
      <c r="R26514"/>
      <c r="S26514"/>
      <c r="T26514"/>
      <c r="U26514"/>
      <c r="V26514"/>
      <c r="W26514"/>
    </row>
    <row r="26515" spans="16:23" s="1" customFormat="1" x14ac:dyDescent="0.2">
      <c r="P26515" s="95"/>
      <c r="R26515"/>
      <c r="S26515"/>
      <c r="T26515"/>
      <c r="U26515"/>
      <c r="V26515"/>
      <c r="W26515"/>
    </row>
    <row r="26516" spans="16:23" s="1" customFormat="1" x14ac:dyDescent="0.2">
      <c r="P26516" s="95"/>
      <c r="R26516"/>
      <c r="S26516"/>
      <c r="T26516"/>
      <c r="U26516"/>
      <c r="V26516"/>
      <c r="W26516"/>
    </row>
    <row r="26517" spans="16:23" s="1" customFormat="1" x14ac:dyDescent="0.2">
      <c r="P26517" s="95"/>
      <c r="R26517"/>
      <c r="S26517"/>
      <c r="T26517"/>
      <c r="U26517"/>
      <c r="V26517"/>
      <c r="W26517"/>
    </row>
    <row r="26518" spans="16:23" s="1" customFormat="1" x14ac:dyDescent="0.2">
      <c r="P26518" s="95"/>
      <c r="R26518"/>
      <c r="S26518"/>
      <c r="T26518"/>
      <c r="U26518"/>
      <c r="V26518"/>
      <c r="W26518"/>
    </row>
    <row r="26519" spans="16:23" s="1" customFormat="1" x14ac:dyDescent="0.2">
      <c r="P26519" s="95"/>
      <c r="R26519"/>
      <c r="S26519"/>
      <c r="T26519"/>
      <c r="U26519"/>
      <c r="V26519"/>
      <c r="W26519"/>
    </row>
    <row r="26520" spans="16:23" s="1" customFormat="1" x14ac:dyDescent="0.2">
      <c r="P26520" s="95"/>
      <c r="R26520"/>
      <c r="S26520"/>
      <c r="T26520"/>
      <c r="U26520"/>
      <c r="V26520"/>
      <c r="W26520"/>
    </row>
    <row r="26521" spans="16:23" s="1" customFormat="1" x14ac:dyDescent="0.2">
      <c r="P26521" s="95"/>
      <c r="R26521"/>
      <c r="S26521"/>
      <c r="T26521"/>
      <c r="U26521"/>
      <c r="V26521"/>
      <c r="W26521"/>
    </row>
    <row r="26522" spans="16:23" s="1" customFormat="1" x14ac:dyDescent="0.2">
      <c r="P26522" s="95"/>
      <c r="R26522"/>
      <c r="S26522"/>
      <c r="T26522"/>
      <c r="U26522"/>
      <c r="V26522"/>
      <c r="W26522"/>
    </row>
    <row r="26523" spans="16:23" s="1" customFormat="1" x14ac:dyDescent="0.2">
      <c r="P26523" s="95"/>
      <c r="R26523"/>
      <c r="S26523"/>
      <c r="T26523"/>
      <c r="U26523"/>
      <c r="V26523"/>
      <c r="W26523"/>
    </row>
    <row r="26524" spans="16:23" s="1" customFormat="1" x14ac:dyDescent="0.2">
      <c r="P26524" s="95"/>
      <c r="R26524"/>
      <c r="S26524"/>
      <c r="T26524"/>
      <c r="U26524"/>
      <c r="V26524"/>
      <c r="W26524"/>
    </row>
    <row r="26525" spans="16:23" s="1" customFormat="1" x14ac:dyDescent="0.2">
      <c r="P26525" s="95"/>
      <c r="R26525"/>
      <c r="S26525"/>
      <c r="T26525"/>
      <c r="U26525"/>
      <c r="V26525"/>
      <c r="W26525"/>
    </row>
    <row r="26526" spans="16:23" s="1" customFormat="1" x14ac:dyDescent="0.2">
      <c r="P26526" s="95"/>
      <c r="R26526"/>
      <c r="S26526"/>
      <c r="T26526"/>
      <c r="U26526"/>
      <c r="V26526"/>
      <c r="W26526"/>
    </row>
    <row r="26527" spans="16:23" s="1" customFormat="1" x14ac:dyDescent="0.2">
      <c r="P26527" s="95"/>
      <c r="R26527"/>
      <c r="S26527"/>
      <c r="T26527"/>
      <c r="U26527"/>
      <c r="V26527"/>
      <c r="W26527"/>
    </row>
    <row r="26528" spans="16:23" s="1" customFormat="1" x14ac:dyDescent="0.2">
      <c r="P26528" s="95"/>
      <c r="R26528"/>
      <c r="S26528"/>
      <c r="T26528"/>
      <c r="U26528"/>
      <c r="V26528"/>
      <c r="W26528"/>
    </row>
    <row r="26529" spans="16:23" s="1" customFormat="1" x14ac:dyDescent="0.2">
      <c r="P26529" s="95"/>
      <c r="R26529"/>
      <c r="S26529"/>
      <c r="T26529"/>
      <c r="U26529"/>
      <c r="V26529"/>
      <c r="W26529"/>
    </row>
    <row r="26530" spans="16:23" s="1" customFormat="1" x14ac:dyDescent="0.2">
      <c r="P26530" s="95"/>
      <c r="R26530"/>
      <c r="S26530"/>
      <c r="T26530"/>
      <c r="U26530"/>
      <c r="V26530"/>
      <c r="W26530"/>
    </row>
    <row r="26531" spans="16:23" s="1" customFormat="1" x14ac:dyDescent="0.2">
      <c r="P26531" s="95"/>
      <c r="R26531"/>
      <c r="S26531"/>
      <c r="T26531"/>
      <c r="U26531"/>
      <c r="V26531"/>
      <c r="W26531"/>
    </row>
    <row r="26532" spans="16:23" s="1" customFormat="1" x14ac:dyDescent="0.2">
      <c r="P26532" s="95"/>
      <c r="R26532"/>
      <c r="S26532"/>
      <c r="T26532"/>
      <c r="U26532"/>
      <c r="V26532"/>
      <c r="W26532"/>
    </row>
    <row r="26533" spans="16:23" s="1" customFormat="1" x14ac:dyDescent="0.2">
      <c r="P26533" s="95"/>
      <c r="R26533"/>
      <c r="S26533"/>
      <c r="T26533"/>
      <c r="U26533"/>
      <c r="V26533"/>
      <c r="W26533"/>
    </row>
    <row r="26534" spans="16:23" s="1" customFormat="1" x14ac:dyDescent="0.2">
      <c r="P26534" s="95"/>
      <c r="R26534"/>
      <c r="S26534"/>
      <c r="T26534"/>
      <c r="U26534"/>
      <c r="V26534"/>
      <c r="W26534"/>
    </row>
    <row r="26535" spans="16:23" s="1" customFormat="1" x14ac:dyDescent="0.2">
      <c r="P26535" s="95"/>
      <c r="R26535"/>
      <c r="S26535"/>
      <c r="T26535"/>
      <c r="U26535"/>
      <c r="V26535"/>
      <c r="W26535"/>
    </row>
    <row r="26536" spans="16:23" s="1" customFormat="1" x14ac:dyDescent="0.2">
      <c r="P26536" s="95"/>
      <c r="R26536"/>
      <c r="S26536"/>
      <c r="T26536"/>
      <c r="U26536"/>
      <c r="V26536"/>
      <c r="W26536"/>
    </row>
    <row r="26537" spans="16:23" s="1" customFormat="1" x14ac:dyDescent="0.2">
      <c r="P26537" s="95"/>
      <c r="R26537"/>
      <c r="S26537"/>
      <c r="T26537"/>
      <c r="U26537"/>
      <c r="V26537"/>
      <c r="W26537"/>
    </row>
    <row r="26538" spans="16:23" s="1" customFormat="1" x14ac:dyDescent="0.2">
      <c r="P26538" s="95"/>
      <c r="R26538"/>
      <c r="S26538"/>
      <c r="T26538"/>
      <c r="U26538"/>
      <c r="V26538"/>
      <c r="W26538"/>
    </row>
    <row r="26539" spans="16:23" s="1" customFormat="1" x14ac:dyDescent="0.2">
      <c r="P26539" s="95"/>
      <c r="R26539"/>
      <c r="S26539"/>
      <c r="T26539"/>
      <c r="U26539"/>
      <c r="V26539"/>
      <c r="W26539"/>
    </row>
    <row r="26540" spans="16:23" s="1" customFormat="1" x14ac:dyDescent="0.2">
      <c r="P26540" s="95"/>
      <c r="R26540"/>
      <c r="S26540"/>
      <c r="T26540"/>
      <c r="U26540"/>
      <c r="V26540"/>
      <c r="W26540"/>
    </row>
    <row r="26541" spans="16:23" s="1" customFormat="1" x14ac:dyDescent="0.2">
      <c r="P26541" s="95"/>
      <c r="R26541"/>
      <c r="S26541"/>
      <c r="T26541"/>
      <c r="U26541"/>
      <c r="V26541"/>
      <c r="W26541"/>
    </row>
    <row r="26542" spans="16:23" s="1" customFormat="1" x14ac:dyDescent="0.2">
      <c r="P26542" s="95"/>
      <c r="R26542"/>
      <c r="S26542"/>
      <c r="T26542"/>
      <c r="U26542"/>
      <c r="V26542"/>
      <c r="W26542"/>
    </row>
    <row r="26543" spans="16:23" s="1" customFormat="1" x14ac:dyDescent="0.2">
      <c r="P26543" s="95"/>
      <c r="R26543"/>
      <c r="S26543"/>
      <c r="T26543"/>
      <c r="U26543"/>
      <c r="V26543"/>
      <c r="W26543"/>
    </row>
    <row r="26544" spans="16:23" s="1" customFormat="1" x14ac:dyDescent="0.2">
      <c r="P26544" s="95"/>
      <c r="R26544"/>
      <c r="S26544"/>
      <c r="T26544"/>
      <c r="U26544"/>
      <c r="V26544"/>
      <c r="W26544"/>
    </row>
    <row r="26545" spans="16:23" s="1" customFormat="1" x14ac:dyDescent="0.2">
      <c r="P26545" s="95"/>
      <c r="R26545"/>
      <c r="S26545"/>
      <c r="T26545"/>
      <c r="U26545"/>
      <c r="V26545"/>
      <c r="W26545"/>
    </row>
    <row r="26546" spans="16:23" s="1" customFormat="1" x14ac:dyDescent="0.2">
      <c r="P26546" s="95"/>
      <c r="R26546"/>
      <c r="S26546"/>
      <c r="T26546"/>
      <c r="U26546"/>
      <c r="V26546"/>
      <c r="W26546"/>
    </row>
    <row r="26547" spans="16:23" s="1" customFormat="1" x14ac:dyDescent="0.2">
      <c r="P26547" s="95"/>
      <c r="R26547"/>
      <c r="S26547"/>
      <c r="T26547"/>
      <c r="U26547"/>
      <c r="V26547"/>
      <c r="W26547"/>
    </row>
    <row r="26548" spans="16:23" s="1" customFormat="1" x14ac:dyDescent="0.2">
      <c r="P26548" s="95"/>
      <c r="R26548"/>
      <c r="S26548"/>
      <c r="T26548"/>
      <c r="U26548"/>
      <c r="V26548"/>
      <c r="W26548"/>
    </row>
    <row r="26549" spans="16:23" s="1" customFormat="1" x14ac:dyDescent="0.2">
      <c r="P26549" s="95"/>
      <c r="R26549"/>
      <c r="S26549"/>
      <c r="T26549"/>
      <c r="U26549"/>
      <c r="V26549"/>
      <c r="W26549"/>
    </row>
    <row r="26550" spans="16:23" s="1" customFormat="1" x14ac:dyDescent="0.2">
      <c r="P26550" s="95"/>
      <c r="R26550"/>
      <c r="S26550"/>
      <c r="T26550"/>
      <c r="U26550"/>
      <c r="V26550"/>
      <c r="W26550"/>
    </row>
    <row r="26551" spans="16:23" s="1" customFormat="1" x14ac:dyDescent="0.2">
      <c r="P26551" s="95"/>
      <c r="R26551"/>
      <c r="S26551"/>
      <c r="T26551"/>
      <c r="U26551"/>
      <c r="V26551"/>
      <c r="W26551"/>
    </row>
    <row r="26552" spans="16:23" s="1" customFormat="1" x14ac:dyDescent="0.2">
      <c r="P26552" s="95"/>
      <c r="R26552"/>
      <c r="S26552"/>
      <c r="T26552"/>
      <c r="U26552"/>
      <c r="V26552"/>
      <c r="W26552"/>
    </row>
    <row r="26553" spans="16:23" s="1" customFormat="1" x14ac:dyDescent="0.2">
      <c r="P26553" s="95"/>
      <c r="R26553"/>
      <c r="S26553"/>
      <c r="T26553"/>
      <c r="U26553"/>
      <c r="V26553"/>
      <c r="W26553"/>
    </row>
    <row r="26554" spans="16:23" s="1" customFormat="1" x14ac:dyDescent="0.2">
      <c r="P26554" s="95"/>
      <c r="R26554"/>
      <c r="S26554"/>
      <c r="T26554"/>
      <c r="U26554"/>
      <c r="V26554"/>
      <c r="W26554"/>
    </row>
    <row r="26555" spans="16:23" s="1" customFormat="1" x14ac:dyDescent="0.2">
      <c r="P26555" s="95"/>
      <c r="R26555"/>
      <c r="S26555"/>
      <c r="T26555"/>
      <c r="U26555"/>
      <c r="V26555"/>
      <c r="W26555"/>
    </row>
    <row r="26556" spans="16:23" s="1" customFormat="1" x14ac:dyDescent="0.2">
      <c r="P26556" s="95"/>
      <c r="R26556"/>
      <c r="S26556"/>
      <c r="T26556"/>
      <c r="U26556"/>
      <c r="V26556"/>
      <c r="W26556"/>
    </row>
    <row r="26557" spans="16:23" s="1" customFormat="1" x14ac:dyDescent="0.2">
      <c r="P26557" s="95"/>
      <c r="R26557"/>
      <c r="S26557"/>
      <c r="T26557"/>
      <c r="U26557"/>
      <c r="V26557"/>
      <c r="W26557"/>
    </row>
    <row r="26558" spans="16:23" s="1" customFormat="1" x14ac:dyDescent="0.2">
      <c r="P26558" s="95"/>
      <c r="R26558"/>
      <c r="S26558"/>
      <c r="T26558"/>
      <c r="U26558"/>
      <c r="V26558"/>
      <c r="W26558"/>
    </row>
    <row r="26559" spans="16:23" s="1" customFormat="1" x14ac:dyDescent="0.2">
      <c r="P26559" s="95"/>
      <c r="R26559"/>
      <c r="S26559"/>
      <c r="T26559"/>
      <c r="U26559"/>
      <c r="V26559"/>
      <c r="W26559"/>
    </row>
    <row r="26560" spans="16:23" s="1" customFormat="1" x14ac:dyDescent="0.2">
      <c r="P26560" s="95"/>
      <c r="R26560"/>
      <c r="S26560"/>
      <c r="T26560"/>
      <c r="U26560"/>
      <c r="V26560"/>
      <c r="W26560"/>
    </row>
    <row r="26561" spans="16:23" s="1" customFormat="1" x14ac:dyDescent="0.2">
      <c r="P26561" s="95"/>
      <c r="R26561"/>
      <c r="S26561"/>
      <c r="T26561"/>
      <c r="U26561"/>
      <c r="V26561"/>
      <c r="W26561"/>
    </row>
    <row r="26562" spans="16:23" s="1" customFormat="1" x14ac:dyDescent="0.2">
      <c r="P26562" s="95"/>
      <c r="R26562"/>
      <c r="S26562"/>
      <c r="T26562"/>
      <c r="U26562"/>
      <c r="V26562"/>
      <c r="W26562"/>
    </row>
    <row r="26563" spans="16:23" s="1" customFormat="1" x14ac:dyDescent="0.2">
      <c r="P26563" s="95"/>
      <c r="R26563"/>
      <c r="S26563"/>
      <c r="T26563"/>
      <c r="U26563"/>
      <c r="V26563"/>
      <c r="W26563"/>
    </row>
    <row r="26564" spans="16:23" s="1" customFormat="1" x14ac:dyDescent="0.2">
      <c r="P26564" s="95"/>
      <c r="R26564"/>
      <c r="S26564"/>
      <c r="T26564"/>
      <c r="U26564"/>
      <c r="V26564"/>
      <c r="W26564"/>
    </row>
    <row r="26565" spans="16:23" s="1" customFormat="1" x14ac:dyDescent="0.2">
      <c r="P26565" s="95"/>
      <c r="R26565"/>
      <c r="S26565"/>
      <c r="T26565"/>
      <c r="U26565"/>
      <c r="V26565"/>
      <c r="W26565"/>
    </row>
    <row r="26566" spans="16:23" s="1" customFormat="1" x14ac:dyDescent="0.2">
      <c r="P26566" s="95"/>
      <c r="R26566"/>
      <c r="S26566"/>
      <c r="T26566"/>
      <c r="U26566"/>
      <c r="V26566"/>
      <c r="W26566"/>
    </row>
    <row r="26567" spans="16:23" s="1" customFormat="1" x14ac:dyDescent="0.2">
      <c r="P26567" s="95"/>
      <c r="R26567"/>
      <c r="S26567"/>
      <c r="T26567"/>
      <c r="U26567"/>
      <c r="V26567"/>
      <c r="W26567"/>
    </row>
    <row r="26568" spans="16:23" s="1" customFormat="1" x14ac:dyDescent="0.2">
      <c r="P26568" s="95"/>
      <c r="R26568"/>
      <c r="S26568"/>
      <c r="T26568"/>
      <c r="U26568"/>
      <c r="V26568"/>
      <c r="W26568"/>
    </row>
    <row r="26569" spans="16:23" s="1" customFormat="1" x14ac:dyDescent="0.2">
      <c r="P26569" s="95"/>
      <c r="R26569"/>
      <c r="S26569"/>
      <c r="T26569"/>
      <c r="U26569"/>
      <c r="V26569"/>
      <c r="W26569"/>
    </row>
    <row r="26570" spans="16:23" s="1" customFormat="1" x14ac:dyDescent="0.2">
      <c r="P26570" s="95"/>
      <c r="R26570"/>
      <c r="S26570"/>
      <c r="T26570"/>
      <c r="U26570"/>
      <c r="V26570"/>
      <c r="W26570"/>
    </row>
    <row r="26571" spans="16:23" s="1" customFormat="1" x14ac:dyDescent="0.2">
      <c r="P26571" s="95"/>
      <c r="R26571"/>
      <c r="S26571"/>
      <c r="T26571"/>
      <c r="U26571"/>
      <c r="V26571"/>
      <c r="W26571"/>
    </row>
    <row r="26572" spans="16:23" s="1" customFormat="1" x14ac:dyDescent="0.2">
      <c r="P26572" s="95"/>
      <c r="R26572"/>
      <c r="S26572"/>
      <c r="T26572"/>
      <c r="U26572"/>
      <c r="V26572"/>
      <c r="W26572"/>
    </row>
    <row r="26573" spans="16:23" s="1" customFormat="1" x14ac:dyDescent="0.2">
      <c r="P26573" s="95"/>
      <c r="R26573"/>
      <c r="S26573"/>
      <c r="T26573"/>
      <c r="U26573"/>
      <c r="V26573"/>
      <c r="W26573"/>
    </row>
    <row r="26574" spans="16:23" s="1" customFormat="1" x14ac:dyDescent="0.2">
      <c r="P26574" s="95"/>
      <c r="R26574"/>
      <c r="S26574"/>
      <c r="T26574"/>
      <c r="U26574"/>
      <c r="V26574"/>
      <c r="W26574"/>
    </row>
    <row r="26575" spans="16:23" s="1" customFormat="1" x14ac:dyDescent="0.2">
      <c r="P26575" s="95"/>
      <c r="R26575"/>
      <c r="S26575"/>
      <c r="T26575"/>
      <c r="U26575"/>
      <c r="V26575"/>
      <c r="W26575"/>
    </row>
    <row r="26576" spans="16:23" s="1" customFormat="1" x14ac:dyDescent="0.2">
      <c r="P26576" s="95"/>
      <c r="R26576"/>
      <c r="S26576"/>
      <c r="T26576"/>
      <c r="U26576"/>
      <c r="V26576"/>
      <c r="W26576"/>
    </row>
    <row r="26577" spans="16:23" s="1" customFormat="1" x14ac:dyDescent="0.2">
      <c r="P26577" s="95"/>
      <c r="R26577"/>
      <c r="S26577"/>
      <c r="T26577"/>
      <c r="U26577"/>
      <c r="V26577"/>
      <c r="W26577"/>
    </row>
    <row r="26578" spans="16:23" s="1" customFormat="1" x14ac:dyDescent="0.2">
      <c r="P26578" s="95"/>
      <c r="R26578"/>
      <c r="S26578"/>
      <c r="T26578"/>
      <c r="U26578"/>
      <c r="V26578"/>
      <c r="W26578"/>
    </row>
    <row r="26579" spans="16:23" s="1" customFormat="1" x14ac:dyDescent="0.2">
      <c r="P26579" s="95"/>
      <c r="R26579"/>
      <c r="S26579"/>
      <c r="T26579"/>
      <c r="U26579"/>
      <c r="V26579"/>
      <c r="W26579"/>
    </row>
    <row r="26580" spans="16:23" s="1" customFormat="1" x14ac:dyDescent="0.2">
      <c r="P26580" s="95"/>
      <c r="R26580"/>
      <c r="S26580"/>
      <c r="T26580"/>
      <c r="U26580"/>
      <c r="V26580"/>
      <c r="W26580"/>
    </row>
    <row r="26581" spans="16:23" s="1" customFormat="1" x14ac:dyDescent="0.2">
      <c r="P26581" s="95"/>
      <c r="R26581"/>
      <c r="S26581"/>
      <c r="T26581"/>
      <c r="U26581"/>
      <c r="V26581"/>
      <c r="W26581"/>
    </row>
    <row r="26582" spans="16:23" s="1" customFormat="1" x14ac:dyDescent="0.2">
      <c r="P26582" s="95"/>
      <c r="R26582"/>
      <c r="S26582"/>
      <c r="T26582"/>
      <c r="U26582"/>
      <c r="V26582"/>
      <c r="W26582"/>
    </row>
    <row r="26583" spans="16:23" s="1" customFormat="1" x14ac:dyDescent="0.2">
      <c r="P26583" s="95"/>
      <c r="R26583"/>
      <c r="S26583"/>
      <c r="T26583"/>
      <c r="U26583"/>
      <c r="V26583"/>
      <c r="W26583"/>
    </row>
    <row r="26584" spans="16:23" s="1" customFormat="1" x14ac:dyDescent="0.2">
      <c r="P26584" s="95"/>
      <c r="R26584"/>
      <c r="S26584"/>
      <c r="T26584"/>
      <c r="U26584"/>
      <c r="V26584"/>
      <c r="W26584"/>
    </row>
    <row r="26585" spans="16:23" s="1" customFormat="1" x14ac:dyDescent="0.2">
      <c r="P26585" s="95"/>
      <c r="R26585"/>
      <c r="S26585"/>
      <c r="T26585"/>
      <c r="U26585"/>
      <c r="V26585"/>
      <c r="W26585"/>
    </row>
    <row r="26586" spans="16:23" s="1" customFormat="1" x14ac:dyDescent="0.2">
      <c r="P26586" s="95"/>
      <c r="R26586"/>
      <c r="S26586"/>
      <c r="T26586"/>
      <c r="U26586"/>
      <c r="V26586"/>
      <c r="W26586"/>
    </row>
    <row r="26587" spans="16:23" s="1" customFormat="1" x14ac:dyDescent="0.2">
      <c r="P26587" s="95"/>
      <c r="R26587"/>
      <c r="S26587"/>
      <c r="T26587"/>
      <c r="U26587"/>
      <c r="V26587"/>
      <c r="W26587"/>
    </row>
    <row r="26588" spans="16:23" s="1" customFormat="1" x14ac:dyDescent="0.2">
      <c r="P26588" s="95"/>
      <c r="R26588"/>
      <c r="S26588"/>
      <c r="T26588"/>
      <c r="U26588"/>
      <c r="V26588"/>
      <c r="W26588"/>
    </row>
    <row r="26589" spans="16:23" s="1" customFormat="1" x14ac:dyDescent="0.2">
      <c r="P26589" s="95"/>
      <c r="R26589"/>
      <c r="S26589"/>
      <c r="T26589"/>
      <c r="U26589"/>
      <c r="V26589"/>
      <c r="W26589"/>
    </row>
    <row r="26590" spans="16:23" s="1" customFormat="1" x14ac:dyDescent="0.2">
      <c r="P26590" s="95"/>
      <c r="R26590"/>
      <c r="S26590"/>
      <c r="T26590"/>
      <c r="U26590"/>
      <c r="V26590"/>
      <c r="W26590"/>
    </row>
    <row r="26591" spans="16:23" s="1" customFormat="1" x14ac:dyDescent="0.2">
      <c r="P26591" s="95"/>
      <c r="R26591"/>
      <c r="S26591"/>
      <c r="T26591"/>
      <c r="U26591"/>
      <c r="V26591"/>
      <c r="W26591"/>
    </row>
    <row r="26592" spans="16:23" s="1" customFormat="1" x14ac:dyDescent="0.2">
      <c r="P26592" s="95"/>
      <c r="R26592"/>
      <c r="S26592"/>
      <c r="T26592"/>
      <c r="U26592"/>
      <c r="V26592"/>
      <c r="W26592"/>
    </row>
    <row r="26593" spans="16:23" s="1" customFormat="1" x14ac:dyDescent="0.2">
      <c r="P26593" s="95"/>
      <c r="R26593"/>
      <c r="S26593"/>
      <c r="T26593"/>
      <c r="U26593"/>
      <c r="V26593"/>
      <c r="W26593"/>
    </row>
    <row r="26594" spans="16:23" s="1" customFormat="1" x14ac:dyDescent="0.2">
      <c r="P26594" s="95"/>
      <c r="R26594"/>
      <c r="S26594"/>
      <c r="T26594"/>
      <c r="U26594"/>
      <c r="V26594"/>
      <c r="W26594"/>
    </row>
    <row r="26595" spans="16:23" s="1" customFormat="1" x14ac:dyDescent="0.2">
      <c r="P26595" s="95"/>
      <c r="R26595"/>
      <c r="S26595"/>
      <c r="T26595"/>
      <c r="U26595"/>
      <c r="V26595"/>
      <c r="W26595"/>
    </row>
    <row r="26596" spans="16:23" s="1" customFormat="1" x14ac:dyDescent="0.2">
      <c r="P26596" s="95"/>
      <c r="R26596"/>
      <c r="S26596"/>
      <c r="T26596"/>
      <c r="U26596"/>
      <c r="V26596"/>
      <c r="W26596"/>
    </row>
    <row r="26597" spans="16:23" s="1" customFormat="1" x14ac:dyDescent="0.2">
      <c r="P26597" s="95"/>
      <c r="R26597"/>
      <c r="S26597"/>
      <c r="T26597"/>
      <c r="U26597"/>
      <c r="V26597"/>
      <c r="W26597"/>
    </row>
    <row r="26598" spans="16:23" s="1" customFormat="1" x14ac:dyDescent="0.2">
      <c r="P26598" s="95"/>
      <c r="R26598"/>
      <c r="S26598"/>
      <c r="T26598"/>
      <c r="U26598"/>
      <c r="V26598"/>
      <c r="W26598"/>
    </row>
    <row r="26599" spans="16:23" s="1" customFormat="1" x14ac:dyDescent="0.2">
      <c r="P26599" s="95"/>
      <c r="R26599"/>
      <c r="S26599"/>
      <c r="T26599"/>
      <c r="U26599"/>
      <c r="V26599"/>
      <c r="W26599"/>
    </row>
    <row r="26600" spans="16:23" s="1" customFormat="1" x14ac:dyDescent="0.2">
      <c r="P26600" s="95"/>
      <c r="R26600"/>
      <c r="S26600"/>
      <c r="T26600"/>
      <c r="U26600"/>
      <c r="V26600"/>
      <c r="W26600"/>
    </row>
    <row r="26601" spans="16:23" s="1" customFormat="1" x14ac:dyDescent="0.2">
      <c r="P26601" s="95"/>
      <c r="R26601"/>
      <c r="S26601"/>
      <c r="T26601"/>
      <c r="U26601"/>
      <c r="V26601"/>
      <c r="W26601"/>
    </row>
    <row r="26602" spans="16:23" s="1" customFormat="1" x14ac:dyDescent="0.2">
      <c r="P26602" s="95"/>
      <c r="R26602"/>
      <c r="S26602"/>
      <c r="T26602"/>
      <c r="U26602"/>
      <c r="V26602"/>
      <c r="W26602"/>
    </row>
    <row r="26603" spans="16:23" s="1" customFormat="1" x14ac:dyDescent="0.2">
      <c r="P26603" s="95"/>
      <c r="R26603"/>
      <c r="S26603"/>
      <c r="T26603"/>
      <c r="U26603"/>
      <c r="V26603"/>
      <c r="W26603"/>
    </row>
    <row r="26604" spans="16:23" s="1" customFormat="1" x14ac:dyDescent="0.2">
      <c r="P26604" s="95"/>
      <c r="R26604"/>
      <c r="S26604"/>
      <c r="T26604"/>
      <c r="U26604"/>
      <c r="V26604"/>
      <c r="W26604"/>
    </row>
    <row r="26605" spans="16:23" s="1" customFormat="1" x14ac:dyDescent="0.2">
      <c r="P26605" s="95"/>
      <c r="R26605"/>
      <c r="S26605"/>
      <c r="T26605"/>
      <c r="U26605"/>
      <c r="V26605"/>
      <c r="W26605"/>
    </row>
    <row r="26606" spans="16:23" s="1" customFormat="1" x14ac:dyDescent="0.2">
      <c r="P26606" s="95"/>
      <c r="R26606"/>
      <c r="S26606"/>
      <c r="T26606"/>
      <c r="U26606"/>
      <c r="V26606"/>
      <c r="W26606"/>
    </row>
    <row r="26607" spans="16:23" s="1" customFormat="1" x14ac:dyDescent="0.2">
      <c r="P26607" s="95"/>
      <c r="R26607"/>
      <c r="S26607"/>
      <c r="T26607"/>
      <c r="U26607"/>
      <c r="V26607"/>
      <c r="W26607"/>
    </row>
    <row r="26608" spans="16:23" s="1" customFormat="1" x14ac:dyDescent="0.2">
      <c r="P26608" s="95"/>
      <c r="R26608"/>
      <c r="S26608"/>
      <c r="T26608"/>
      <c r="U26608"/>
      <c r="V26608"/>
      <c r="W26608"/>
    </row>
    <row r="26609" spans="16:23" s="1" customFormat="1" x14ac:dyDescent="0.2">
      <c r="P26609" s="95"/>
      <c r="R26609"/>
      <c r="S26609"/>
      <c r="T26609"/>
      <c r="U26609"/>
      <c r="V26609"/>
      <c r="W26609"/>
    </row>
    <row r="26610" spans="16:23" s="1" customFormat="1" x14ac:dyDescent="0.2">
      <c r="P26610" s="95"/>
      <c r="R26610"/>
      <c r="S26610"/>
      <c r="T26610"/>
      <c r="U26610"/>
      <c r="V26610"/>
      <c r="W26610"/>
    </row>
    <row r="26611" spans="16:23" s="1" customFormat="1" x14ac:dyDescent="0.2">
      <c r="P26611" s="95"/>
      <c r="R26611"/>
      <c r="S26611"/>
      <c r="T26611"/>
      <c r="U26611"/>
      <c r="V26611"/>
      <c r="W26611"/>
    </row>
    <row r="26612" spans="16:23" s="1" customFormat="1" x14ac:dyDescent="0.2">
      <c r="P26612" s="95"/>
      <c r="R26612"/>
      <c r="S26612"/>
      <c r="T26612"/>
      <c r="U26612"/>
      <c r="V26612"/>
      <c r="W26612"/>
    </row>
    <row r="26613" spans="16:23" s="1" customFormat="1" x14ac:dyDescent="0.2">
      <c r="P26613" s="95"/>
      <c r="R26613"/>
      <c r="S26613"/>
      <c r="T26613"/>
      <c r="U26613"/>
      <c r="V26613"/>
      <c r="W26613"/>
    </row>
    <row r="26614" spans="16:23" s="1" customFormat="1" x14ac:dyDescent="0.2">
      <c r="P26614" s="95"/>
      <c r="R26614"/>
      <c r="S26614"/>
      <c r="T26614"/>
      <c r="U26614"/>
      <c r="V26614"/>
      <c r="W26614"/>
    </row>
    <row r="26615" spans="16:23" s="1" customFormat="1" x14ac:dyDescent="0.2">
      <c r="P26615" s="95"/>
      <c r="R26615"/>
      <c r="S26615"/>
      <c r="T26615"/>
      <c r="U26615"/>
      <c r="V26615"/>
      <c r="W26615"/>
    </row>
    <row r="26616" spans="16:23" s="1" customFormat="1" x14ac:dyDescent="0.2">
      <c r="P26616" s="95"/>
      <c r="R26616"/>
      <c r="S26616"/>
      <c r="T26616"/>
      <c r="U26616"/>
      <c r="V26616"/>
      <c r="W26616"/>
    </row>
    <row r="26617" spans="16:23" s="1" customFormat="1" x14ac:dyDescent="0.2">
      <c r="P26617" s="95"/>
      <c r="R26617"/>
      <c r="S26617"/>
      <c r="T26617"/>
      <c r="U26617"/>
      <c r="V26617"/>
      <c r="W26617"/>
    </row>
    <row r="26618" spans="16:23" s="1" customFormat="1" x14ac:dyDescent="0.2">
      <c r="P26618" s="95"/>
      <c r="R26618"/>
      <c r="S26618"/>
      <c r="T26618"/>
      <c r="U26618"/>
      <c r="V26618"/>
      <c r="W26618"/>
    </row>
    <row r="26619" spans="16:23" s="1" customFormat="1" x14ac:dyDescent="0.2">
      <c r="P26619" s="95"/>
      <c r="R26619"/>
      <c r="S26619"/>
      <c r="T26619"/>
      <c r="U26619"/>
      <c r="V26619"/>
      <c r="W26619"/>
    </row>
    <row r="26620" spans="16:23" s="1" customFormat="1" x14ac:dyDescent="0.2">
      <c r="P26620" s="95"/>
      <c r="R26620"/>
      <c r="S26620"/>
      <c r="T26620"/>
      <c r="U26620"/>
      <c r="V26620"/>
      <c r="W26620"/>
    </row>
    <row r="26621" spans="16:23" s="1" customFormat="1" x14ac:dyDescent="0.2">
      <c r="P26621" s="95"/>
      <c r="R26621"/>
      <c r="S26621"/>
      <c r="T26621"/>
      <c r="U26621"/>
      <c r="V26621"/>
      <c r="W26621"/>
    </row>
    <row r="26622" spans="16:23" s="1" customFormat="1" x14ac:dyDescent="0.2">
      <c r="P26622" s="95"/>
      <c r="R26622"/>
      <c r="S26622"/>
      <c r="T26622"/>
      <c r="U26622"/>
      <c r="V26622"/>
      <c r="W26622"/>
    </row>
    <row r="26623" spans="16:23" s="1" customFormat="1" x14ac:dyDescent="0.2">
      <c r="P26623" s="95"/>
      <c r="R26623"/>
      <c r="S26623"/>
      <c r="T26623"/>
      <c r="U26623"/>
      <c r="V26623"/>
      <c r="W26623"/>
    </row>
    <row r="26624" spans="16:23" s="1" customFormat="1" x14ac:dyDescent="0.2">
      <c r="P26624" s="95"/>
      <c r="R26624"/>
      <c r="S26624"/>
      <c r="T26624"/>
      <c r="U26624"/>
      <c r="V26624"/>
      <c r="W26624"/>
    </row>
    <row r="26625" spans="16:23" s="1" customFormat="1" x14ac:dyDescent="0.2">
      <c r="P26625" s="95"/>
      <c r="R26625"/>
      <c r="S26625"/>
      <c r="T26625"/>
      <c r="U26625"/>
      <c r="V26625"/>
      <c r="W26625"/>
    </row>
    <row r="26626" spans="16:23" s="1" customFormat="1" x14ac:dyDescent="0.2">
      <c r="P26626" s="95"/>
      <c r="R26626"/>
      <c r="S26626"/>
      <c r="T26626"/>
      <c r="U26626"/>
      <c r="V26626"/>
      <c r="W26626"/>
    </row>
    <row r="26627" spans="16:23" s="1" customFormat="1" x14ac:dyDescent="0.2">
      <c r="P26627" s="95"/>
      <c r="R26627"/>
      <c r="S26627"/>
      <c r="T26627"/>
      <c r="U26627"/>
      <c r="V26627"/>
      <c r="W26627"/>
    </row>
    <row r="26628" spans="16:23" s="1" customFormat="1" x14ac:dyDescent="0.2">
      <c r="P26628" s="95"/>
      <c r="R26628"/>
      <c r="S26628"/>
      <c r="T26628"/>
      <c r="U26628"/>
      <c r="V26628"/>
      <c r="W26628"/>
    </row>
    <row r="26629" spans="16:23" s="1" customFormat="1" x14ac:dyDescent="0.2">
      <c r="P26629" s="95"/>
      <c r="R26629"/>
      <c r="S26629"/>
      <c r="T26629"/>
      <c r="U26629"/>
      <c r="V26629"/>
      <c r="W26629"/>
    </row>
    <row r="26630" spans="16:23" s="1" customFormat="1" x14ac:dyDescent="0.2">
      <c r="P26630" s="95"/>
      <c r="R26630"/>
      <c r="S26630"/>
      <c r="T26630"/>
      <c r="U26630"/>
      <c r="V26630"/>
      <c r="W26630"/>
    </row>
    <row r="26631" spans="16:23" s="1" customFormat="1" x14ac:dyDescent="0.2">
      <c r="P26631" s="95"/>
      <c r="R26631"/>
      <c r="S26631"/>
      <c r="T26631"/>
      <c r="U26631"/>
      <c r="V26631"/>
      <c r="W26631"/>
    </row>
    <row r="26632" spans="16:23" s="1" customFormat="1" x14ac:dyDescent="0.2">
      <c r="P26632" s="95"/>
      <c r="R26632"/>
      <c r="S26632"/>
      <c r="T26632"/>
      <c r="U26632"/>
      <c r="V26632"/>
      <c r="W26632"/>
    </row>
    <row r="26633" spans="16:23" s="1" customFormat="1" x14ac:dyDescent="0.2">
      <c r="P26633" s="95"/>
      <c r="R26633"/>
      <c r="S26633"/>
      <c r="T26633"/>
      <c r="U26633"/>
      <c r="V26633"/>
      <c r="W26633"/>
    </row>
    <row r="26634" spans="16:23" s="1" customFormat="1" x14ac:dyDescent="0.2">
      <c r="P26634" s="95"/>
      <c r="R26634"/>
      <c r="S26634"/>
      <c r="T26634"/>
      <c r="U26634"/>
      <c r="V26634"/>
      <c r="W26634"/>
    </row>
    <row r="26635" spans="16:23" s="1" customFormat="1" x14ac:dyDescent="0.2">
      <c r="P26635" s="95"/>
      <c r="R26635"/>
      <c r="S26635"/>
      <c r="T26635"/>
      <c r="U26635"/>
      <c r="V26635"/>
      <c r="W26635"/>
    </row>
    <row r="26636" spans="16:23" s="1" customFormat="1" x14ac:dyDescent="0.2">
      <c r="P26636" s="95"/>
      <c r="R26636"/>
      <c r="S26636"/>
      <c r="T26636"/>
      <c r="U26636"/>
      <c r="V26636"/>
      <c r="W26636"/>
    </row>
    <row r="26637" spans="16:23" s="1" customFormat="1" x14ac:dyDescent="0.2">
      <c r="P26637" s="95"/>
      <c r="R26637"/>
      <c r="S26637"/>
      <c r="T26637"/>
      <c r="U26637"/>
      <c r="V26637"/>
      <c r="W26637"/>
    </row>
    <row r="26638" spans="16:23" s="1" customFormat="1" x14ac:dyDescent="0.2">
      <c r="P26638" s="95"/>
      <c r="R26638"/>
      <c r="S26638"/>
      <c r="T26638"/>
      <c r="U26638"/>
      <c r="V26638"/>
      <c r="W26638"/>
    </row>
    <row r="26639" spans="16:23" s="1" customFormat="1" x14ac:dyDescent="0.2">
      <c r="P26639" s="95"/>
      <c r="R26639"/>
      <c r="S26639"/>
      <c r="T26639"/>
      <c r="U26639"/>
      <c r="V26639"/>
      <c r="W26639"/>
    </row>
    <row r="26640" spans="16:23" s="1" customFormat="1" x14ac:dyDescent="0.2">
      <c r="P26640" s="95"/>
      <c r="R26640"/>
      <c r="S26640"/>
      <c r="T26640"/>
      <c r="U26640"/>
      <c r="V26640"/>
      <c r="W26640"/>
    </row>
    <row r="26641" spans="16:23" s="1" customFormat="1" x14ac:dyDescent="0.2">
      <c r="P26641" s="95"/>
      <c r="R26641"/>
      <c r="S26641"/>
      <c r="T26641"/>
      <c r="U26641"/>
      <c r="V26641"/>
      <c r="W26641"/>
    </row>
    <row r="26642" spans="16:23" s="1" customFormat="1" x14ac:dyDescent="0.2">
      <c r="P26642" s="95"/>
      <c r="R26642"/>
      <c r="S26642"/>
      <c r="T26642"/>
      <c r="U26642"/>
      <c r="V26642"/>
      <c r="W26642"/>
    </row>
    <row r="26643" spans="16:23" s="1" customFormat="1" x14ac:dyDescent="0.2">
      <c r="P26643" s="95"/>
      <c r="R26643"/>
      <c r="S26643"/>
      <c r="T26643"/>
      <c r="U26643"/>
      <c r="V26643"/>
      <c r="W26643"/>
    </row>
    <row r="26644" spans="16:23" s="1" customFormat="1" x14ac:dyDescent="0.2">
      <c r="P26644" s="95"/>
      <c r="R26644"/>
      <c r="S26644"/>
      <c r="T26644"/>
      <c r="U26644"/>
      <c r="V26644"/>
      <c r="W26644"/>
    </row>
    <row r="26645" spans="16:23" s="1" customFormat="1" x14ac:dyDescent="0.2">
      <c r="P26645" s="95"/>
      <c r="R26645"/>
      <c r="S26645"/>
      <c r="T26645"/>
      <c r="U26645"/>
      <c r="V26645"/>
      <c r="W26645"/>
    </row>
    <row r="26646" spans="16:23" s="1" customFormat="1" x14ac:dyDescent="0.2">
      <c r="P26646" s="95"/>
      <c r="R26646"/>
      <c r="S26646"/>
      <c r="T26646"/>
      <c r="U26646"/>
      <c r="V26646"/>
      <c r="W26646"/>
    </row>
    <row r="26647" spans="16:23" s="1" customFormat="1" x14ac:dyDescent="0.2">
      <c r="P26647" s="95"/>
      <c r="R26647"/>
      <c r="S26647"/>
      <c r="T26647"/>
      <c r="U26647"/>
      <c r="V26647"/>
      <c r="W26647"/>
    </row>
    <row r="26648" spans="16:23" s="1" customFormat="1" x14ac:dyDescent="0.2">
      <c r="P26648" s="95"/>
      <c r="R26648"/>
      <c r="S26648"/>
      <c r="T26648"/>
      <c r="U26648"/>
      <c r="V26648"/>
      <c r="W26648"/>
    </row>
    <row r="26649" spans="16:23" s="1" customFormat="1" x14ac:dyDescent="0.2">
      <c r="P26649" s="95"/>
      <c r="R26649"/>
      <c r="S26649"/>
      <c r="T26649"/>
      <c r="U26649"/>
      <c r="V26649"/>
      <c r="W26649"/>
    </row>
    <row r="26650" spans="16:23" s="1" customFormat="1" x14ac:dyDescent="0.2">
      <c r="P26650" s="95"/>
      <c r="R26650"/>
      <c r="S26650"/>
      <c r="T26650"/>
      <c r="U26650"/>
      <c r="V26650"/>
      <c r="W26650"/>
    </row>
    <row r="26651" spans="16:23" s="1" customFormat="1" x14ac:dyDescent="0.2">
      <c r="P26651" s="95"/>
      <c r="R26651"/>
      <c r="S26651"/>
      <c r="T26651"/>
      <c r="U26651"/>
      <c r="V26651"/>
      <c r="W26651"/>
    </row>
    <row r="26652" spans="16:23" s="1" customFormat="1" x14ac:dyDescent="0.2">
      <c r="P26652" s="95"/>
      <c r="R26652"/>
      <c r="S26652"/>
      <c r="T26652"/>
      <c r="U26652"/>
      <c r="V26652"/>
      <c r="W26652"/>
    </row>
    <row r="26653" spans="16:23" s="1" customFormat="1" x14ac:dyDescent="0.2">
      <c r="P26653" s="95"/>
      <c r="R26653"/>
      <c r="S26653"/>
      <c r="T26653"/>
      <c r="U26653"/>
      <c r="V26653"/>
      <c r="W26653"/>
    </row>
    <row r="26654" spans="16:23" s="1" customFormat="1" x14ac:dyDescent="0.2">
      <c r="P26654" s="95"/>
      <c r="R26654"/>
      <c r="S26654"/>
      <c r="T26654"/>
      <c r="U26654"/>
      <c r="V26654"/>
      <c r="W26654"/>
    </row>
    <row r="26655" spans="16:23" s="1" customFormat="1" x14ac:dyDescent="0.2">
      <c r="P26655" s="95"/>
      <c r="R26655"/>
      <c r="S26655"/>
      <c r="T26655"/>
      <c r="U26655"/>
      <c r="V26655"/>
      <c r="W26655"/>
    </row>
    <row r="26656" spans="16:23" s="1" customFormat="1" x14ac:dyDescent="0.2">
      <c r="P26656" s="95"/>
      <c r="R26656"/>
      <c r="S26656"/>
      <c r="T26656"/>
      <c r="U26656"/>
      <c r="V26656"/>
      <c r="W26656"/>
    </row>
    <row r="26657" spans="16:23" s="1" customFormat="1" x14ac:dyDescent="0.2">
      <c r="P26657" s="95"/>
      <c r="R26657"/>
      <c r="S26657"/>
      <c r="T26657"/>
      <c r="U26657"/>
      <c r="V26657"/>
      <c r="W26657"/>
    </row>
    <row r="26658" spans="16:23" s="1" customFormat="1" x14ac:dyDescent="0.2">
      <c r="P26658" s="95"/>
      <c r="R26658"/>
      <c r="S26658"/>
      <c r="T26658"/>
      <c r="U26658"/>
      <c r="V26658"/>
      <c r="W26658"/>
    </row>
    <row r="26659" spans="16:23" s="1" customFormat="1" x14ac:dyDescent="0.2">
      <c r="P26659" s="95"/>
      <c r="R26659"/>
      <c r="S26659"/>
      <c r="T26659"/>
      <c r="U26659"/>
      <c r="V26659"/>
      <c r="W26659"/>
    </row>
    <row r="26660" spans="16:23" s="1" customFormat="1" x14ac:dyDescent="0.2">
      <c r="P26660" s="95"/>
      <c r="R26660"/>
      <c r="S26660"/>
      <c r="T26660"/>
      <c r="U26660"/>
      <c r="V26660"/>
      <c r="W26660"/>
    </row>
    <row r="26661" spans="16:23" s="1" customFormat="1" x14ac:dyDescent="0.2">
      <c r="P26661" s="95"/>
      <c r="R26661"/>
      <c r="S26661"/>
      <c r="T26661"/>
      <c r="U26661"/>
      <c r="V26661"/>
      <c r="W26661"/>
    </row>
    <row r="26662" spans="16:23" s="1" customFormat="1" x14ac:dyDescent="0.2">
      <c r="P26662" s="95"/>
      <c r="R26662"/>
      <c r="S26662"/>
      <c r="T26662"/>
      <c r="U26662"/>
      <c r="V26662"/>
      <c r="W26662"/>
    </row>
    <row r="26663" spans="16:23" s="1" customFormat="1" x14ac:dyDescent="0.2">
      <c r="P26663" s="95"/>
      <c r="R26663"/>
      <c r="S26663"/>
      <c r="T26663"/>
      <c r="U26663"/>
      <c r="V26663"/>
      <c r="W26663"/>
    </row>
    <row r="26664" spans="16:23" s="1" customFormat="1" x14ac:dyDescent="0.2">
      <c r="P26664" s="95"/>
      <c r="R26664"/>
      <c r="S26664"/>
      <c r="T26664"/>
      <c r="U26664"/>
      <c r="V26664"/>
      <c r="W26664"/>
    </row>
    <row r="26665" spans="16:23" s="1" customFormat="1" x14ac:dyDescent="0.2">
      <c r="P26665" s="95"/>
      <c r="R26665"/>
      <c r="S26665"/>
      <c r="T26665"/>
      <c r="U26665"/>
      <c r="V26665"/>
      <c r="W26665"/>
    </row>
    <row r="26666" spans="16:23" s="1" customFormat="1" x14ac:dyDescent="0.2">
      <c r="P26666" s="95"/>
      <c r="R26666"/>
      <c r="S26666"/>
      <c r="T26666"/>
      <c r="U26666"/>
      <c r="V26666"/>
      <c r="W26666"/>
    </row>
    <row r="26667" spans="16:23" s="1" customFormat="1" x14ac:dyDescent="0.2">
      <c r="P26667" s="95"/>
      <c r="R26667"/>
      <c r="S26667"/>
      <c r="T26667"/>
      <c r="U26667"/>
      <c r="V26667"/>
      <c r="W26667"/>
    </row>
    <row r="26668" spans="16:23" s="1" customFormat="1" x14ac:dyDescent="0.2">
      <c r="P26668" s="95"/>
      <c r="R26668"/>
      <c r="S26668"/>
      <c r="T26668"/>
      <c r="U26668"/>
      <c r="V26668"/>
      <c r="W26668"/>
    </row>
    <row r="26669" spans="16:23" s="1" customFormat="1" x14ac:dyDescent="0.2">
      <c r="P26669" s="95"/>
      <c r="R26669"/>
      <c r="S26669"/>
      <c r="T26669"/>
      <c r="U26669"/>
      <c r="V26669"/>
      <c r="W26669"/>
    </row>
    <row r="26670" spans="16:23" s="1" customFormat="1" x14ac:dyDescent="0.2">
      <c r="P26670" s="95"/>
      <c r="R26670"/>
      <c r="S26670"/>
      <c r="T26670"/>
      <c r="U26670"/>
      <c r="V26670"/>
      <c r="W26670"/>
    </row>
    <row r="26671" spans="16:23" s="1" customFormat="1" x14ac:dyDescent="0.2">
      <c r="P26671" s="95"/>
      <c r="R26671"/>
      <c r="S26671"/>
      <c r="T26671"/>
      <c r="U26671"/>
      <c r="V26671"/>
      <c r="W26671"/>
    </row>
    <row r="26672" spans="16:23" s="1" customFormat="1" x14ac:dyDescent="0.2">
      <c r="P26672" s="95"/>
      <c r="R26672"/>
      <c r="S26672"/>
      <c r="T26672"/>
      <c r="U26672"/>
      <c r="V26672"/>
      <c r="W26672"/>
    </row>
    <row r="26673" spans="16:23" s="1" customFormat="1" x14ac:dyDescent="0.2">
      <c r="P26673" s="95"/>
      <c r="R26673"/>
      <c r="S26673"/>
      <c r="T26673"/>
      <c r="U26673"/>
      <c r="V26673"/>
      <c r="W26673"/>
    </row>
    <row r="26674" spans="16:23" s="1" customFormat="1" x14ac:dyDescent="0.2">
      <c r="P26674" s="95"/>
      <c r="R26674"/>
      <c r="S26674"/>
      <c r="T26674"/>
      <c r="U26674"/>
      <c r="V26674"/>
      <c r="W26674"/>
    </row>
    <row r="26675" spans="16:23" s="1" customFormat="1" x14ac:dyDescent="0.2">
      <c r="P26675" s="95"/>
      <c r="R26675"/>
      <c r="S26675"/>
      <c r="T26675"/>
      <c r="U26675"/>
      <c r="V26675"/>
      <c r="W26675"/>
    </row>
    <row r="26676" spans="16:23" s="1" customFormat="1" x14ac:dyDescent="0.2">
      <c r="P26676" s="95"/>
      <c r="R26676"/>
      <c r="S26676"/>
      <c r="T26676"/>
      <c r="U26676"/>
      <c r="V26676"/>
      <c r="W26676"/>
    </row>
    <row r="26677" spans="16:23" s="1" customFormat="1" x14ac:dyDescent="0.2">
      <c r="P26677" s="95"/>
      <c r="R26677"/>
      <c r="S26677"/>
      <c r="T26677"/>
      <c r="U26677"/>
      <c r="V26677"/>
      <c r="W26677"/>
    </row>
    <row r="26678" spans="16:23" s="1" customFormat="1" x14ac:dyDescent="0.2">
      <c r="P26678" s="95"/>
      <c r="R26678"/>
      <c r="S26678"/>
      <c r="T26678"/>
      <c r="U26678"/>
      <c r="V26678"/>
      <c r="W26678"/>
    </row>
    <row r="26679" spans="16:23" s="1" customFormat="1" x14ac:dyDescent="0.2">
      <c r="P26679" s="95"/>
      <c r="R26679"/>
      <c r="S26679"/>
      <c r="T26679"/>
      <c r="U26679"/>
      <c r="V26679"/>
      <c r="W26679"/>
    </row>
    <row r="26680" spans="16:23" s="1" customFormat="1" x14ac:dyDescent="0.2">
      <c r="P26680" s="95"/>
      <c r="R26680"/>
      <c r="S26680"/>
      <c r="T26680"/>
      <c r="U26680"/>
      <c r="V26680"/>
      <c r="W26680"/>
    </row>
    <row r="26681" spans="16:23" s="1" customFormat="1" x14ac:dyDescent="0.2">
      <c r="P26681" s="95"/>
      <c r="R26681"/>
      <c r="S26681"/>
      <c r="T26681"/>
      <c r="U26681"/>
      <c r="V26681"/>
      <c r="W26681"/>
    </row>
    <row r="26682" spans="16:23" s="1" customFormat="1" x14ac:dyDescent="0.2">
      <c r="P26682" s="95"/>
      <c r="R26682"/>
      <c r="S26682"/>
      <c r="T26682"/>
      <c r="U26682"/>
      <c r="V26682"/>
      <c r="W26682"/>
    </row>
    <row r="26683" spans="16:23" s="1" customFormat="1" x14ac:dyDescent="0.2">
      <c r="P26683" s="95"/>
      <c r="R26683"/>
      <c r="S26683"/>
      <c r="T26683"/>
      <c r="U26683"/>
      <c r="V26683"/>
      <c r="W26683"/>
    </row>
    <row r="26684" spans="16:23" s="1" customFormat="1" x14ac:dyDescent="0.2">
      <c r="P26684" s="95"/>
      <c r="R26684"/>
      <c r="S26684"/>
      <c r="T26684"/>
      <c r="U26684"/>
      <c r="V26684"/>
      <c r="W26684"/>
    </row>
    <row r="26685" spans="16:23" s="1" customFormat="1" x14ac:dyDescent="0.2">
      <c r="P26685" s="95"/>
      <c r="R26685"/>
      <c r="S26685"/>
      <c r="T26685"/>
      <c r="U26685"/>
      <c r="V26685"/>
      <c r="W26685"/>
    </row>
    <row r="26686" spans="16:23" s="1" customFormat="1" x14ac:dyDescent="0.2">
      <c r="P26686" s="95"/>
      <c r="R26686"/>
      <c r="S26686"/>
      <c r="T26686"/>
      <c r="U26686"/>
      <c r="V26686"/>
      <c r="W26686"/>
    </row>
    <row r="26687" spans="16:23" s="1" customFormat="1" x14ac:dyDescent="0.2">
      <c r="P26687" s="95"/>
      <c r="R26687"/>
      <c r="S26687"/>
      <c r="T26687"/>
      <c r="U26687"/>
      <c r="V26687"/>
      <c r="W26687"/>
    </row>
    <row r="26688" spans="16:23" s="1" customFormat="1" x14ac:dyDescent="0.2">
      <c r="P26688" s="95"/>
      <c r="R26688"/>
      <c r="S26688"/>
      <c r="T26688"/>
      <c r="U26688"/>
      <c r="V26688"/>
      <c r="W26688"/>
    </row>
    <row r="26689" spans="16:23" s="1" customFormat="1" x14ac:dyDescent="0.2">
      <c r="P26689" s="95"/>
      <c r="R26689"/>
      <c r="S26689"/>
      <c r="T26689"/>
      <c r="U26689"/>
      <c r="V26689"/>
      <c r="W26689"/>
    </row>
    <row r="26690" spans="16:23" s="1" customFormat="1" x14ac:dyDescent="0.2">
      <c r="P26690" s="95"/>
      <c r="R26690"/>
      <c r="S26690"/>
      <c r="T26690"/>
      <c r="U26690"/>
      <c r="V26690"/>
      <c r="W26690"/>
    </row>
    <row r="26691" spans="16:23" s="1" customFormat="1" x14ac:dyDescent="0.2">
      <c r="P26691" s="95"/>
      <c r="R26691"/>
      <c r="S26691"/>
      <c r="T26691"/>
      <c r="U26691"/>
      <c r="V26691"/>
      <c r="W26691"/>
    </row>
    <row r="26692" spans="16:23" s="1" customFormat="1" x14ac:dyDescent="0.2">
      <c r="P26692" s="95"/>
      <c r="R26692"/>
      <c r="S26692"/>
      <c r="T26692"/>
      <c r="U26692"/>
      <c r="V26692"/>
      <c r="W26692"/>
    </row>
    <row r="26693" spans="16:23" s="1" customFormat="1" x14ac:dyDescent="0.2">
      <c r="P26693" s="95"/>
      <c r="R26693"/>
      <c r="S26693"/>
      <c r="T26693"/>
      <c r="U26693"/>
      <c r="V26693"/>
      <c r="W26693"/>
    </row>
    <row r="26694" spans="16:23" s="1" customFormat="1" x14ac:dyDescent="0.2">
      <c r="P26694" s="95"/>
      <c r="R26694"/>
      <c r="S26694"/>
      <c r="T26694"/>
      <c r="U26694"/>
      <c r="V26694"/>
      <c r="W26694"/>
    </row>
    <row r="26695" spans="16:23" s="1" customFormat="1" x14ac:dyDescent="0.2">
      <c r="P26695" s="95"/>
      <c r="R26695"/>
      <c r="S26695"/>
      <c r="T26695"/>
      <c r="U26695"/>
      <c r="V26695"/>
      <c r="W26695"/>
    </row>
    <row r="26696" spans="16:23" s="1" customFormat="1" x14ac:dyDescent="0.2">
      <c r="P26696" s="95"/>
      <c r="R26696"/>
      <c r="S26696"/>
      <c r="T26696"/>
      <c r="U26696"/>
      <c r="V26696"/>
      <c r="W26696"/>
    </row>
    <row r="26697" spans="16:23" s="1" customFormat="1" x14ac:dyDescent="0.2">
      <c r="P26697" s="95"/>
      <c r="R26697"/>
      <c r="S26697"/>
      <c r="T26697"/>
      <c r="U26697"/>
      <c r="V26697"/>
      <c r="W26697"/>
    </row>
    <row r="26698" spans="16:23" s="1" customFormat="1" x14ac:dyDescent="0.2">
      <c r="P26698" s="95"/>
      <c r="R26698"/>
      <c r="S26698"/>
      <c r="T26698"/>
      <c r="U26698"/>
      <c r="V26698"/>
      <c r="W26698"/>
    </row>
    <row r="26699" spans="16:23" s="1" customFormat="1" x14ac:dyDescent="0.2">
      <c r="P26699" s="95"/>
      <c r="R26699"/>
      <c r="S26699"/>
      <c r="T26699"/>
      <c r="U26699"/>
      <c r="V26699"/>
      <c r="W26699"/>
    </row>
    <row r="26700" spans="16:23" s="1" customFormat="1" x14ac:dyDescent="0.2">
      <c r="P26700" s="95"/>
      <c r="R26700"/>
      <c r="S26700"/>
      <c r="T26700"/>
      <c r="U26700"/>
      <c r="V26700"/>
      <c r="W26700"/>
    </row>
    <row r="26701" spans="16:23" s="1" customFormat="1" x14ac:dyDescent="0.2">
      <c r="P26701" s="95"/>
      <c r="R26701"/>
      <c r="S26701"/>
      <c r="T26701"/>
      <c r="U26701"/>
      <c r="V26701"/>
      <c r="W26701"/>
    </row>
    <row r="26702" spans="16:23" s="1" customFormat="1" x14ac:dyDescent="0.2">
      <c r="P26702" s="95"/>
      <c r="R26702"/>
      <c r="S26702"/>
      <c r="T26702"/>
      <c r="U26702"/>
      <c r="V26702"/>
      <c r="W26702"/>
    </row>
    <row r="26703" spans="16:23" s="1" customFormat="1" x14ac:dyDescent="0.2">
      <c r="P26703" s="95"/>
      <c r="R26703"/>
      <c r="S26703"/>
      <c r="T26703"/>
      <c r="U26703"/>
      <c r="V26703"/>
      <c r="W26703"/>
    </row>
    <row r="26704" spans="16:23" s="1" customFormat="1" x14ac:dyDescent="0.2">
      <c r="P26704" s="95"/>
      <c r="R26704"/>
      <c r="S26704"/>
      <c r="T26704"/>
      <c r="U26704"/>
      <c r="V26704"/>
      <c r="W26704"/>
    </row>
    <row r="26705" spans="16:23" s="1" customFormat="1" x14ac:dyDescent="0.2">
      <c r="P26705" s="95"/>
      <c r="R26705"/>
      <c r="S26705"/>
      <c r="T26705"/>
      <c r="U26705"/>
      <c r="V26705"/>
      <c r="W26705"/>
    </row>
    <row r="26706" spans="16:23" s="1" customFormat="1" x14ac:dyDescent="0.2">
      <c r="P26706" s="95"/>
      <c r="R26706"/>
      <c r="S26706"/>
      <c r="T26706"/>
      <c r="U26706"/>
      <c r="V26706"/>
      <c r="W26706"/>
    </row>
    <row r="26707" spans="16:23" s="1" customFormat="1" x14ac:dyDescent="0.2">
      <c r="P26707" s="95"/>
      <c r="R26707"/>
      <c r="S26707"/>
      <c r="T26707"/>
      <c r="U26707"/>
      <c r="V26707"/>
      <c r="W26707"/>
    </row>
    <row r="26708" spans="16:23" s="1" customFormat="1" x14ac:dyDescent="0.2">
      <c r="P26708" s="95"/>
      <c r="R26708"/>
      <c r="S26708"/>
      <c r="T26708"/>
      <c r="U26708"/>
      <c r="V26708"/>
      <c r="W26708"/>
    </row>
    <row r="26709" spans="16:23" s="1" customFormat="1" x14ac:dyDescent="0.2">
      <c r="P26709" s="95"/>
      <c r="R26709"/>
      <c r="S26709"/>
      <c r="T26709"/>
      <c r="U26709"/>
      <c r="V26709"/>
      <c r="W26709"/>
    </row>
    <row r="26710" spans="16:23" s="1" customFormat="1" x14ac:dyDescent="0.2">
      <c r="P26710" s="95"/>
      <c r="R26710"/>
      <c r="S26710"/>
      <c r="T26710"/>
      <c r="U26710"/>
      <c r="V26710"/>
      <c r="W26710"/>
    </row>
    <row r="26711" spans="16:23" s="1" customFormat="1" x14ac:dyDescent="0.2">
      <c r="P26711" s="95"/>
      <c r="R26711"/>
      <c r="S26711"/>
      <c r="T26711"/>
      <c r="U26711"/>
      <c r="V26711"/>
      <c r="W26711"/>
    </row>
    <row r="26712" spans="16:23" s="1" customFormat="1" x14ac:dyDescent="0.2">
      <c r="P26712" s="95"/>
      <c r="R26712"/>
      <c r="S26712"/>
      <c r="T26712"/>
      <c r="U26712"/>
      <c r="V26712"/>
      <c r="W26712"/>
    </row>
    <row r="26713" spans="16:23" s="1" customFormat="1" x14ac:dyDescent="0.2">
      <c r="P26713" s="95"/>
      <c r="R26713"/>
      <c r="S26713"/>
      <c r="T26713"/>
      <c r="U26713"/>
      <c r="V26713"/>
      <c r="W26713"/>
    </row>
    <row r="26714" spans="16:23" s="1" customFormat="1" x14ac:dyDescent="0.2">
      <c r="P26714" s="95"/>
      <c r="R26714"/>
      <c r="S26714"/>
      <c r="T26714"/>
      <c r="U26714"/>
      <c r="V26714"/>
      <c r="W26714"/>
    </row>
    <row r="26715" spans="16:23" s="1" customFormat="1" x14ac:dyDescent="0.2">
      <c r="P26715" s="95"/>
      <c r="R26715"/>
      <c r="S26715"/>
      <c r="T26715"/>
      <c r="U26715"/>
      <c r="V26715"/>
      <c r="W26715"/>
    </row>
    <row r="26716" spans="16:23" s="1" customFormat="1" x14ac:dyDescent="0.2">
      <c r="P26716" s="95"/>
      <c r="R26716"/>
      <c r="S26716"/>
      <c r="T26716"/>
      <c r="U26716"/>
      <c r="V26716"/>
      <c r="W26716"/>
    </row>
    <row r="26717" spans="16:23" s="1" customFormat="1" x14ac:dyDescent="0.2">
      <c r="P26717" s="95"/>
      <c r="R26717"/>
      <c r="S26717"/>
      <c r="T26717"/>
      <c r="U26717"/>
      <c r="V26717"/>
      <c r="W26717"/>
    </row>
    <row r="26718" spans="16:23" s="1" customFormat="1" x14ac:dyDescent="0.2">
      <c r="P26718" s="95"/>
      <c r="R26718"/>
      <c r="S26718"/>
      <c r="T26718"/>
      <c r="U26718"/>
      <c r="V26718"/>
      <c r="W26718"/>
    </row>
    <row r="26719" spans="16:23" s="1" customFormat="1" x14ac:dyDescent="0.2">
      <c r="P26719" s="95"/>
      <c r="R26719"/>
      <c r="S26719"/>
      <c r="T26719"/>
      <c r="U26719"/>
      <c r="V26719"/>
      <c r="W26719"/>
    </row>
    <row r="26720" spans="16:23" s="1" customFormat="1" x14ac:dyDescent="0.2">
      <c r="P26720" s="95"/>
      <c r="R26720"/>
      <c r="S26720"/>
      <c r="T26720"/>
      <c r="U26720"/>
      <c r="V26720"/>
      <c r="W26720"/>
    </row>
    <row r="26721" spans="16:23" s="1" customFormat="1" x14ac:dyDescent="0.2">
      <c r="P26721" s="95"/>
      <c r="R26721"/>
      <c r="S26721"/>
      <c r="T26721"/>
      <c r="U26721"/>
      <c r="V26721"/>
      <c r="W26721"/>
    </row>
    <row r="26722" spans="16:23" s="1" customFormat="1" x14ac:dyDescent="0.2">
      <c r="P26722" s="95"/>
      <c r="R26722"/>
      <c r="S26722"/>
      <c r="T26722"/>
      <c r="U26722"/>
      <c r="V26722"/>
      <c r="W26722"/>
    </row>
    <row r="26723" spans="16:23" s="1" customFormat="1" x14ac:dyDescent="0.2">
      <c r="P26723" s="95"/>
      <c r="R26723"/>
      <c r="S26723"/>
      <c r="T26723"/>
      <c r="U26723"/>
      <c r="V26723"/>
      <c r="W26723"/>
    </row>
    <row r="26724" spans="16:23" s="1" customFormat="1" x14ac:dyDescent="0.2">
      <c r="P26724" s="95"/>
      <c r="R26724"/>
      <c r="S26724"/>
      <c r="T26724"/>
      <c r="U26724"/>
      <c r="V26724"/>
      <c r="W26724"/>
    </row>
    <row r="26725" spans="16:23" s="1" customFormat="1" x14ac:dyDescent="0.2">
      <c r="P26725" s="95"/>
      <c r="R26725"/>
      <c r="S26725"/>
      <c r="T26725"/>
      <c r="U26725"/>
      <c r="V26725"/>
      <c r="W26725"/>
    </row>
    <row r="26726" spans="16:23" s="1" customFormat="1" x14ac:dyDescent="0.2">
      <c r="P26726" s="95"/>
      <c r="R26726"/>
      <c r="S26726"/>
      <c r="T26726"/>
      <c r="U26726"/>
      <c r="V26726"/>
      <c r="W26726"/>
    </row>
    <row r="26727" spans="16:23" s="1" customFormat="1" x14ac:dyDescent="0.2">
      <c r="P26727" s="95"/>
      <c r="R26727"/>
      <c r="S26727"/>
      <c r="T26727"/>
      <c r="U26727"/>
      <c r="V26727"/>
      <c r="W26727"/>
    </row>
    <row r="26728" spans="16:23" s="1" customFormat="1" x14ac:dyDescent="0.2">
      <c r="P26728" s="95"/>
      <c r="R26728"/>
      <c r="S26728"/>
      <c r="T26728"/>
      <c r="U26728"/>
      <c r="V26728"/>
      <c r="W26728"/>
    </row>
    <row r="26729" spans="16:23" s="1" customFormat="1" x14ac:dyDescent="0.2">
      <c r="P26729" s="95"/>
      <c r="R26729"/>
      <c r="S26729"/>
      <c r="T26729"/>
      <c r="U26729"/>
      <c r="V26729"/>
      <c r="W26729"/>
    </row>
    <row r="26730" spans="16:23" s="1" customFormat="1" x14ac:dyDescent="0.2">
      <c r="P26730" s="95"/>
      <c r="R26730"/>
      <c r="S26730"/>
      <c r="T26730"/>
      <c r="U26730"/>
      <c r="V26730"/>
      <c r="W26730"/>
    </row>
    <row r="26731" spans="16:23" s="1" customFormat="1" x14ac:dyDescent="0.2">
      <c r="P26731" s="95"/>
      <c r="R26731"/>
      <c r="S26731"/>
      <c r="T26731"/>
      <c r="U26731"/>
      <c r="V26731"/>
      <c r="W26731"/>
    </row>
    <row r="26732" spans="16:23" s="1" customFormat="1" x14ac:dyDescent="0.2">
      <c r="P26732" s="95"/>
      <c r="R26732"/>
      <c r="S26732"/>
      <c r="T26732"/>
      <c r="U26732"/>
      <c r="V26732"/>
      <c r="W26732"/>
    </row>
    <row r="26733" spans="16:23" s="1" customFormat="1" x14ac:dyDescent="0.2">
      <c r="P26733" s="95"/>
      <c r="R26733"/>
      <c r="S26733"/>
      <c r="T26733"/>
      <c r="U26733"/>
      <c r="V26733"/>
      <c r="W26733"/>
    </row>
    <row r="26734" spans="16:23" s="1" customFormat="1" x14ac:dyDescent="0.2">
      <c r="P26734" s="95"/>
      <c r="R26734"/>
      <c r="S26734"/>
      <c r="T26734"/>
      <c r="U26734"/>
      <c r="V26734"/>
      <c r="W26734"/>
    </row>
    <row r="26735" spans="16:23" s="1" customFormat="1" x14ac:dyDescent="0.2">
      <c r="P26735" s="95"/>
      <c r="R26735"/>
      <c r="S26735"/>
      <c r="T26735"/>
      <c r="U26735"/>
      <c r="V26735"/>
      <c r="W26735"/>
    </row>
    <row r="26736" spans="16:23" s="1" customFormat="1" x14ac:dyDescent="0.2">
      <c r="P26736" s="95"/>
      <c r="R26736"/>
      <c r="S26736"/>
      <c r="T26736"/>
      <c r="U26736"/>
      <c r="V26736"/>
      <c r="W26736"/>
    </row>
    <row r="26737" spans="16:23" s="1" customFormat="1" x14ac:dyDescent="0.2">
      <c r="P26737" s="95"/>
      <c r="R26737"/>
      <c r="S26737"/>
      <c r="T26737"/>
      <c r="U26737"/>
      <c r="V26737"/>
      <c r="W26737"/>
    </row>
    <row r="26738" spans="16:23" s="1" customFormat="1" x14ac:dyDescent="0.2">
      <c r="P26738" s="95"/>
      <c r="R26738"/>
      <c r="S26738"/>
      <c r="T26738"/>
      <c r="U26738"/>
      <c r="V26738"/>
      <c r="W26738"/>
    </row>
    <row r="26739" spans="16:23" s="1" customFormat="1" x14ac:dyDescent="0.2">
      <c r="P26739" s="95"/>
      <c r="R26739"/>
      <c r="S26739"/>
      <c r="T26739"/>
      <c r="U26739"/>
      <c r="V26739"/>
      <c r="W26739"/>
    </row>
    <row r="26740" spans="16:23" s="1" customFormat="1" x14ac:dyDescent="0.2">
      <c r="P26740" s="95"/>
      <c r="R26740"/>
      <c r="S26740"/>
      <c r="T26740"/>
      <c r="U26740"/>
      <c r="V26740"/>
      <c r="W26740"/>
    </row>
    <row r="26741" spans="16:23" s="1" customFormat="1" x14ac:dyDescent="0.2">
      <c r="P26741" s="95"/>
      <c r="R26741"/>
      <c r="S26741"/>
      <c r="T26741"/>
      <c r="U26741"/>
      <c r="V26741"/>
      <c r="W26741"/>
    </row>
    <row r="26742" spans="16:23" s="1" customFormat="1" x14ac:dyDescent="0.2">
      <c r="P26742" s="95"/>
      <c r="R26742"/>
      <c r="S26742"/>
      <c r="T26742"/>
      <c r="U26742"/>
      <c r="V26742"/>
      <c r="W26742"/>
    </row>
    <row r="26743" spans="16:23" s="1" customFormat="1" x14ac:dyDescent="0.2">
      <c r="P26743" s="95"/>
      <c r="R26743"/>
      <c r="S26743"/>
      <c r="T26743"/>
      <c r="U26743"/>
      <c r="V26743"/>
      <c r="W26743"/>
    </row>
    <row r="26744" spans="16:23" s="1" customFormat="1" x14ac:dyDescent="0.2">
      <c r="P26744" s="95"/>
      <c r="R26744"/>
      <c r="S26744"/>
      <c r="T26744"/>
      <c r="U26744"/>
      <c r="V26744"/>
      <c r="W26744"/>
    </row>
    <row r="26745" spans="16:23" s="1" customFormat="1" x14ac:dyDescent="0.2">
      <c r="P26745" s="95"/>
      <c r="R26745"/>
      <c r="S26745"/>
      <c r="T26745"/>
      <c r="U26745"/>
      <c r="V26745"/>
      <c r="W26745"/>
    </row>
    <row r="26746" spans="16:23" s="1" customFormat="1" x14ac:dyDescent="0.2">
      <c r="P26746" s="95"/>
      <c r="R26746"/>
      <c r="S26746"/>
      <c r="T26746"/>
      <c r="U26746"/>
      <c r="V26746"/>
      <c r="W26746"/>
    </row>
    <row r="26747" spans="16:23" s="1" customFormat="1" x14ac:dyDescent="0.2">
      <c r="P26747" s="95"/>
      <c r="R26747"/>
      <c r="S26747"/>
      <c r="T26747"/>
      <c r="U26747"/>
      <c r="V26747"/>
      <c r="W26747"/>
    </row>
    <row r="26748" spans="16:23" s="1" customFormat="1" x14ac:dyDescent="0.2">
      <c r="P26748" s="95"/>
      <c r="R26748"/>
      <c r="S26748"/>
      <c r="T26748"/>
      <c r="U26748"/>
      <c r="V26748"/>
      <c r="W26748"/>
    </row>
    <row r="26749" spans="16:23" s="1" customFormat="1" x14ac:dyDescent="0.2">
      <c r="P26749" s="95"/>
      <c r="R26749"/>
      <c r="S26749"/>
      <c r="T26749"/>
      <c r="U26749"/>
      <c r="V26749"/>
      <c r="W26749"/>
    </row>
    <row r="26750" spans="16:23" s="1" customFormat="1" x14ac:dyDescent="0.2">
      <c r="P26750" s="95"/>
      <c r="R26750"/>
      <c r="S26750"/>
      <c r="T26750"/>
      <c r="U26750"/>
      <c r="V26750"/>
      <c r="W26750"/>
    </row>
    <row r="26751" spans="16:23" s="1" customFormat="1" x14ac:dyDescent="0.2">
      <c r="P26751" s="95"/>
      <c r="R26751"/>
      <c r="S26751"/>
      <c r="T26751"/>
      <c r="U26751"/>
      <c r="V26751"/>
      <c r="W26751"/>
    </row>
    <row r="26752" spans="16:23" s="1" customFormat="1" x14ac:dyDescent="0.2">
      <c r="P26752" s="95"/>
      <c r="R26752"/>
      <c r="S26752"/>
      <c r="T26752"/>
      <c r="U26752"/>
      <c r="V26752"/>
      <c r="W26752"/>
    </row>
    <row r="26753" spans="16:23" s="1" customFormat="1" x14ac:dyDescent="0.2">
      <c r="P26753" s="95"/>
      <c r="R26753"/>
      <c r="S26753"/>
      <c r="T26753"/>
      <c r="U26753"/>
      <c r="V26753"/>
      <c r="W26753"/>
    </row>
    <row r="26754" spans="16:23" s="1" customFormat="1" x14ac:dyDescent="0.2">
      <c r="P26754" s="95"/>
      <c r="R26754"/>
      <c r="S26754"/>
      <c r="T26754"/>
      <c r="U26754"/>
      <c r="V26754"/>
      <c r="W26754"/>
    </row>
    <row r="26755" spans="16:23" s="1" customFormat="1" x14ac:dyDescent="0.2">
      <c r="P26755" s="95"/>
      <c r="R26755"/>
      <c r="S26755"/>
      <c r="T26755"/>
      <c r="U26755"/>
      <c r="V26755"/>
      <c r="W26755"/>
    </row>
    <row r="26756" spans="16:23" s="1" customFormat="1" x14ac:dyDescent="0.2">
      <c r="P26756" s="95"/>
      <c r="R26756"/>
      <c r="S26756"/>
      <c r="T26756"/>
      <c r="U26756"/>
      <c r="V26756"/>
      <c r="W26756"/>
    </row>
    <row r="26757" spans="16:23" s="1" customFormat="1" x14ac:dyDescent="0.2">
      <c r="P26757" s="95"/>
      <c r="R26757"/>
      <c r="S26757"/>
      <c r="T26757"/>
      <c r="U26757"/>
      <c r="V26757"/>
      <c r="W26757"/>
    </row>
    <row r="26758" spans="16:23" s="1" customFormat="1" x14ac:dyDescent="0.2">
      <c r="P26758" s="95"/>
      <c r="R26758"/>
      <c r="S26758"/>
      <c r="T26758"/>
      <c r="U26758"/>
      <c r="V26758"/>
      <c r="W26758"/>
    </row>
    <row r="26759" spans="16:23" s="1" customFormat="1" x14ac:dyDescent="0.2">
      <c r="P26759" s="95"/>
      <c r="R26759"/>
      <c r="S26759"/>
      <c r="T26759"/>
      <c r="U26759"/>
      <c r="V26759"/>
      <c r="W26759"/>
    </row>
    <row r="26760" spans="16:23" s="1" customFormat="1" x14ac:dyDescent="0.2">
      <c r="P26760" s="95"/>
      <c r="R26760"/>
      <c r="S26760"/>
      <c r="T26760"/>
      <c r="U26760"/>
      <c r="V26760"/>
      <c r="W26760"/>
    </row>
    <row r="26761" spans="16:23" s="1" customFormat="1" x14ac:dyDescent="0.2">
      <c r="P26761" s="95"/>
      <c r="R26761"/>
      <c r="S26761"/>
      <c r="T26761"/>
      <c r="U26761"/>
      <c r="V26761"/>
      <c r="W26761"/>
    </row>
    <row r="26762" spans="16:23" s="1" customFormat="1" x14ac:dyDescent="0.2">
      <c r="P26762" s="95"/>
      <c r="R26762"/>
      <c r="S26762"/>
      <c r="T26762"/>
      <c r="U26762"/>
      <c r="V26762"/>
      <c r="W26762"/>
    </row>
    <row r="26763" spans="16:23" s="1" customFormat="1" x14ac:dyDescent="0.2">
      <c r="P26763" s="95"/>
      <c r="R26763"/>
      <c r="S26763"/>
      <c r="T26763"/>
      <c r="U26763"/>
      <c r="V26763"/>
      <c r="W26763"/>
    </row>
    <row r="26764" spans="16:23" s="1" customFormat="1" x14ac:dyDescent="0.2">
      <c r="P26764" s="95"/>
      <c r="R26764"/>
      <c r="S26764"/>
      <c r="T26764"/>
      <c r="U26764"/>
      <c r="V26764"/>
      <c r="W26764"/>
    </row>
    <row r="26765" spans="16:23" s="1" customFormat="1" x14ac:dyDescent="0.2">
      <c r="P26765" s="95"/>
      <c r="R26765"/>
      <c r="S26765"/>
      <c r="T26765"/>
      <c r="U26765"/>
      <c r="V26765"/>
      <c r="W26765"/>
    </row>
    <row r="26766" spans="16:23" s="1" customFormat="1" x14ac:dyDescent="0.2">
      <c r="P26766" s="95"/>
      <c r="R26766"/>
      <c r="S26766"/>
      <c r="T26766"/>
      <c r="U26766"/>
      <c r="V26766"/>
      <c r="W26766"/>
    </row>
    <row r="26767" spans="16:23" s="1" customFormat="1" x14ac:dyDescent="0.2">
      <c r="P26767" s="95"/>
      <c r="R26767"/>
      <c r="S26767"/>
      <c r="T26767"/>
      <c r="U26767"/>
      <c r="V26767"/>
      <c r="W26767"/>
    </row>
    <row r="26768" spans="16:23" s="1" customFormat="1" x14ac:dyDescent="0.2">
      <c r="P26768" s="95"/>
      <c r="R26768"/>
      <c r="S26768"/>
      <c r="T26768"/>
      <c r="U26768"/>
      <c r="V26768"/>
      <c r="W26768"/>
    </row>
    <row r="26769" spans="16:23" s="1" customFormat="1" x14ac:dyDescent="0.2">
      <c r="P26769" s="95"/>
      <c r="R26769"/>
      <c r="S26769"/>
      <c r="T26769"/>
      <c r="U26769"/>
      <c r="V26769"/>
      <c r="W26769"/>
    </row>
    <row r="26770" spans="16:23" s="1" customFormat="1" x14ac:dyDescent="0.2">
      <c r="P26770" s="95"/>
      <c r="R26770"/>
      <c r="S26770"/>
      <c r="T26770"/>
      <c r="U26770"/>
      <c r="V26770"/>
      <c r="W26770"/>
    </row>
    <row r="26771" spans="16:23" s="1" customFormat="1" x14ac:dyDescent="0.2">
      <c r="P26771" s="95"/>
      <c r="R26771"/>
      <c r="S26771"/>
      <c r="T26771"/>
      <c r="U26771"/>
      <c r="V26771"/>
      <c r="W26771"/>
    </row>
    <row r="26772" spans="16:23" s="1" customFormat="1" x14ac:dyDescent="0.2">
      <c r="P26772" s="95"/>
      <c r="R26772"/>
      <c r="S26772"/>
      <c r="T26772"/>
      <c r="U26772"/>
      <c r="V26772"/>
      <c r="W26772"/>
    </row>
    <row r="26773" spans="16:23" s="1" customFormat="1" x14ac:dyDescent="0.2">
      <c r="P26773" s="95"/>
      <c r="R26773"/>
      <c r="S26773"/>
      <c r="T26773"/>
      <c r="U26773"/>
      <c r="V26773"/>
      <c r="W26773"/>
    </row>
    <row r="26774" spans="16:23" s="1" customFormat="1" x14ac:dyDescent="0.2">
      <c r="P26774" s="95"/>
      <c r="R26774"/>
      <c r="S26774"/>
      <c r="T26774"/>
      <c r="U26774"/>
      <c r="V26774"/>
      <c r="W26774"/>
    </row>
    <row r="26775" spans="16:23" s="1" customFormat="1" x14ac:dyDescent="0.2">
      <c r="P26775" s="95"/>
      <c r="R26775"/>
      <c r="S26775"/>
      <c r="T26775"/>
      <c r="U26775"/>
      <c r="V26775"/>
      <c r="W26775"/>
    </row>
    <row r="26776" spans="16:23" s="1" customFormat="1" x14ac:dyDescent="0.2">
      <c r="P26776" s="95"/>
      <c r="R26776"/>
      <c r="S26776"/>
      <c r="T26776"/>
      <c r="U26776"/>
      <c r="V26776"/>
      <c r="W26776"/>
    </row>
    <row r="26777" spans="16:23" s="1" customFormat="1" x14ac:dyDescent="0.2">
      <c r="P26777" s="95"/>
      <c r="R26777"/>
      <c r="S26777"/>
      <c r="T26777"/>
      <c r="U26777"/>
      <c r="V26777"/>
      <c r="W26777"/>
    </row>
    <row r="26778" spans="16:23" s="1" customFormat="1" x14ac:dyDescent="0.2">
      <c r="P26778" s="95"/>
      <c r="R26778"/>
      <c r="S26778"/>
      <c r="T26778"/>
      <c r="U26778"/>
      <c r="V26778"/>
      <c r="W26778"/>
    </row>
    <row r="26779" spans="16:23" s="1" customFormat="1" x14ac:dyDescent="0.2">
      <c r="P26779" s="95"/>
      <c r="R26779"/>
      <c r="S26779"/>
      <c r="T26779"/>
      <c r="U26779"/>
      <c r="V26779"/>
      <c r="W26779"/>
    </row>
    <row r="26780" spans="16:23" s="1" customFormat="1" x14ac:dyDescent="0.2">
      <c r="P26780" s="95"/>
      <c r="R26780"/>
      <c r="S26780"/>
      <c r="T26780"/>
      <c r="U26780"/>
      <c r="V26780"/>
      <c r="W26780"/>
    </row>
    <row r="26781" spans="16:23" s="1" customFormat="1" x14ac:dyDescent="0.2">
      <c r="P26781" s="95"/>
      <c r="R26781"/>
      <c r="S26781"/>
      <c r="T26781"/>
      <c r="U26781"/>
      <c r="V26781"/>
      <c r="W26781"/>
    </row>
    <row r="26782" spans="16:23" s="1" customFormat="1" x14ac:dyDescent="0.2">
      <c r="P26782" s="95"/>
      <c r="R26782"/>
      <c r="S26782"/>
      <c r="T26782"/>
      <c r="U26782"/>
      <c r="V26782"/>
      <c r="W26782"/>
    </row>
    <row r="26783" spans="16:23" s="1" customFormat="1" x14ac:dyDescent="0.2">
      <c r="P26783" s="95"/>
      <c r="R26783"/>
      <c r="S26783"/>
      <c r="T26783"/>
      <c r="U26783"/>
      <c r="V26783"/>
      <c r="W26783"/>
    </row>
    <row r="26784" spans="16:23" s="1" customFormat="1" x14ac:dyDescent="0.2">
      <c r="P26784" s="95"/>
      <c r="R26784"/>
      <c r="S26784"/>
      <c r="T26784"/>
      <c r="U26784"/>
      <c r="V26784"/>
      <c r="W26784"/>
    </row>
    <row r="26785" spans="16:23" s="1" customFormat="1" x14ac:dyDescent="0.2">
      <c r="P26785" s="95"/>
      <c r="R26785"/>
      <c r="S26785"/>
      <c r="T26785"/>
      <c r="U26785"/>
      <c r="V26785"/>
      <c r="W26785"/>
    </row>
    <row r="26786" spans="16:23" s="1" customFormat="1" x14ac:dyDescent="0.2">
      <c r="P26786" s="95"/>
      <c r="R26786"/>
      <c r="S26786"/>
      <c r="T26786"/>
      <c r="U26786"/>
      <c r="V26786"/>
      <c r="W26786"/>
    </row>
    <row r="26787" spans="16:23" s="1" customFormat="1" x14ac:dyDescent="0.2">
      <c r="P26787" s="95"/>
      <c r="R26787"/>
      <c r="S26787"/>
      <c r="T26787"/>
      <c r="U26787"/>
      <c r="V26787"/>
      <c r="W26787"/>
    </row>
    <row r="26788" spans="16:23" s="1" customFormat="1" x14ac:dyDescent="0.2">
      <c r="P26788" s="95"/>
      <c r="R26788"/>
      <c r="S26788"/>
      <c r="T26788"/>
      <c r="U26788"/>
      <c r="V26788"/>
      <c r="W26788"/>
    </row>
    <row r="26789" spans="16:23" s="1" customFormat="1" x14ac:dyDescent="0.2">
      <c r="P26789" s="95"/>
      <c r="R26789"/>
      <c r="S26789"/>
      <c r="T26789"/>
      <c r="U26789"/>
      <c r="V26789"/>
      <c r="W26789"/>
    </row>
    <row r="26790" spans="16:23" s="1" customFormat="1" x14ac:dyDescent="0.2">
      <c r="P26790" s="95"/>
      <c r="R26790"/>
      <c r="S26790"/>
      <c r="T26790"/>
      <c r="U26790"/>
      <c r="V26790"/>
      <c r="W26790"/>
    </row>
    <row r="26791" spans="16:23" s="1" customFormat="1" x14ac:dyDescent="0.2">
      <c r="P26791" s="95"/>
      <c r="R26791"/>
      <c r="S26791"/>
      <c r="T26791"/>
      <c r="U26791"/>
      <c r="V26791"/>
      <c r="W26791"/>
    </row>
    <row r="26792" spans="16:23" s="1" customFormat="1" x14ac:dyDescent="0.2">
      <c r="P26792" s="95"/>
      <c r="R26792"/>
      <c r="S26792"/>
      <c r="T26792"/>
      <c r="U26792"/>
      <c r="V26792"/>
      <c r="W26792"/>
    </row>
    <row r="26793" spans="16:23" s="1" customFormat="1" x14ac:dyDescent="0.2">
      <c r="P26793" s="95"/>
      <c r="R26793"/>
      <c r="S26793"/>
      <c r="T26793"/>
      <c r="U26793"/>
      <c r="V26793"/>
      <c r="W26793"/>
    </row>
    <row r="26794" spans="16:23" s="1" customFormat="1" x14ac:dyDescent="0.2">
      <c r="P26794" s="95"/>
      <c r="R26794"/>
      <c r="S26794"/>
      <c r="T26794"/>
      <c r="U26794"/>
      <c r="V26794"/>
      <c r="W26794"/>
    </row>
    <row r="26795" spans="16:23" s="1" customFormat="1" x14ac:dyDescent="0.2">
      <c r="P26795" s="95"/>
      <c r="R26795"/>
      <c r="S26795"/>
      <c r="T26795"/>
      <c r="U26795"/>
      <c r="V26795"/>
      <c r="W26795"/>
    </row>
    <row r="26796" spans="16:23" s="1" customFormat="1" x14ac:dyDescent="0.2">
      <c r="P26796" s="95"/>
      <c r="R26796"/>
      <c r="S26796"/>
      <c r="T26796"/>
      <c r="U26796"/>
      <c r="V26796"/>
      <c r="W26796"/>
    </row>
    <row r="26797" spans="16:23" s="1" customFormat="1" x14ac:dyDescent="0.2">
      <c r="P26797" s="95"/>
      <c r="R26797"/>
      <c r="S26797"/>
      <c r="T26797"/>
      <c r="U26797"/>
      <c r="V26797"/>
      <c r="W26797"/>
    </row>
    <row r="26798" spans="16:23" s="1" customFormat="1" x14ac:dyDescent="0.2">
      <c r="P26798" s="95"/>
      <c r="R26798"/>
      <c r="S26798"/>
      <c r="T26798"/>
      <c r="U26798"/>
      <c r="V26798"/>
      <c r="W26798"/>
    </row>
    <row r="26799" spans="16:23" s="1" customFormat="1" x14ac:dyDescent="0.2">
      <c r="P26799" s="95"/>
      <c r="R26799"/>
      <c r="S26799"/>
      <c r="T26799"/>
      <c r="U26799"/>
      <c r="V26799"/>
      <c r="W26799"/>
    </row>
    <row r="26800" spans="16:23" s="1" customFormat="1" x14ac:dyDescent="0.2">
      <c r="P26800" s="95"/>
      <c r="R26800"/>
      <c r="S26800"/>
      <c r="T26800"/>
      <c r="U26800"/>
      <c r="V26800"/>
      <c r="W26800"/>
    </row>
    <row r="26801" spans="16:23" s="1" customFormat="1" x14ac:dyDescent="0.2">
      <c r="P26801" s="95"/>
      <c r="R26801"/>
      <c r="S26801"/>
      <c r="T26801"/>
      <c r="U26801"/>
      <c r="V26801"/>
      <c r="W26801"/>
    </row>
    <row r="26802" spans="16:23" s="1" customFormat="1" x14ac:dyDescent="0.2">
      <c r="P26802" s="95"/>
      <c r="R26802"/>
      <c r="S26802"/>
      <c r="T26802"/>
      <c r="U26802"/>
      <c r="V26802"/>
      <c r="W26802"/>
    </row>
    <row r="26803" spans="16:23" s="1" customFormat="1" x14ac:dyDescent="0.2">
      <c r="P26803" s="95"/>
      <c r="R26803"/>
      <c r="S26803"/>
      <c r="T26803"/>
      <c r="U26803"/>
      <c r="V26803"/>
      <c r="W26803"/>
    </row>
    <row r="26804" spans="16:23" s="1" customFormat="1" x14ac:dyDescent="0.2">
      <c r="P26804" s="95"/>
      <c r="R26804"/>
      <c r="S26804"/>
      <c r="T26804"/>
      <c r="U26804"/>
      <c r="V26804"/>
      <c r="W26804"/>
    </row>
    <row r="26805" spans="16:23" s="1" customFormat="1" x14ac:dyDescent="0.2">
      <c r="P26805" s="95"/>
      <c r="R26805"/>
      <c r="S26805"/>
      <c r="T26805"/>
      <c r="U26805"/>
      <c r="V26805"/>
      <c r="W26805"/>
    </row>
    <row r="26806" spans="16:23" s="1" customFormat="1" x14ac:dyDescent="0.2">
      <c r="P26806" s="95"/>
      <c r="R26806"/>
      <c r="S26806"/>
      <c r="T26806"/>
      <c r="U26806"/>
      <c r="V26806"/>
      <c r="W26806"/>
    </row>
    <row r="26807" spans="16:23" s="1" customFormat="1" x14ac:dyDescent="0.2">
      <c r="P26807" s="95"/>
      <c r="R26807"/>
      <c r="S26807"/>
      <c r="T26807"/>
      <c r="U26807"/>
      <c r="V26807"/>
      <c r="W26807"/>
    </row>
    <row r="26808" spans="16:23" s="1" customFormat="1" x14ac:dyDescent="0.2">
      <c r="P26808" s="95"/>
      <c r="R26808"/>
      <c r="S26808"/>
      <c r="T26808"/>
      <c r="U26808"/>
      <c r="V26808"/>
      <c r="W26808"/>
    </row>
    <row r="26809" spans="16:23" s="1" customFormat="1" x14ac:dyDescent="0.2">
      <c r="P26809" s="95"/>
      <c r="R26809"/>
      <c r="S26809"/>
      <c r="T26809"/>
      <c r="U26809"/>
      <c r="V26809"/>
      <c r="W26809"/>
    </row>
    <row r="26810" spans="16:23" s="1" customFormat="1" x14ac:dyDescent="0.2">
      <c r="P26810" s="95"/>
      <c r="R26810"/>
      <c r="S26810"/>
      <c r="T26810"/>
      <c r="U26810"/>
      <c r="V26810"/>
      <c r="W26810"/>
    </row>
    <row r="26811" spans="16:23" s="1" customFormat="1" x14ac:dyDescent="0.2">
      <c r="P26811" s="95"/>
      <c r="R26811"/>
      <c r="S26811"/>
      <c r="T26811"/>
      <c r="U26811"/>
      <c r="V26811"/>
      <c r="W26811"/>
    </row>
    <row r="26812" spans="16:23" s="1" customFormat="1" x14ac:dyDescent="0.2">
      <c r="P26812" s="95"/>
      <c r="R26812"/>
      <c r="S26812"/>
      <c r="T26812"/>
      <c r="U26812"/>
      <c r="V26812"/>
      <c r="W26812"/>
    </row>
    <row r="26813" spans="16:23" s="1" customFormat="1" x14ac:dyDescent="0.2">
      <c r="P26813" s="95"/>
      <c r="R26813"/>
      <c r="S26813"/>
      <c r="T26813"/>
      <c r="U26813"/>
      <c r="V26813"/>
      <c r="W26813"/>
    </row>
    <row r="26814" spans="16:23" s="1" customFormat="1" x14ac:dyDescent="0.2">
      <c r="P26814" s="95"/>
      <c r="R26814"/>
      <c r="S26814"/>
      <c r="T26814"/>
      <c r="U26814"/>
      <c r="V26814"/>
      <c r="W26814"/>
    </row>
    <row r="26815" spans="16:23" s="1" customFormat="1" x14ac:dyDescent="0.2">
      <c r="P26815" s="95"/>
      <c r="R26815"/>
      <c r="S26815"/>
      <c r="T26815"/>
      <c r="U26815"/>
      <c r="V26815"/>
      <c r="W26815"/>
    </row>
    <row r="26816" spans="16:23" s="1" customFormat="1" x14ac:dyDescent="0.2">
      <c r="P26816" s="95"/>
      <c r="R26816"/>
      <c r="S26816"/>
      <c r="T26816"/>
      <c r="U26816"/>
      <c r="V26816"/>
      <c r="W26816"/>
    </row>
    <row r="26817" spans="16:23" s="1" customFormat="1" x14ac:dyDescent="0.2">
      <c r="P26817" s="95"/>
      <c r="R26817"/>
      <c r="S26817"/>
      <c r="T26817"/>
      <c r="U26817"/>
      <c r="V26817"/>
      <c r="W26817"/>
    </row>
    <row r="26818" spans="16:23" s="1" customFormat="1" x14ac:dyDescent="0.2">
      <c r="P26818" s="95"/>
      <c r="R26818"/>
      <c r="S26818"/>
      <c r="T26818"/>
      <c r="U26818"/>
      <c r="V26818"/>
      <c r="W26818"/>
    </row>
    <row r="26819" spans="16:23" s="1" customFormat="1" x14ac:dyDescent="0.2">
      <c r="P26819" s="95"/>
      <c r="R26819"/>
      <c r="S26819"/>
      <c r="T26819"/>
      <c r="U26819"/>
      <c r="V26819"/>
      <c r="W26819"/>
    </row>
    <row r="26820" spans="16:23" s="1" customFormat="1" x14ac:dyDescent="0.2">
      <c r="P26820" s="95"/>
      <c r="R26820"/>
      <c r="S26820"/>
      <c r="T26820"/>
      <c r="U26820"/>
      <c r="V26820"/>
      <c r="W26820"/>
    </row>
    <row r="26821" spans="16:23" s="1" customFormat="1" x14ac:dyDescent="0.2">
      <c r="P26821" s="95"/>
      <c r="R26821"/>
      <c r="S26821"/>
      <c r="T26821"/>
      <c r="U26821"/>
      <c r="V26821"/>
      <c r="W26821"/>
    </row>
    <row r="26822" spans="16:23" s="1" customFormat="1" x14ac:dyDescent="0.2">
      <c r="P26822" s="95"/>
      <c r="R26822"/>
      <c r="S26822"/>
      <c r="T26822"/>
      <c r="U26822"/>
      <c r="V26822"/>
      <c r="W26822"/>
    </row>
    <row r="26823" spans="16:23" s="1" customFormat="1" x14ac:dyDescent="0.2">
      <c r="P26823" s="95"/>
      <c r="R26823"/>
      <c r="S26823"/>
      <c r="T26823"/>
      <c r="U26823"/>
      <c r="V26823"/>
      <c r="W26823"/>
    </row>
    <row r="26824" spans="16:23" s="1" customFormat="1" x14ac:dyDescent="0.2">
      <c r="P26824" s="95"/>
      <c r="R26824"/>
      <c r="S26824"/>
      <c r="T26824"/>
      <c r="U26824"/>
      <c r="V26824"/>
      <c r="W26824"/>
    </row>
    <row r="26825" spans="16:23" s="1" customFormat="1" x14ac:dyDescent="0.2">
      <c r="P26825" s="95"/>
      <c r="R26825"/>
      <c r="S26825"/>
      <c r="T26825"/>
      <c r="U26825"/>
      <c r="V26825"/>
      <c r="W26825"/>
    </row>
    <row r="26826" spans="16:23" s="1" customFormat="1" x14ac:dyDescent="0.2">
      <c r="P26826" s="95"/>
      <c r="R26826"/>
      <c r="S26826"/>
      <c r="T26826"/>
      <c r="U26826"/>
      <c r="V26826"/>
      <c r="W26826"/>
    </row>
    <row r="26827" spans="16:23" s="1" customFormat="1" x14ac:dyDescent="0.2">
      <c r="P26827" s="95"/>
      <c r="R26827"/>
      <c r="S26827"/>
      <c r="T26827"/>
      <c r="U26827"/>
      <c r="V26827"/>
      <c r="W26827"/>
    </row>
    <row r="26828" spans="16:23" s="1" customFormat="1" x14ac:dyDescent="0.2">
      <c r="P26828" s="95"/>
      <c r="R26828"/>
      <c r="S26828"/>
      <c r="T26828"/>
      <c r="U26828"/>
      <c r="V26828"/>
      <c r="W26828"/>
    </row>
    <row r="26829" spans="16:23" s="1" customFormat="1" x14ac:dyDescent="0.2">
      <c r="P26829" s="95"/>
      <c r="R26829"/>
      <c r="S26829"/>
      <c r="T26829"/>
      <c r="U26829"/>
      <c r="V26829"/>
      <c r="W26829"/>
    </row>
    <row r="26830" spans="16:23" s="1" customFormat="1" x14ac:dyDescent="0.2">
      <c r="P26830" s="95"/>
      <c r="R26830"/>
      <c r="S26830"/>
      <c r="T26830"/>
      <c r="U26830"/>
      <c r="V26830"/>
      <c r="W26830"/>
    </row>
    <row r="26831" spans="16:23" s="1" customFormat="1" x14ac:dyDescent="0.2">
      <c r="P26831" s="95"/>
      <c r="R26831"/>
      <c r="S26831"/>
      <c r="T26831"/>
      <c r="U26831"/>
      <c r="V26831"/>
      <c r="W26831"/>
    </row>
    <row r="26832" spans="16:23" s="1" customFormat="1" x14ac:dyDescent="0.2">
      <c r="P26832" s="95"/>
      <c r="R26832"/>
      <c r="S26832"/>
      <c r="T26832"/>
      <c r="U26832"/>
      <c r="V26832"/>
      <c r="W26832"/>
    </row>
    <row r="26833" spans="16:23" s="1" customFormat="1" x14ac:dyDescent="0.2">
      <c r="P26833" s="95"/>
      <c r="R26833"/>
      <c r="S26833"/>
      <c r="T26833"/>
      <c r="U26833"/>
      <c r="V26833"/>
      <c r="W26833"/>
    </row>
    <row r="26834" spans="16:23" s="1" customFormat="1" x14ac:dyDescent="0.2">
      <c r="P26834" s="95"/>
      <c r="R26834"/>
      <c r="S26834"/>
      <c r="T26834"/>
      <c r="U26834"/>
      <c r="V26834"/>
      <c r="W26834"/>
    </row>
    <row r="26835" spans="16:23" s="1" customFormat="1" x14ac:dyDescent="0.2">
      <c r="P26835" s="95"/>
      <c r="R26835"/>
      <c r="S26835"/>
      <c r="T26835"/>
      <c r="U26835"/>
      <c r="V26835"/>
      <c r="W26835"/>
    </row>
    <row r="26836" spans="16:23" s="1" customFormat="1" x14ac:dyDescent="0.2">
      <c r="P26836" s="95"/>
      <c r="R26836"/>
      <c r="S26836"/>
      <c r="T26836"/>
      <c r="U26836"/>
      <c r="V26836"/>
      <c r="W26836"/>
    </row>
    <row r="26837" spans="16:23" s="1" customFormat="1" x14ac:dyDescent="0.2">
      <c r="P26837" s="95"/>
      <c r="R26837"/>
      <c r="S26837"/>
      <c r="T26837"/>
      <c r="U26837"/>
      <c r="V26837"/>
      <c r="W26837"/>
    </row>
    <row r="26838" spans="16:23" s="1" customFormat="1" x14ac:dyDescent="0.2">
      <c r="P26838" s="95"/>
      <c r="R26838"/>
      <c r="S26838"/>
      <c r="T26838"/>
      <c r="U26838"/>
      <c r="V26838"/>
      <c r="W26838"/>
    </row>
    <row r="26839" spans="16:23" s="1" customFormat="1" x14ac:dyDescent="0.2">
      <c r="P26839" s="95"/>
      <c r="R26839"/>
      <c r="S26839"/>
      <c r="T26839"/>
      <c r="U26839"/>
      <c r="V26839"/>
      <c r="W26839"/>
    </row>
    <row r="26840" spans="16:23" s="1" customFormat="1" x14ac:dyDescent="0.2">
      <c r="P26840" s="95"/>
      <c r="R26840"/>
      <c r="S26840"/>
      <c r="T26840"/>
      <c r="U26840"/>
      <c r="V26840"/>
      <c r="W26840"/>
    </row>
    <row r="26841" spans="16:23" s="1" customFormat="1" x14ac:dyDescent="0.2">
      <c r="P26841" s="95"/>
      <c r="R26841"/>
      <c r="S26841"/>
      <c r="T26841"/>
      <c r="U26841"/>
      <c r="V26841"/>
      <c r="W26841"/>
    </row>
    <row r="26842" spans="16:23" s="1" customFormat="1" x14ac:dyDescent="0.2">
      <c r="P26842" s="95"/>
      <c r="R26842"/>
      <c r="S26842"/>
      <c r="T26842"/>
      <c r="U26842"/>
      <c r="V26842"/>
      <c r="W26842"/>
    </row>
    <row r="26843" spans="16:23" s="1" customFormat="1" x14ac:dyDescent="0.2">
      <c r="P26843" s="95"/>
      <c r="R26843"/>
      <c r="S26843"/>
      <c r="T26843"/>
      <c r="U26843"/>
      <c r="V26843"/>
      <c r="W26843"/>
    </row>
    <row r="26844" spans="16:23" s="1" customFormat="1" x14ac:dyDescent="0.2">
      <c r="P26844" s="95"/>
      <c r="R26844"/>
      <c r="S26844"/>
      <c r="T26844"/>
      <c r="U26844"/>
      <c r="V26844"/>
      <c r="W26844"/>
    </row>
    <row r="26845" spans="16:23" s="1" customFormat="1" x14ac:dyDescent="0.2">
      <c r="P26845" s="95"/>
      <c r="R26845"/>
      <c r="S26845"/>
      <c r="T26845"/>
      <c r="U26845"/>
      <c r="V26845"/>
      <c r="W26845"/>
    </row>
    <row r="26846" spans="16:23" s="1" customFormat="1" x14ac:dyDescent="0.2">
      <c r="P26846" s="95"/>
      <c r="R26846"/>
      <c r="S26846"/>
      <c r="T26846"/>
      <c r="U26846"/>
      <c r="V26846"/>
      <c r="W26846"/>
    </row>
    <row r="26847" spans="16:23" s="1" customFormat="1" x14ac:dyDescent="0.2">
      <c r="P26847" s="95"/>
      <c r="R26847"/>
      <c r="S26847"/>
      <c r="T26847"/>
      <c r="U26847"/>
      <c r="V26847"/>
      <c r="W26847"/>
    </row>
    <row r="26848" spans="16:23" s="1" customFormat="1" x14ac:dyDescent="0.2">
      <c r="P26848" s="95"/>
      <c r="R26848"/>
      <c r="S26848"/>
      <c r="T26848"/>
      <c r="U26848"/>
      <c r="V26848"/>
      <c r="W26848"/>
    </row>
    <row r="26849" spans="16:23" s="1" customFormat="1" x14ac:dyDescent="0.2">
      <c r="P26849" s="95"/>
      <c r="R26849"/>
      <c r="S26849"/>
      <c r="T26849"/>
      <c r="U26849"/>
      <c r="V26849"/>
      <c r="W26849"/>
    </row>
    <row r="26850" spans="16:23" s="1" customFormat="1" x14ac:dyDescent="0.2">
      <c r="P26850" s="95"/>
      <c r="R26850"/>
      <c r="S26850"/>
      <c r="T26850"/>
      <c r="U26850"/>
      <c r="V26850"/>
      <c r="W26850"/>
    </row>
    <row r="26851" spans="16:23" s="1" customFormat="1" x14ac:dyDescent="0.2">
      <c r="P26851" s="95"/>
      <c r="R26851"/>
      <c r="S26851"/>
      <c r="T26851"/>
      <c r="U26851"/>
      <c r="V26851"/>
      <c r="W26851"/>
    </row>
    <row r="26852" spans="16:23" s="1" customFormat="1" x14ac:dyDescent="0.2">
      <c r="P26852" s="95"/>
      <c r="R26852"/>
      <c r="S26852"/>
      <c r="T26852"/>
      <c r="U26852"/>
      <c r="V26852"/>
      <c r="W26852"/>
    </row>
    <row r="26853" spans="16:23" s="1" customFormat="1" x14ac:dyDescent="0.2">
      <c r="P26853" s="95"/>
      <c r="R26853"/>
      <c r="S26853"/>
      <c r="T26853"/>
      <c r="U26853"/>
      <c r="V26853"/>
      <c r="W26853"/>
    </row>
    <row r="26854" spans="16:23" s="1" customFormat="1" x14ac:dyDescent="0.2">
      <c r="P26854" s="95"/>
      <c r="R26854"/>
      <c r="S26854"/>
      <c r="T26854"/>
      <c r="U26854"/>
      <c r="V26854"/>
      <c r="W26854"/>
    </row>
    <row r="26855" spans="16:23" s="1" customFormat="1" x14ac:dyDescent="0.2">
      <c r="P26855" s="95"/>
      <c r="R26855"/>
      <c r="S26855"/>
      <c r="T26855"/>
      <c r="U26855"/>
      <c r="V26855"/>
      <c r="W26855"/>
    </row>
    <row r="26856" spans="16:23" s="1" customFormat="1" x14ac:dyDescent="0.2">
      <c r="P26856" s="95"/>
      <c r="R26856"/>
      <c r="S26856"/>
      <c r="T26856"/>
      <c r="U26856"/>
      <c r="V26856"/>
      <c r="W26856"/>
    </row>
    <row r="26857" spans="16:23" s="1" customFormat="1" x14ac:dyDescent="0.2">
      <c r="P26857" s="95"/>
      <c r="R26857"/>
      <c r="S26857"/>
      <c r="T26857"/>
      <c r="U26857"/>
      <c r="V26857"/>
      <c r="W26857"/>
    </row>
    <row r="26858" spans="16:23" s="1" customFormat="1" x14ac:dyDescent="0.2">
      <c r="P26858" s="95"/>
      <c r="R26858"/>
      <c r="S26858"/>
      <c r="T26858"/>
      <c r="U26858"/>
      <c r="V26858"/>
      <c r="W26858"/>
    </row>
    <row r="26859" spans="16:23" s="1" customFormat="1" x14ac:dyDescent="0.2">
      <c r="P26859" s="95"/>
      <c r="R26859"/>
      <c r="S26859"/>
      <c r="T26859"/>
      <c r="U26859"/>
      <c r="V26859"/>
      <c r="W26859"/>
    </row>
    <row r="26860" spans="16:23" s="1" customFormat="1" x14ac:dyDescent="0.2">
      <c r="P26860" s="95"/>
      <c r="R26860"/>
      <c r="S26860"/>
      <c r="T26860"/>
      <c r="U26860"/>
      <c r="V26860"/>
      <c r="W26860"/>
    </row>
    <row r="26861" spans="16:23" s="1" customFormat="1" x14ac:dyDescent="0.2">
      <c r="P26861" s="95"/>
      <c r="R26861"/>
      <c r="S26861"/>
      <c r="T26861"/>
      <c r="U26861"/>
      <c r="V26861"/>
      <c r="W26861"/>
    </row>
    <row r="26862" spans="16:23" s="1" customFormat="1" x14ac:dyDescent="0.2">
      <c r="P26862" s="95"/>
      <c r="R26862"/>
      <c r="S26862"/>
      <c r="T26862"/>
      <c r="U26862"/>
      <c r="V26862"/>
      <c r="W26862"/>
    </row>
    <row r="26863" spans="16:23" s="1" customFormat="1" x14ac:dyDescent="0.2">
      <c r="P26863" s="95"/>
      <c r="R26863"/>
      <c r="S26863"/>
      <c r="T26863"/>
      <c r="U26863"/>
      <c r="V26863"/>
      <c r="W26863"/>
    </row>
    <row r="26864" spans="16:23" s="1" customFormat="1" x14ac:dyDescent="0.2">
      <c r="P26864" s="95"/>
      <c r="R26864"/>
      <c r="S26864"/>
      <c r="T26864"/>
      <c r="U26864"/>
      <c r="V26864"/>
      <c r="W26864"/>
    </row>
    <row r="26865" spans="16:23" s="1" customFormat="1" x14ac:dyDescent="0.2">
      <c r="P26865" s="95"/>
      <c r="R26865"/>
      <c r="S26865"/>
      <c r="T26865"/>
      <c r="U26865"/>
      <c r="V26865"/>
      <c r="W26865"/>
    </row>
    <row r="26866" spans="16:23" s="1" customFormat="1" x14ac:dyDescent="0.2">
      <c r="P26866" s="95"/>
      <c r="R26866"/>
      <c r="S26866"/>
      <c r="T26866"/>
      <c r="U26866"/>
      <c r="V26866"/>
      <c r="W26866"/>
    </row>
    <row r="26867" spans="16:23" s="1" customFormat="1" x14ac:dyDescent="0.2">
      <c r="P26867" s="95"/>
      <c r="R26867"/>
      <c r="S26867"/>
      <c r="T26867"/>
      <c r="U26867"/>
      <c r="V26867"/>
      <c r="W26867"/>
    </row>
    <row r="26868" spans="16:23" s="1" customFormat="1" x14ac:dyDescent="0.2">
      <c r="P26868" s="95"/>
      <c r="R26868"/>
      <c r="S26868"/>
      <c r="T26868"/>
      <c r="U26868"/>
      <c r="V26868"/>
      <c r="W26868"/>
    </row>
    <row r="26869" spans="16:23" s="1" customFormat="1" x14ac:dyDescent="0.2">
      <c r="P26869" s="95"/>
      <c r="R26869"/>
      <c r="S26869"/>
      <c r="T26869"/>
      <c r="U26869"/>
      <c r="V26869"/>
      <c r="W26869"/>
    </row>
    <row r="26870" spans="16:23" s="1" customFormat="1" x14ac:dyDescent="0.2">
      <c r="P26870" s="95"/>
      <c r="R26870"/>
      <c r="S26870"/>
      <c r="T26870"/>
      <c r="U26870"/>
      <c r="V26870"/>
      <c r="W26870"/>
    </row>
    <row r="26871" spans="16:23" s="1" customFormat="1" x14ac:dyDescent="0.2">
      <c r="P26871" s="95"/>
      <c r="R26871"/>
      <c r="S26871"/>
      <c r="T26871"/>
      <c r="U26871"/>
      <c r="V26871"/>
      <c r="W26871"/>
    </row>
    <row r="26872" spans="16:23" s="1" customFormat="1" x14ac:dyDescent="0.2">
      <c r="P26872" s="95"/>
      <c r="R26872"/>
      <c r="S26872"/>
      <c r="T26872"/>
      <c r="U26872"/>
      <c r="V26872"/>
      <c r="W26872"/>
    </row>
    <row r="26873" spans="16:23" s="1" customFormat="1" x14ac:dyDescent="0.2">
      <c r="P26873" s="95"/>
      <c r="R26873"/>
      <c r="S26873"/>
      <c r="T26873"/>
      <c r="U26873"/>
      <c r="V26873"/>
      <c r="W26873"/>
    </row>
    <row r="26874" spans="16:23" s="1" customFormat="1" x14ac:dyDescent="0.2">
      <c r="P26874" s="95"/>
      <c r="R26874"/>
      <c r="S26874"/>
      <c r="T26874"/>
      <c r="U26874"/>
      <c r="V26874"/>
      <c r="W26874"/>
    </row>
    <row r="26875" spans="16:23" s="1" customFormat="1" x14ac:dyDescent="0.2">
      <c r="P26875" s="95"/>
      <c r="R26875"/>
      <c r="S26875"/>
      <c r="T26875"/>
      <c r="U26875"/>
      <c r="V26875"/>
      <c r="W26875"/>
    </row>
    <row r="26876" spans="16:23" s="1" customFormat="1" x14ac:dyDescent="0.2">
      <c r="P26876" s="95"/>
      <c r="R26876"/>
      <c r="S26876"/>
      <c r="T26876"/>
      <c r="U26876"/>
      <c r="V26876"/>
      <c r="W26876"/>
    </row>
    <row r="26877" spans="16:23" s="1" customFormat="1" x14ac:dyDescent="0.2">
      <c r="P26877" s="95"/>
      <c r="R26877"/>
      <c r="S26877"/>
      <c r="T26877"/>
      <c r="U26877"/>
      <c r="V26877"/>
      <c r="W26877"/>
    </row>
    <row r="26878" spans="16:23" s="1" customFormat="1" x14ac:dyDescent="0.2">
      <c r="P26878" s="95"/>
      <c r="R26878"/>
      <c r="S26878"/>
      <c r="T26878"/>
      <c r="U26878"/>
      <c r="V26878"/>
      <c r="W26878"/>
    </row>
    <row r="26879" spans="16:23" s="1" customFormat="1" x14ac:dyDescent="0.2">
      <c r="P26879" s="95"/>
      <c r="R26879"/>
      <c r="S26879"/>
      <c r="T26879"/>
      <c r="U26879"/>
      <c r="V26879"/>
      <c r="W26879"/>
    </row>
    <row r="26880" spans="16:23" s="1" customFormat="1" x14ac:dyDescent="0.2">
      <c r="P26880" s="95"/>
      <c r="R26880"/>
      <c r="S26880"/>
      <c r="T26880"/>
      <c r="U26880"/>
      <c r="V26880"/>
      <c r="W26880"/>
    </row>
    <row r="26881" spans="16:23" s="1" customFormat="1" x14ac:dyDescent="0.2">
      <c r="P26881" s="95"/>
      <c r="R26881"/>
      <c r="S26881"/>
      <c r="T26881"/>
      <c r="U26881"/>
      <c r="V26881"/>
      <c r="W26881"/>
    </row>
    <row r="26882" spans="16:23" s="1" customFormat="1" x14ac:dyDescent="0.2">
      <c r="P26882" s="95"/>
      <c r="R26882"/>
      <c r="S26882"/>
      <c r="T26882"/>
      <c r="U26882"/>
      <c r="V26882"/>
      <c r="W26882"/>
    </row>
    <row r="26883" spans="16:23" s="1" customFormat="1" x14ac:dyDescent="0.2">
      <c r="P26883" s="95"/>
      <c r="R26883"/>
      <c r="S26883"/>
      <c r="T26883"/>
      <c r="U26883"/>
      <c r="V26883"/>
      <c r="W26883"/>
    </row>
    <row r="26884" spans="16:23" s="1" customFormat="1" x14ac:dyDescent="0.2">
      <c r="P26884" s="95"/>
      <c r="R26884"/>
      <c r="S26884"/>
      <c r="T26884"/>
      <c r="U26884"/>
      <c r="V26884"/>
      <c r="W26884"/>
    </row>
    <row r="26885" spans="16:23" s="1" customFormat="1" x14ac:dyDescent="0.2">
      <c r="P26885" s="95"/>
      <c r="R26885"/>
      <c r="S26885"/>
      <c r="T26885"/>
      <c r="U26885"/>
      <c r="V26885"/>
      <c r="W26885"/>
    </row>
    <row r="26886" spans="16:23" s="1" customFormat="1" x14ac:dyDescent="0.2">
      <c r="P26886" s="95"/>
      <c r="R26886"/>
      <c r="S26886"/>
      <c r="T26886"/>
      <c r="U26886"/>
      <c r="V26886"/>
      <c r="W26886"/>
    </row>
    <row r="26887" spans="16:23" s="1" customFormat="1" x14ac:dyDescent="0.2">
      <c r="P26887" s="95"/>
      <c r="R26887"/>
      <c r="S26887"/>
      <c r="T26887"/>
      <c r="U26887"/>
      <c r="V26887"/>
      <c r="W26887"/>
    </row>
    <row r="26888" spans="16:23" s="1" customFormat="1" x14ac:dyDescent="0.2">
      <c r="P26888" s="95"/>
      <c r="R26888"/>
      <c r="S26888"/>
      <c r="T26888"/>
      <c r="U26888"/>
      <c r="V26888"/>
      <c r="W26888"/>
    </row>
    <row r="26889" spans="16:23" s="1" customFormat="1" x14ac:dyDescent="0.2">
      <c r="P26889" s="95"/>
      <c r="R26889"/>
      <c r="S26889"/>
      <c r="T26889"/>
      <c r="U26889"/>
      <c r="V26889"/>
      <c r="W26889"/>
    </row>
    <row r="26890" spans="16:23" s="1" customFormat="1" x14ac:dyDescent="0.2">
      <c r="P26890" s="95"/>
      <c r="R26890"/>
      <c r="S26890"/>
      <c r="T26890"/>
      <c r="U26890"/>
      <c r="V26890"/>
      <c r="W26890"/>
    </row>
    <row r="26891" spans="16:23" s="1" customFormat="1" x14ac:dyDescent="0.2">
      <c r="P26891" s="95"/>
      <c r="R26891"/>
      <c r="S26891"/>
      <c r="T26891"/>
      <c r="U26891"/>
      <c r="V26891"/>
      <c r="W26891"/>
    </row>
    <row r="26892" spans="16:23" s="1" customFormat="1" x14ac:dyDescent="0.2">
      <c r="P26892" s="95"/>
      <c r="R26892"/>
      <c r="S26892"/>
      <c r="T26892"/>
      <c r="U26892"/>
      <c r="V26892"/>
      <c r="W26892"/>
    </row>
    <row r="26893" spans="16:23" s="1" customFormat="1" x14ac:dyDescent="0.2">
      <c r="P26893" s="95"/>
      <c r="R26893"/>
      <c r="S26893"/>
      <c r="T26893"/>
      <c r="U26893"/>
      <c r="V26893"/>
      <c r="W26893"/>
    </row>
    <row r="26894" spans="16:23" s="1" customFormat="1" x14ac:dyDescent="0.2">
      <c r="P26894" s="95"/>
      <c r="R26894"/>
      <c r="S26894"/>
      <c r="T26894"/>
      <c r="U26894"/>
      <c r="V26894"/>
      <c r="W26894"/>
    </row>
    <row r="26895" spans="16:23" s="1" customFormat="1" x14ac:dyDescent="0.2">
      <c r="P26895" s="95"/>
      <c r="R26895"/>
      <c r="S26895"/>
      <c r="T26895"/>
      <c r="U26895"/>
      <c r="V26895"/>
      <c r="W26895"/>
    </row>
    <row r="26896" spans="16:23" s="1" customFormat="1" x14ac:dyDescent="0.2">
      <c r="P26896" s="95"/>
      <c r="R26896"/>
      <c r="S26896"/>
      <c r="T26896"/>
      <c r="U26896"/>
      <c r="V26896"/>
      <c r="W26896"/>
    </row>
    <row r="26897" spans="16:23" s="1" customFormat="1" x14ac:dyDescent="0.2">
      <c r="P26897" s="95"/>
      <c r="R26897"/>
      <c r="S26897"/>
      <c r="T26897"/>
      <c r="U26897"/>
      <c r="V26897"/>
      <c r="W26897"/>
    </row>
    <row r="26898" spans="16:23" s="1" customFormat="1" x14ac:dyDescent="0.2">
      <c r="P26898" s="95"/>
      <c r="R26898"/>
      <c r="S26898"/>
      <c r="T26898"/>
      <c r="U26898"/>
      <c r="V26898"/>
      <c r="W26898"/>
    </row>
    <row r="26899" spans="16:23" s="1" customFormat="1" x14ac:dyDescent="0.2">
      <c r="P26899" s="95"/>
      <c r="R26899"/>
      <c r="S26899"/>
      <c r="T26899"/>
      <c r="U26899"/>
      <c r="V26899"/>
      <c r="W26899"/>
    </row>
    <row r="26900" spans="16:23" s="1" customFormat="1" x14ac:dyDescent="0.2">
      <c r="P26900" s="95"/>
      <c r="R26900"/>
      <c r="S26900"/>
      <c r="T26900"/>
      <c r="U26900"/>
      <c r="V26900"/>
      <c r="W26900"/>
    </row>
    <row r="26901" spans="16:23" s="1" customFormat="1" x14ac:dyDescent="0.2">
      <c r="P26901" s="95"/>
      <c r="R26901"/>
      <c r="S26901"/>
      <c r="T26901"/>
      <c r="U26901"/>
      <c r="V26901"/>
      <c r="W26901"/>
    </row>
    <row r="26902" spans="16:23" s="1" customFormat="1" x14ac:dyDescent="0.2">
      <c r="P26902" s="95"/>
      <c r="R26902"/>
      <c r="S26902"/>
      <c r="T26902"/>
      <c r="U26902"/>
      <c r="V26902"/>
      <c r="W26902"/>
    </row>
    <row r="26903" spans="16:23" s="1" customFormat="1" x14ac:dyDescent="0.2">
      <c r="P26903" s="95"/>
      <c r="R26903"/>
      <c r="S26903"/>
      <c r="T26903"/>
      <c r="U26903"/>
      <c r="V26903"/>
      <c r="W26903"/>
    </row>
    <row r="26904" spans="16:23" s="1" customFormat="1" x14ac:dyDescent="0.2">
      <c r="P26904" s="95"/>
      <c r="R26904"/>
      <c r="S26904"/>
      <c r="T26904"/>
      <c r="U26904"/>
      <c r="V26904"/>
      <c r="W26904"/>
    </row>
    <row r="26905" spans="16:23" s="1" customFormat="1" x14ac:dyDescent="0.2">
      <c r="P26905" s="95"/>
      <c r="R26905"/>
      <c r="S26905"/>
      <c r="T26905"/>
      <c r="U26905"/>
      <c r="V26905"/>
      <c r="W26905"/>
    </row>
    <row r="26906" spans="16:23" s="1" customFormat="1" x14ac:dyDescent="0.2">
      <c r="P26906" s="95"/>
      <c r="R26906"/>
      <c r="S26906"/>
      <c r="T26906"/>
      <c r="U26906"/>
      <c r="V26906"/>
      <c r="W26906"/>
    </row>
    <row r="26907" spans="16:23" s="1" customFormat="1" x14ac:dyDescent="0.2">
      <c r="P26907" s="95"/>
      <c r="R26907"/>
      <c r="S26907"/>
      <c r="T26907"/>
      <c r="U26907"/>
      <c r="V26907"/>
      <c r="W26907"/>
    </row>
    <row r="26908" spans="16:23" s="1" customFormat="1" x14ac:dyDescent="0.2">
      <c r="P26908" s="95"/>
      <c r="R26908"/>
      <c r="S26908"/>
      <c r="T26908"/>
      <c r="U26908"/>
      <c r="V26908"/>
      <c r="W26908"/>
    </row>
    <row r="26909" spans="16:23" s="1" customFormat="1" x14ac:dyDescent="0.2">
      <c r="P26909" s="95"/>
      <c r="R26909"/>
      <c r="S26909"/>
      <c r="T26909"/>
      <c r="U26909"/>
      <c r="V26909"/>
      <c r="W26909"/>
    </row>
    <row r="26910" spans="16:23" s="1" customFormat="1" x14ac:dyDescent="0.2">
      <c r="P26910" s="95"/>
      <c r="R26910"/>
      <c r="S26910"/>
      <c r="T26910"/>
      <c r="U26910"/>
      <c r="V26910"/>
      <c r="W26910"/>
    </row>
    <row r="26911" spans="16:23" s="1" customFormat="1" x14ac:dyDescent="0.2">
      <c r="P26911" s="95"/>
      <c r="R26911"/>
      <c r="S26911"/>
      <c r="T26911"/>
      <c r="U26911"/>
      <c r="V26911"/>
      <c r="W26911"/>
    </row>
    <row r="26912" spans="16:23" s="1" customFormat="1" x14ac:dyDescent="0.2">
      <c r="P26912" s="95"/>
      <c r="R26912"/>
      <c r="S26912"/>
      <c r="T26912"/>
      <c r="U26912"/>
      <c r="V26912"/>
      <c r="W26912"/>
    </row>
    <row r="26913" spans="16:23" s="1" customFormat="1" x14ac:dyDescent="0.2">
      <c r="P26913" s="95"/>
      <c r="R26913"/>
      <c r="S26913"/>
      <c r="T26913"/>
      <c r="U26913"/>
      <c r="V26913"/>
      <c r="W26913"/>
    </row>
    <row r="26914" spans="16:23" s="1" customFormat="1" x14ac:dyDescent="0.2">
      <c r="P26914" s="95"/>
      <c r="R26914"/>
      <c r="S26914"/>
      <c r="T26914"/>
      <c r="U26914"/>
      <c r="V26914"/>
      <c r="W26914"/>
    </row>
    <row r="26915" spans="16:23" s="1" customFormat="1" x14ac:dyDescent="0.2">
      <c r="P26915" s="95"/>
      <c r="R26915"/>
      <c r="S26915"/>
      <c r="T26915"/>
      <c r="U26915"/>
      <c r="V26915"/>
      <c r="W26915"/>
    </row>
    <row r="26916" spans="16:23" s="1" customFormat="1" x14ac:dyDescent="0.2">
      <c r="P26916" s="95"/>
      <c r="R26916"/>
      <c r="S26916"/>
      <c r="T26916"/>
      <c r="U26916"/>
      <c r="V26916"/>
      <c r="W26916"/>
    </row>
    <row r="26917" spans="16:23" s="1" customFormat="1" x14ac:dyDescent="0.2">
      <c r="P26917" s="95"/>
      <c r="R26917"/>
      <c r="S26917"/>
      <c r="T26917"/>
      <c r="U26917"/>
      <c r="V26917"/>
      <c r="W26917"/>
    </row>
    <row r="26918" spans="16:23" s="1" customFormat="1" x14ac:dyDescent="0.2">
      <c r="P26918" s="95"/>
      <c r="R26918"/>
      <c r="S26918"/>
      <c r="T26918"/>
      <c r="U26918"/>
      <c r="V26918"/>
      <c r="W26918"/>
    </row>
    <row r="26919" spans="16:23" s="1" customFormat="1" x14ac:dyDescent="0.2">
      <c r="P26919" s="95"/>
      <c r="R26919"/>
      <c r="S26919"/>
      <c r="T26919"/>
      <c r="U26919"/>
      <c r="V26919"/>
      <c r="W26919"/>
    </row>
    <row r="26920" spans="16:23" s="1" customFormat="1" x14ac:dyDescent="0.2">
      <c r="P26920" s="95"/>
      <c r="R26920"/>
      <c r="S26920"/>
      <c r="T26920"/>
      <c r="U26920"/>
      <c r="V26920"/>
      <c r="W26920"/>
    </row>
    <row r="26921" spans="16:23" s="1" customFormat="1" x14ac:dyDescent="0.2">
      <c r="P26921" s="95"/>
      <c r="R26921"/>
      <c r="S26921"/>
      <c r="T26921"/>
      <c r="U26921"/>
      <c r="V26921"/>
      <c r="W26921"/>
    </row>
    <row r="26922" spans="16:23" s="1" customFormat="1" x14ac:dyDescent="0.2">
      <c r="P26922" s="95"/>
      <c r="R26922"/>
      <c r="S26922"/>
      <c r="T26922"/>
      <c r="U26922"/>
      <c r="V26922"/>
      <c r="W26922"/>
    </row>
    <row r="26923" spans="16:23" s="1" customFormat="1" x14ac:dyDescent="0.2">
      <c r="P26923" s="95"/>
      <c r="R26923"/>
      <c r="S26923"/>
      <c r="T26923"/>
      <c r="U26923"/>
      <c r="V26923"/>
      <c r="W26923"/>
    </row>
    <row r="26924" spans="16:23" s="1" customFormat="1" x14ac:dyDescent="0.2">
      <c r="P26924" s="95"/>
      <c r="R26924"/>
      <c r="S26924"/>
      <c r="T26924"/>
      <c r="U26924"/>
      <c r="V26924"/>
      <c r="W26924"/>
    </row>
    <row r="26925" spans="16:23" s="1" customFormat="1" x14ac:dyDescent="0.2">
      <c r="P26925" s="95"/>
      <c r="R26925"/>
      <c r="S26925"/>
      <c r="T26925"/>
      <c r="U26925"/>
      <c r="V26925"/>
      <c r="W26925"/>
    </row>
    <row r="26926" spans="16:23" s="1" customFormat="1" x14ac:dyDescent="0.2">
      <c r="P26926" s="95"/>
      <c r="R26926"/>
      <c r="S26926"/>
      <c r="T26926"/>
      <c r="U26926"/>
      <c r="V26926"/>
      <c r="W26926"/>
    </row>
    <row r="26927" spans="16:23" s="1" customFormat="1" x14ac:dyDescent="0.2">
      <c r="P26927" s="95"/>
      <c r="R26927"/>
      <c r="S26927"/>
      <c r="T26927"/>
      <c r="U26927"/>
      <c r="V26927"/>
      <c r="W26927"/>
    </row>
    <row r="26928" spans="16:23" s="1" customFormat="1" x14ac:dyDescent="0.2">
      <c r="P26928" s="95"/>
      <c r="R26928"/>
      <c r="S26928"/>
      <c r="T26928"/>
      <c r="U26928"/>
      <c r="V26928"/>
      <c r="W26928"/>
    </row>
    <row r="26929" spans="16:23" s="1" customFormat="1" x14ac:dyDescent="0.2">
      <c r="P26929" s="95"/>
      <c r="R26929"/>
      <c r="S26929"/>
      <c r="T26929"/>
      <c r="U26929"/>
      <c r="V26929"/>
      <c r="W26929"/>
    </row>
    <row r="26930" spans="16:23" s="1" customFormat="1" x14ac:dyDescent="0.2">
      <c r="P26930" s="95"/>
      <c r="R26930"/>
      <c r="S26930"/>
      <c r="T26930"/>
      <c r="U26930"/>
      <c r="V26930"/>
      <c r="W26930"/>
    </row>
    <row r="26931" spans="16:23" s="1" customFormat="1" x14ac:dyDescent="0.2">
      <c r="P26931" s="95"/>
      <c r="R26931"/>
      <c r="S26931"/>
      <c r="T26931"/>
      <c r="U26931"/>
      <c r="V26931"/>
      <c r="W26931"/>
    </row>
    <row r="26932" spans="16:23" s="1" customFormat="1" x14ac:dyDescent="0.2">
      <c r="P26932" s="95"/>
      <c r="R26932"/>
      <c r="S26932"/>
      <c r="T26932"/>
      <c r="U26932"/>
      <c r="V26932"/>
      <c r="W26932"/>
    </row>
    <row r="26933" spans="16:23" s="1" customFormat="1" x14ac:dyDescent="0.2">
      <c r="P26933" s="95"/>
      <c r="R26933"/>
      <c r="S26933"/>
      <c r="T26933"/>
      <c r="U26933"/>
      <c r="V26933"/>
      <c r="W26933"/>
    </row>
    <row r="26934" spans="16:23" s="1" customFormat="1" x14ac:dyDescent="0.2">
      <c r="P26934" s="95"/>
      <c r="R26934"/>
      <c r="S26934"/>
      <c r="T26934"/>
      <c r="U26934"/>
      <c r="V26934"/>
      <c r="W26934"/>
    </row>
    <row r="26935" spans="16:23" s="1" customFormat="1" x14ac:dyDescent="0.2">
      <c r="P26935" s="95"/>
      <c r="R26935"/>
      <c r="S26935"/>
      <c r="T26935"/>
      <c r="U26935"/>
      <c r="V26935"/>
      <c r="W26935"/>
    </row>
    <row r="26936" spans="16:23" s="1" customFormat="1" x14ac:dyDescent="0.2">
      <c r="P26936" s="95"/>
      <c r="R26936"/>
      <c r="S26936"/>
      <c r="T26936"/>
      <c r="U26936"/>
      <c r="V26936"/>
      <c r="W26936"/>
    </row>
    <row r="26937" spans="16:23" s="1" customFormat="1" x14ac:dyDescent="0.2">
      <c r="P26937" s="95"/>
      <c r="R26937"/>
      <c r="S26937"/>
      <c r="T26937"/>
      <c r="U26937"/>
      <c r="V26937"/>
      <c r="W26937"/>
    </row>
    <row r="26938" spans="16:23" s="1" customFormat="1" x14ac:dyDescent="0.2">
      <c r="P26938" s="95"/>
      <c r="R26938"/>
      <c r="S26938"/>
      <c r="T26938"/>
      <c r="U26938"/>
      <c r="V26938"/>
      <c r="W26938"/>
    </row>
    <row r="26939" spans="16:23" s="1" customFormat="1" x14ac:dyDescent="0.2">
      <c r="P26939" s="95"/>
      <c r="R26939"/>
      <c r="S26939"/>
      <c r="T26939"/>
      <c r="U26939"/>
      <c r="V26939"/>
      <c r="W26939"/>
    </row>
    <row r="26940" spans="16:23" s="1" customFormat="1" x14ac:dyDescent="0.2">
      <c r="P26940" s="95"/>
      <c r="R26940"/>
      <c r="S26940"/>
      <c r="T26940"/>
      <c r="U26940"/>
      <c r="V26940"/>
      <c r="W26940"/>
    </row>
    <row r="26941" spans="16:23" s="1" customFormat="1" x14ac:dyDescent="0.2">
      <c r="P26941" s="95"/>
      <c r="R26941"/>
      <c r="S26941"/>
      <c r="T26941"/>
      <c r="U26941"/>
      <c r="V26941"/>
      <c r="W26941"/>
    </row>
    <row r="26942" spans="16:23" s="1" customFormat="1" x14ac:dyDescent="0.2">
      <c r="P26942" s="95"/>
      <c r="R26942"/>
      <c r="S26942"/>
      <c r="T26942"/>
      <c r="U26942"/>
      <c r="V26942"/>
      <c r="W26942"/>
    </row>
    <row r="26943" spans="16:23" s="1" customFormat="1" x14ac:dyDescent="0.2">
      <c r="P26943" s="95"/>
      <c r="R26943"/>
      <c r="S26943"/>
      <c r="T26943"/>
      <c r="U26943"/>
      <c r="V26943"/>
      <c r="W26943"/>
    </row>
    <row r="26944" spans="16:23" s="1" customFormat="1" x14ac:dyDescent="0.2">
      <c r="P26944" s="95"/>
      <c r="R26944"/>
      <c r="S26944"/>
      <c r="T26944"/>
      <c r="U26944"/>
      <c r="V26944"/>
      <c r="W26944"/>
    </row>
    <row r="26945" spans="16:23" s="1" customFormat="1" x14ac:dyDescent="0.2">
      <c r="P26945" s="95"/>
      <c r="R26945"/>
      <c r="S26945"/>
      <c r="T26945"/>
      <c r="U26945"/>
      <c r="V26945"/>
      <c r="W26945"/>
    </row>
    <row r="26946" spans="16:23" s="1" customFormat="1" x14ac:dyDescent="0.2">
      <c r="P26946" s="95"/>
      <c r="R26946"/>
      <c r="S26946"/>
      <c r="T26946"/>
      <c r="U26946"/>
      <c r="V26946"/>
      <c r="W26946"/>
    </row>
    <row r="26947" spans="16:23" s="1" customFormat="1" x14ac:dyDescent="0.2">
      <c r="P26947" s="95"/>
      <c r="R26947"/>
      <c r="S26947"/>
      <c r="T26947"/>
      <c r="U26947"/>
      <c r="V26947"/>
      <c r="W26947"/>
    </row>
    <row r="26948" spans="16:23" s="1" customFormat="1" x14ac:dyDescent="0.2">
      <c r="P26948" s="95"/>
      <c r="R26948"/>
      <c r="S26948"/>
      <c r="T26948"/>
      <c r="U26948"/>
      <c r="V26948"/>
      <c r="W26948"/>
    </row>
    <row r="26949" spans="16:23" s="1" customFormat="1" x14ac:dyDescent="0.2">
      <c r="P26949" s="95"/>
      <c r="R26949"/>
      <c r="S26949"/>
      <c r="T26949"/>
      <c r="U26949"/>
      <c r="V26949"/>
      <c r="W26949"/>
    </row>
    <row r="26950" spans="16:23" s="1" customFormat="1" x14ac:dyDescent="0.2">
      <c r="P26950" s="95"/>
      <c r="R26950"/>
      <c r="S26950"/>
      <c r="T26950"/>
      <c r="U26950"/>
      <c r="V26950"/>
      <c r="W26950"/>
    </row>
    <row r="26951" spans="16:23" s="1" customFormat="1" x14ac:dyDescent="0.2">
      <c r="P26951" s="95"/>
      <c r="R26951"/>
      <c r="S26951"/>
      <c r="T26951"/>
      <c r="U26951"/>
      <c r="V26951"/>
      <c r="W26951"/>
    </row>
    <row r="26952" spans="16:23" s="1" customFormat="1" x14ac:dyDescent="0.2">
      <c r="P26952" s="95"/>
      <c r="R26952"/>
      <c r="S26952"/>
      <c r="T26952"/>
      <c r="U26952"/>
      <c r="V26952"/>
      <c r="W26952"/>
    </row>
    <row r="26953" spans="16:23" s="1" customFormat="1" x14ac:dyDescent="0.2">
      <c r="P26953" s="95"/>
      <c r="R26953"/>
      <c r="S26953"/>
      <c r="T26953"/>
      <c r="U26953"/>
      <c r="V26953"/>
      <c r="W26953"/>
    </row>
    <row r="26954" spans="16:23" s="1" customFormat="1" x14ac:dyDescent="0.2">
      <c r="P26954" s="95"/>
      <c r="R26954"/>
      <c r="S26954"/>
      <c r="T26954"/>
      <c r="U26954"/>
      <c r="V26954"/>
      <c r="W26954"/>
    </row>
    <row r="26955" spans="16:23" s="1" customFormat="1" x14ac:dyDescent="0.2">
      <c r="P26955" s="95"/>
      <c r="R26955"/>
      <c r="S26955"/>
      <c r="T26955"/>
      <c r="U26955"/>
      <c r="V26955"/>
      <c r="W26955"/>
    </row>
    <row r="26956" spans="16:23" s="1" customFormat="1" x14ac:dyDescent="0.2">
      <c r="P26956" s="95"/>
      <c r="R26956"/>
      <c r="S26956"/>
      <c r="T26956"/>
      <c r="U26956"/>
      <c r="V26956"/>
      <c r="W26956"/>
    </row>
    <row r="26957" spans="16:23" s="1" customFormat="1" x14ac:dyDescent="0.2">
      <c r="P26957" s="95"/>
      <c r="R26957"/>
      <c r="S26957"/>
      <c r="T26957"/>
      <c r="U26957"/>
      <c r="V26957"/>
      <c r="W26957"/>
    </row>
    <row r="26958" spans="16:23" s="1" customFormat="1" x14ac:dyDescent="0.2">
      <c r="P26958" s="95"/>
      <c r="R26958"/>
      <c r="S26958"/>
      <c r="T26958"/>
      <c r="U26958"/>
      <c r="V26958"/>
      <c r="W26958"/>
    </row>
    <row r="26959" spans="16:23" s="1" customFormat="1" x14ac:dyDescent="0.2">
      <c r="P26959" s="95"/>
      <c r="R26959"/>
      <c r="S26959"/>
      <c r="T26959"/>
      <c r="U26959"/>
      <c r="V26959"/>
      <c r="W26959"/>
    </row>
    <row r="26960" spans="16:23" s="1" customFormat="1" x14ac:dyDescent="0.2">
      <c r="P26960" s="95"/>
      <c r="R26960"/>
      <c r="S26960"/>
      <c r="T26960"/>
      <c r="U26960"/>
      <c r="V26960"/>
      <c r="W26960"/>
    </row>
    <row r="26961" spans="16:23" s="1" customFormat="1" x14ac:dyDescent="0.2">
      <c r="P26961" s="95"/>
      <c r="R26961"/>
      <c r="S26961"/>
      <c r="T26961"/>
      <c r="U26961"/>
      <c r="V26961"/>
      <c r="W26961"/>
    </row>
    <row r="26962" spans="16:23" s="1" customFormat="1" x14ac:dyDescent="0.2">
      <c r="P26962" s="95"/>
      <c r="R26962"/>
      <c r="S26962"/>
      <c r="T26962"/>
      <c r="U26962"/>
      <c r="V26962"/>
      <c r="W26962"/>
    </row>
    <row r="26963" spans="16:23" s="1" customFormat="1" x14ac:dyDescent="0.2">
      <c r="P26963" s="95"/>
      <c r="R26963"/>
      <c r="S26963"/>
      <c r="T26963"/>
      <c r="U26963"/>
      <c r="V26963"/>
      <c r="W26963"/>
    </row>
    <row r="26964" spans="16:23" s="1" customFormat="1" x14ac:dyDescent="0.2">
      <c r="P26964" s="95"/>
      <c r="R26964"/>
      <c r="S26964"/>
      <c r="T26964"/>
      <c r="U26964"/>
      <c r="V26964"/>
      <c r="W26964"/>
    </row>
    <row r="26965" spans="16:23" s="1" customFormat="1" x14ac:dyDescent="0.2">
      <c r="P26965" s="95"/>
      <c r="R26965"/>
      <c r="S26965"/>
      <c r="T26965"/>
      <c r="U26965"/>
      <c r="V26965"/>
      <c r="W26965"/>
    </row>
    <row r="26966" spans="16:23" s="1" customFormat="1" x14ac:dyDescent="0.2">
      <c r="P26966" s="95"/>
      <c r="R26966"/>
      <c r="S26966"/>
      <c r="T26966"/>
      <c r="U26966"/>
      <c r="V26966"/>
      <c r="W26966"/>
    </row>
    <row r="26967" spans="16:23" s="1" customFormat="1" x14ac:dyDescent="0.2">
      <c r="P26967" s="95"/>
      <c r="R26967"/>
      <c r="S26967"/>
      <c r="T26967"/>
      <c r="U26967"/>
      <c r="V26967"/>
      <c r="W26967"/>
    </row>
    <row r="26968" spans="16:23" s="1" customFormat="1" x14ac:dyDescent="0.2">
      <c r="P26968" s="95"/>
      <c r="R26968"/>
      <c r="S26968"/>
      <c r="T26968"/>
      <c r="U26968"/>
      <c r="V26968"/>
      <c r="W26968"/>
    </row>
    <row r="26969" spans="16:23" s="1" customFormat="1" x14ac:dyDescent="0.2">
      <c r="P26969" s="95"/>
      <c r="R26969"/>
      <c r="S26969"/>
      <c r="T26969"/>
      <c r="U26969"/>
      <c r="V26969"/>
      <c r="W26969"/>
    </row>
    <row r="26970" spans="16:23" s="1" customFormat="1" x14ac:dyDescent="0.2">
      <c r="P26970" s="95"/>
      <c r="R26970"/>
      <c r="S26970"/>
      <c r="T26970"/>
      <c r="U26970"/>
      <c r="V26970"/>
      <c r="W26970"/>
    </row>
    <row r="26971" spans="16:23" s="1" customFormat="1" x14ac:dyDescent="0.2">
      <c r="P26971" s="95"/>
      <c r="R26971"/>
      <c r="S26971"/>
      <c r="T26971"/>
      <c r="U26971"/>
      <c r="V26971"/>
      <c r="W26971"/>
    </row>
    <row r="26972" spans="16:23" s="1" customFormat="1" x14ac:dyDescent="0.2">
      <c r="P26972" s="95"/>
      <c r="R26972"/>
      <c r="S26972"/>
      <c r="T26972"/>
      <c r="U26972"/>
      <c r="V26972"/>
      <c r="W26972"/>
    </row>
    <row r="26973" spans="16:23" s="1" customFormat="1" x14ac:dyDescent="0.2">
      <c r="P26973" s="95"/>
      <c r="R26973"/>
      <c r="S26973"/>
      <c r="T26973"/>
      <c r="U26973"/>
      <c r="V26973"/>
      <c r="W26973"/>
    </row>
    <row r="26974" spans="16:23" s="1" customFormat="1" x14ac:dyDescent="0.2">
      <c r="P26974" s="95"/>
      <c r="R26974"/>
      <c r="S26974"/>
      <c r="T26974"/>
      <c r="U26974"/>
      <c r="V26974"/>
      <c r="W26974"/>
    </row>
    <row r="26975" spans="16:23" s="1" customFormat="1" x14ac:dyDescent="0.2">
      <c r="P26975" s="95"/>
      <c r="R26975"/>
      <c r="S26975"/>
      <c r="T26975"/>
      <c r="U26975"/>
      <c r="V26975"/>
      <c r="W26975"/>
    </row>
    <row r="26976" spans="16:23" s="1" customFormat="1" x14ac:dyDescent="0.2">
      <c r="P26976" s="95"/>
      <c r="R26976"/>
      <c r="S26976"/>
      <c r="T26976"/>
      <c r="U26976"/>
      <c r="V26976"/>
      <c r="W26976"/>
    </row>
    <row r="26977" spans="16:23" s="1" customFormat="1" x14ac:dyDescent="0.2">
      <c r="P26977" s="95"/>
      <c r="R26977"/>
      <c r="S26977"/>
      <c r="T26977"/>
      <c r="U26977"/>
      <c r="V26977"/>
      <c r="W26977"/>
    </row>
    <row r="26978" spans="16:23" s="1" customFormat="1" x14ac:dyDescent="0.2">
      <c r="P26978" s="95"/>
      <c r="R26978"/>
      <c r="S26978"/>
      <c r="T26978"/>
      <c r="U26978"/>
      <c r="V26978"/>
      <c r="W26978"/>
    </row>
    <row r="26979" spans="16:23" s="1" customFormat="1" x14ac:dyDescent="0.2">
      <c r="P26979" s="95"/>
      <c r="R26979"/>
      <c r="S26979"/>
      <c r="T26979"/>
      <c r="U26979"/>
      <c r="V26979"/>
      <c r="W26979"/>
    </row>
    <row r="26980" spans="16:23" s="1" customFormat="1" x14ac:dyDescent="0.2">
      <c r="P26980" s="95"/>
      <c r="R26980"/>
      <c r="S26980"/>
      <c r="T26980"/>
      <c r="U26980"/>
      <c r="V26980"/>
      <c r="W26980"/>
    </row>
    <row r="26981" spans="16:23" s="1" customFormat="1" x14ac:dyDescent="0.2">
      <c r="P26981" s="95"/>
      <c r="R26981"/>
      <c r="S26981"/>
      <c r="T26981"/>
      <c r="U26981"/>
      <c r="V26981"/>
      <c r="W26981"/>
    </row>
    <row r="26982" spans="16:23" s="1" customFormat="1" x14ac:dyDescent="0.2">
      <c r="P26982" s="95"/>
      <c r="R26982"/>
      <c r="S26982"/>
      <c r="T26982"/>
      <c r="U26982"/>
      <c r="V26982"/>
      <c r="W26982"/>
    </row>
    <row r="26983" spans="16:23" s="1" customFormat="1" x14ac:dyDescent="0.2">
      <c r="P26983" s="95"/>
      <c r="R26983"/>
      <c r="S26983"/>
      <c r="T26983"/>
      <c r="U26983"/>
      <c r="V26983"/>
      <c r="W26983"/>
    </row>
    <row r="26984" spans="16:23" s="1" customFormat="1" x14ac:dyDescent="0.2">
      <c r="P26984" s="95"/>
      <c r="R26984"/>
      <c r="S26984"/>
      <c r="T26984"/>
      <c r="U26984"/>
      <c r="V26984"/>
      <c r="W26984"/>
    </row>
    <row r="26985" spans="16:23" s="1" customFormat="1" x14ac:dyDescent="0.2">
      <c r="P26985" s="95"/>
      <c r="R26985"/>
      <c r="S26985"/>
      <c r="T26985"/>
      <c r="U26985"/>
      <c r="V26985"/>
      <c r="W26985"/>
    </row>
    <row r="26986" spans="16:23" s="1" customFormat="1" x14ac:dyDescent="0.2">
      <c r="P26986" s="95"/>
      <c r="R26986"/>
      <c r="S26986"/>
      <c r="T26986"/>
      <c r="U26986"/>
      <c r="V26986"/>
      <c r="W26986"/>
    </row>
    <row r="26987" spans="16:23" s="1" customFormat="1" x14ac:dyDescent="0.2">
      <c r="P26987" s="95"/>
      <c r="R26987"/>
      <c r="S26987"/>
      <c r="T26987"/>
      <c r="U26987"/>
      <c r="V26987"/>
      <c r="W26987"/>
    </row>
    <row r="26988" spans="16:23" s="1" customFormat="1" x14ac:dyDescent="0.2">
      <c r="P26988" s="95"/>
      <c r="R26988"/>
      <c r="S26988"/>
      <c r="T26988"/>
      <c r="U26988"/>
      <c r="V26988"/>
      <c r="W26988"/>
    </row>
    <row r="26989" spans="16:23" s="1" customFormat="1" x14ac:dyDescent="0.2">
      <c r="P26989" s="95"/>
      <c r="R26989"/>
      <c r="S26989"/>
      <c r="T26989"/>
      <c r="U26989"/>
      <c r="V26989"/>
      <c r="W26989"/>
    </row>
    <row r="26990" spans="16:23" s="1" customFormat="1" x14ac:dyDescent="0.2">
      <c r="P26990" s="95"/>
      <c r="R26990"/>
      <c r="S26990"/>
      <c r="T26990"/>
      <c r="U26990"/>
      <c r="V26990"/>
      <c r="W26990"/>
    </row>
    <row r="26991" spans="16:23" s="1" customFormat="1" x14ac:dyDescent="0.2">
      <c r="P26991" s="95"/>
      <c r="R26991"/>
      <c r="S26991"/>
      <c r="T26991"/>
      <c r="U26991"/>
      <c r="V26991"/>
      <c r="W26991"/>
    </row>
    <row r="26992" spans="16:23" s="1" customFormat="1" x14ac:dyDescent="0.2">
      <c r="P26992" s="95"/>
      <c r="R26992"/>
      <c r="S26992"/>
      <c r="T26992"/>
      <c r="U26992"/>
      <c r="V26992"/>
      <c r="W26992"/>
    </row>
    <row r="26993" spans="16:23" s="1" customFormat="1" x14ac:dyDescent="0.2">
      <c r="P26993" s="95"/>
      <c r="R26993"/>
      <c r="S26993"/>
      <c r="T26993"/>
      <c r="U26993"/>
      <c r="V26993"/>
      <c r="W26993"/>
    </row>
    <row r="26994" spans="16:23" s="1" customFormat="1" x14ac:dyDescent="0.2">
      <c r="P26994" s="95"/>
      <c r="R26994"/>
      <c r="S26994"/>
      <c r="T26994"/>
      <c r="U26994"/>
      <c r="V26994"/>
      <c r="W26994"/>
    </row>
    <row r="26995" spans="16:23" s="1" customFormat="1" x14ac:dyDescent="0.2">
      <c r="P26995" s="95"/>
      <c r="R26995"/>
      <c r="S26995"/>
      <c r="T26995"/>
      <c r="U26995"/>
      <c r="V26995"/>
      <c r="W26995"/>
    </row>
    <row r="26996" spans="16:23" s="1" customFormat="1" x14ac:dyDescent="0.2">
      <c r="P26996" s="95"/>
      <c r="R26996"/>
      <c r="S26996"/>
      <c r="T26996"/>
      <c r="U26996"/>
      <c r="V26996"/>
      <c r="W26996"/>
    </row>
    <row r="26997" spans="16:23" s="1" customFormat="1" x14ac:dyDescent="0.2">
      <c r="P26997" s="95"/>
      <c r="R26997"/>
      <c r="S26997"/>
      <c r="T26997"/>
      <c r="U26997"/>
      <c r="V26997"/>
      <c r="W26997"/>
    </row>
    <row r="26998" spans="16:23" s="1" customFormat="1" x14ac:dyDescent="0.2">
      <c r="P26998" s="95"/>
      <c r="R26998"/>
      <c r="S26998"/>
      <c r="T26998"/>
      <c r="U26998"/>
      <c r="V26998"/>
      <c r="W26998"/>
    </row>
    <row r="26999" spans="16:23" s="1" customFormat="1" x14ac:dyDescent="0.2">
      <c r="P26999" s="95"/>
      <c r="R26999"/>
      <c r="S26999"/>
      <c r="T26999"/>
      <c r="U26999"/>
      <c r="V26999"/>
      <c r="W26999"/>
    </row>
    <row r="27000" spans="16:23" s="1" customFormat="1" x14ac:dyDescent="0.2">
      <c r="P27000" s="95"/>
      <c r="R27000"/>
      <c r="S27000"/>
      <c r="T27000"/>
      <c r="U27000"/>
      <c r="V27000"/>
      <c r="W27000"/>
    </row>
    <row r="27001" spans="16:23" s="1" customFormat="1" x14ac:dyDescent="0.2">
      <c r="P27001" s="95"/>
      <c r="R27001"/>
      <c r="S27001"/>
      <c r="T27001"/>
      <c r="U27001"/>
      <c r="V27001"/>
      <c r="W27001"/>
    </row>
    <row r="27002" spans="16:23" s="1" customFormat="1" x14ac:dyDescent="0.2">
      <c r="P27002" s="95"/>
      <c r="R27002"/>
      <c r="S27002"/>
      <c r="T27002"/>
      <c r="U27002"/>
      <c r="V27002"/>
      <c r="W27002"/>
    </row>
    <row r="27003" spans="16:23" s="1" customFormat="1" x14ac:dyDescent="0.2">
      <c r="P27003" s="95"/>
      <c r="R27003"/>
      <c r="S27003"/>
      <c r="T27003"/>
      <c r="U27003"/>
      <c r="V27003"/>
      <c r="W27003"/>
    </row>
    <row r="27004" spans="16:23" s="1" customFormat="1" x14ac:dyDescent="0.2">
      <c r="P27004" s="95"/>
      <c r="R27004"/>
      <c r="S27004"/>
      <c r="T27004"/>
      <c r="U27004"/>
      <c r="V27004"/>
      <c r="W27004"/>
    </row>
    <row r="27005" spans="16:23" s="1" customFormat="1" x14ac:dyDescent="0.2">
      <c r="P27005" s="95"/>
      <c r="R27005"/>
      <c r="S27005"/>
      <c r="T27005"/>
      <c r="U27005"/>
      <c r="V27005"/>
      <c r="W27005"/>
    </row>
    <row r="27006" spans="16:23" s="1" customFormat="1" x14ac:dyDescent="0.2">
      <c r="P27006" s="95"/>
      <c r="R27006"/>
      <c r="S27006"/>
      <c r="T27006"/>
      <c r="U27006"/>
      <c r="V27006"/>
      <c r="W27006"/>
    </row>
    <row r="27007" spans="16:23" s="1" customFormat="1" x14ac:dyDescent="0.2">
      <c r="P27007" s="95"/>
      <c r="R27007"/>
      <c r="S27007"/>
      <c r="T27007"/>
      <c r="U27007"/>
      <c r="V27007"/>
      <c r="W27007"/>
    </row>
    <row r="27008" spans="16:23" s="1" customFormat="1" x14ac:dyDescent="0.2">
      <c r="P27008" s="95"/>
      <c r="R27008"/>
      <c r="S27008"/>
      <c r="T27008"/>
      <c r="U27008"/>
      <c r="V27008"/>
      <c r="W27008"/>
    </row>
    <row r="27009" spans="16:23" s="1" customFormat="1" x14ac:dyDescent="0.2">
      <c r="P27009" s="95"/>
      <c r="R27009"/>
      <c r="S27009"/>
      <c r="T27009"/>
      <c r="U27009"/>
      <c r="V27009"/>
      <c r="W27009"/>
    </row>
    <row r="27010" spans="16:23" s="1" customFormat="1" x14ac:dyDescent="0.2">
      <c r="P27010" s="95"/>
      <c r="R27010"/>
      <c r="S27010"/>
      <c r="T27010"/>
      <c r="U27010"/>
      <c r="V27010"/>
      <c r="W27010"/>
    </row>
    <row r="27011" spans="16:23" s="1" customFormat="1" x14ac:dyDescent="0.2">
      <c r="P27011" s="95"/>
      <c r="R27011"/>
      <c r="S27011"/>
      <c r="T27011"/>
      <c r="U27011"/>
      <c r="V27011"/>
      <c r="W27011"/>
    </row>
    <row r="27012" spans="16:23" s="1" customFormat="1" x14ac:dyDescent="0.2">
      <c r="P27012" s="95"/>
      <c r="R27012"/>
      <c r="S27012"/>
      <c r="T27012"/>
      <c r="U27012"/>
      <c r="V27012"/>
      <c r="W27012"/>
    </row>
    <row r="27013" spans="16:23" s="1" customFormat="1" x14ac:dyDescent="0.2">
      <c r="P27013" s="95"/>
      <c r="R27013"/>
      <c r="S27013"/>
      <c r="T27013"/>
      <c r="U27013"/>
      <c r="V27013"/>
      <c r="W27013"/>
    </row>
    <row r="27014" spans="16:23" s="1" customFormat="1" x14ac:dyDescent="0.2">
      <c r="P27014" s="95"/>
      <c r="R27014"/>
      <c r="S27014"/>
      <c r="T27014"/>
      <c r="U27014"/>
      <c r="V27014"/>
      <c r="W27014"/>
    </row>
    <row r="27015" spans="16:23" s="1" customFormat="1" x14ac:dyDescent="0.2">
      <c r="P27015" s="95"/>
      <c r="R27015"/>
      <c r="S27015"/>
      <c r="T27015"/>
      <c r="U27015"/>
      <c r="V27015"/>
      <c r="W27015"/>
    </row>
    <row r="27016" spans="16:23" s="1" customFormat="1" x14ac:dyDescent="0.2">
      <c r="P27016" s="95"/>
      <c r="R27016"/>
      <c r="S27016"/>
      <c r="T27016"/>
      <c r="U27016"/>
      <c r="V27016"/>
      <c r="W27016"/>
    </row>
    <row r="27017" spans="16:23" s="1" customFormat="1" x14ac:dyDescent="0.2">
      <c r="P27017" s="95"/>
      <c r="R27017"/>
      <c r="S27017"/>
      <c r="T27017"/>
      <c r="U27017"/>
      <c r="V27017"/>
      <c r="W27017"/>
    </row>
    <row r="27018" spans="16:23" s="1" customFormat="1" x14ac:dyDescent="0.2">
      <c r="P27018" s="95"/>
      <c r="R27018"/>
      <c r="S27018"/>
      <c r="T27018"/>
      <c r="U27018"/>
      <c r="V27018"/>
      <c r="W27018"/>
    </row>
    <row r="27019" spans="16:23" s="1" customFormat="1" x14ac:dyDescent="0.2">
      <c r="P27019" s="95"/>
      <c r="R27019"/>
      <c r="S27019"/>
      <c r="T27019"/>
      <c r="U27019"/>
      <c r="V27019"/>
      <c r="W27019"/>
    </row>
    <row r="27020" spans="16:23" s="1" customFormat="1" x14ac:dyDescent="0.2">
      <c r="P27020" s="95"/>
      <c r="R27020"/>
      <c r="S27020"/>
      <c r="T27020"/>
      <c r="U27020"/>
      <c r="V27020"/>
      <c r="W27020"/>
    </row>
    <row r="27021" spans="16:23" s="1" customFormat="1" x14ac:dyDescent="0.2">
      <c r="P27021" s="95"/>
      <c r="R27021"/>
      <c r="S27021"/>
      <c r="T27021"/>
      <c r="U27021"/>
      <c r="V27021"/>
      <c r="W27021"/>
    </row>
    <row r="27022" spans="16:23" s="1" customFormat="1" x14ac:dyDescent="0.2">
      <c r="P27022" s="95"/>
      <c r="R27022"/>
      <c r="S27022"/>
      <c r="T27022"/>
      <c r="U27022"/>
      <c r="V27022"/>
      <c r="W27022"/>
    </row>
    <row r="27023" spans="16:23" s="1" customFormat="1" x14ac:dyDescent="0.2">
      <c r="P27023" s="95"/>
      <c r="R27023"/>
      <c r="S27023"/>
      <c r="T27023"/>
      <c r="U27023"/>
      <c r="V27023"/>
      <c r="W27023"/>
    </row>
    <row r="27024" spans="16:23" s="1" customFormat="1" x14ac:dyDescent="0.2">
      <c r="P27024" s="95"/>
      <c r="R27024"/>
      <c r="S27024"/>
      <c r="T27024"/>
      <c r="U27024"/>
      <c r="V27024"/>
      <c r="W27024"/>
    </row>
    <row r="27025" spans="16:23" s="1" customFormat="1" x14ac:dyDescent="0.2">
      <c r="P27025" s="95"/>
      <c r="R27025"/>
      <c r="S27025"/>
      <c r="T27025"/>
      <c r="U27025"/>
      <c r="V27025"/>
      <c r="W27025"/>
    </row>
    <row r="27026" spans="16:23" s="1" customFormat="1" x14ac:dyDescent="0.2">
      <c r="P27026" s="95"/>
      <c r="R27026"/>
      <c r="S27026"/>
      <c r="T27026"/>
      <c r="U27026"/>
      <c r="V27026"/>
      <c r="W27026"/>
    </row>
    <row r="27027" spans="16:23" s="1" customFormat="1" x14ac:dyDescent="0.2">
      <c r="P27027" s="95"/>
      <c r="R27027"/>
      <c r="S27027"/>
      <c r="T27027"/>
      <c r="U27027"/>
      <c r="V27027"/>
      <c r="W27027"/>
    </row>
    <row r="27028" spans="16:23" s="1" customFormat="1" x14ac:dyDescent="0.2">
      <c r="P27028" s="95"/>
      <c r="R27028"/>
      <c r="S27028"/>
      <c r="T27028"/>
      <c r="U27028"/>
      <c r="V27028"/>
      <c r="W27028"/>
    </row>
    <row r="27029" spans="16:23" s="1" customFormat="1" x14ac:dyDescent="0.2">
      <c r="P27029" s="95"/>
      <c r="R27029"/>
      <c r="S27029"/>
      <c r="T27029"/>
      <c r="U27029"/>
      <c r="V27029"/>
      <c r="W27029"/>
    </row>
    <row r="27030" spans="16:23" s="1" customFormat="1" x14ac:dyDescent="0.2">
      <c r="P27030" s="95"/>
      <c r="R27030"/>
      <c r="S27030"/>
      <c r="T27030"/>
      <c r="U27030"/>
      <c r="V27030"/>
      <c r="W27030"/>
    </row>
    <row r="27031" spans="16:23" s="1" customFormat="1" x14ac:dyDescent="0.2">
      <c r="P27031" s="95"/>
      <c r="R27031"/>
      <c r="S27031"/>
      <c r="T27031"/>
      <c r="U27031"/>
      <c r="V27031"/>
      <c r="W27031"/>
    </row>
    <row r="27032" spans="16:23" s="1" customFormat="1" x14ac:dyDescent="0.2">
      <c r="P27032" s="95"/>
      <c r="R27032"/>
      <c r="S27032"/>
      <c r="T27032"/>
      <c r="U27032"/>
      <c r="V27032"/>
      <c r="W27032"/>
    </row>
    <row r="27033" spans="16:23" s="1" customFormat="1" x14ac:dyDescent="0.2">
      <c r="P27033" s="95"/>
      <c r="R27033"/>
      <c r="S27033"/>
      <c r="T27033"/>
      <c r="U27033"/>
      <c r="V27033"/>
      <c r="W27033"/>
    </row>
    <row r="27034" spans="16:23" s="1" customFormat="1" x14ac:dyDescent="0.2">
      <c r="P27034" s="95"/>
      <c r="R27034"/>
      <c r="S27034"/>
      <c r="T27034"/>
      <c r="U27034"/>
      <c r="V27034"/>
      <c r="W27034"/>
    </row>
    <row r="27035" spans="16:23" s="1" customFormat="1" x14ac:dyDescent="0.2">
      <c r="P27035" s="95"/>
      <c r="R27035"/>
      <c r="S27035"/>
      <c r="T27035"/>
      <c r="U27035"/>
      <c r="V27035"/>
      <c r="W27035"/>
    </row>
    <row r="27036" spans="16:23" s="1" customFormat="1" x14ac:dyDescent="0.2">
      <c r="P27036" s="95"/>
      <c r="R27036"/>
      <c r="S27036"/>
      <c r="T27036"/>
      <c r="U27036"/>
      <c r="V27036"/>
      <c r="W27036"/>
    </row>
    <row r="27037" spans="16:23" s="1" customFormat="1" x14ac:dyDescent="0.2">
      <c r="P27037" s="95"/>
      <c r="R27037"/>
      <c r="S27037"/>
      <c r="T27037"/>
      <c r="U27037"/>
      <c r="V27037"/>
      <c r="W27037"/>
    </row>
    <row r="27038" spans="16:23" s="1" customFormat="1" x14ac:dyDescent="0.2">
      <c r="P27038" s="95"/>
      <c r="R27038"/>
      <c r="S27038"/>
      <c r="T27038"/>
      <c r="U27038"/>
      <c r="V27038"/>
      <c r="W27038"/>
    </row>
    <row r="27039" spans="16:23" s="1" customFormat="1" x14ac:dyDescent="0.2">
      <c r="P27039" s="95"/>
      <c r="R27039"/>
      <c r="S27039"/>
      <c r="T27039"/>
      <c r="U27039"/>
      <c r="V27039"/>
      <c r="W27039"/>
    </row>
    <row r="27040" spans="16:23" s="1" customFormat="1" x14ac:dyDescent="0.2">
      <c r="P27040" s="95"/>
      <c r="R27040"/>
      <c r="S27040"/>
      <c r="T27040"/>
      <c r="U27040"/>
      <c r="V27040"/>
      <c r="W27040"/>
    </row>
    <row r="27041" spans="16:23" s="1" customFormat="1" x14ac:dyDescent="0.2">
      <c r="P27041" s="95"/>
      <c r="R27041"/>
      <c r="S27041"/>
      <c r="T27041"/>
      <c r="U27041"/>
      <c r="V27041"/>
      <c r="W27041"/>
    </row>
    <row r="27042" spans="16:23" s="1" customFormat="1" x14ac:dyDescent="0.2">
      <c r="P27042" s="95"/>
      <c r="R27042"/>
      <c r="S27042"/>
      <c r="T27042"/>
      <c r="U27042"/>
      <c r="V27042"/>
      <c r="W27042"/>
    </row>
    <row r="27043" spans="16:23" s="1" customFormat="1" x14ac:dyDescent="0.2">
      <c r="P27043" s="95"/>
      <c r="R27043"/>
      <c r="S27043"/>
      <c r="T27043"/>
      <c r="U27043"/>
      <c r="V27043"/>
      <c r="W27043"/>
    </row>
    <row r="27044" spans="16:23" s="1" customFormat="1" x14ac:dyDescent="0.2">
      <c r="P27044" s="95"/>
      <c r="R27044"/>
      <c r="S27044"/>
      <c r="T27044"/>
      <c r="U27044"/>
      <c r="V27044"/>
      <c r="W27044"/>
    </row>
    <row r="27045" spans="16:23" s="1" customFormat="1" x14ac:dyDescent="0.2">
      <c r="P27045" s="95"/>
      <c r="R27045"/>
      <c r="S27045"/>
      <c r="T27045"/>
      <c r="U27045"/>
      <c r="V27045"/>
      <c r="W27045"/>
    </row>
    <row r="27046" spans="16:23" s="1" customFormat="1" x14ac:dyDescent="0.2">
      <c r="P27046" s="95"/>
      <c r="R27046"/>
      <c r="S27046"/>
      <c r="T27046"/>
      <c r="U27046"/>
      <c r="V27046"/>
      <c r="W27046"/>
    </row>
    <row r="27047" spans="16:23" s="1" customFormat="1" x14ac:dyDescent="0.2">
      <c r="P27047" s="95"/>
      <c r="R27047"/>
      <c r="S27047"/>
      <c r="T27047"/>
      <c r="U27047"/>
      <c r="V27047"/>
      <c r="W27047"/>
    </row>
    <row r="27048" spans="16:23" s="1" customFormat="1" x14ac:dyDescent="0.2">
      <c r="P27048" s="95"/>
      <c r="R27048"/>
      <c r="S27048"/>
      <c r="T27048"/>
      <c r="U27048"/>
      <c r="V27048"/>
      <c r="W27048"/>
    </row>
    <row r="27049" spans="16:23" s="1" customFormat="1" x14ac:dyDescent="0.2">
      <c r="P27049" s="95"/>
      <c r="R27049"/>
      <c r="S27049"/>
      <c r="T27049"/>
      <c r="U27049"/>
      <c r="V27049"/>
      <c r="W27049"/>
    </row>
    <row r="27050" spans="16:23" s="1" customFormat="1" x14ac:dyDescent="0.2">
      <c r="P27050" s="95"/>
      <c r="R27050"/>
      <c r="S27050"/>
      <c r="T27050"/>
      <c r="U27050"/>
      <c r="V27050"/>
      <c r="W27050"/>
    </row>
    <row r="27051" spans="16:23" s="1" customFormat="1" x14ac:dyDescent="0.2">
      <c r="P27051" s="95"/>
      <c r="R27051"/>
      <c r="S27051"/>
      <c r="T27051"/>
      <c r="U27051"/>
      <c r="V27051"/>
      <c r="W27051"/>
    </row>
    <row r="27052" spans="16:23" s="1" customFormat="1" x14ac:dyDescent="0.2">
      <c r="P27052" s="95"/>
      <c r="R27052"/>
      <c r="S27052"/>
      <c r="T27052"/>
      <c r="U27052"/>
      <c r="V27052"/>
      <c r="W27052"/>
    </row>
    <row r="27053" spans="16:23" s="1" customFormat="1" x14ac:dyDescent="0.2">
      <c r="P27053" s="95"/>
      <c r="R27053"/>
      <c r="S27053"/>
      <c r="T27053"/>
      <c r="U27053"/>
      <c r="V27053"/>
      <c r="W27053"/>
    </row>
    <row r="27054" spans="16:23" s="1" customFormat="1" x14ac:dyDescent="0.2">
      <c r="P27054" s="95"/>
      <c r="R27054"/>
      <c r="S27054"/>
      <c r="T27054"/>
      <c r="U27054"/>
      <c r="V27054"/>
      <c r="W27054"/>
    </row>
    <row r="27055" spans="16:23" s="1" customFormat="1" x14ac:dyDescent="0.2">
      <c r="P27055" s="95"/>
      <c r="R27055"/>
      <c r="S27055"/>
      <c r="T27055"/>
      <c r="U27055"/>
      <c r="V27055"/>
      <c r="W27055"/>
    </row>
    <row r="27056" spans="16:23" s="1" customFormat="1" x14ac:dyDescent="0.2">
      <c r="P27056" s="95"/>
      <c r="R27056"/>
      <c r="S27056"/>
      <c r="T27056"/>
      <c r="U27056"/>
      <c r="V27056"/>
      <c r="W27056"/>
    </row>
    <row r="27057" spans="16:23" s="1" customFormat="1" x14ac:dyDescent="0.2">
      <c r="P27057" s="95"/>
      <c r="R27057"/>
      <c r="S27057"/>
      <c r="T27057"/>
      <c r="U27057"/>
      <c r="V27057"/>
      <c r="W27057"/>
    </row>
    <row r="27058" spans="16:23" s="1" customFormat="1" x14ac:dyDescent="0.2">
      <c r="P27058" s="95"/>
      <c r="R27058"/>
      <c r="S27058"/>
      <c r="T27058"/>
      <c r="U27058"/>
      <c r="V27058"/>
      <c r="W27058"/>
    </row>
    <row r="27059" spans="16:23" s="1" customFormat="1" x14ac:dyDescent="0.2">
      <c r="P27059" s="95"/>
      <c r="R27059"/>
      <c r="S27059"/>
      <c r="T27059"/>
      <c r="U27059"/>
      <c r="V27059"/>
      <c r="W27059"/>
    </row>
    <row r="27060" spans="16:23" s="1" customFormat="1" x14ac:dyDescent="0.2">
      <c r="P27060" s="95"/>
      <c r="R27060"/>
      <c r="S27060"/>
      <c r="T27060"/>
      <c r="U27060"/>
      <c r="V27060"/>
      <c r="W27060"/>
    </row>
    <row r="27061" spans="16:23" s="1" customFormat="1" x14ac:dyDescent="0.2">
      <c r="P27061" s="95"/>
      <c r="R27061"/>
      <c r="S27061"/>
      <c r="T27061"/>
      <c r="U27061"/>
      <c r="V27061"/>
      <c r="W27061"/>
    </row>
    <row r="27062" spans="16:23" s="1" customFormat="1" x14ac:dyDescent="0.2">
      <c r="P27062" s="95"/>
      <c r="R27062"/>
      <c r="S27062"/>
      <c r="T27062"/>
      <c r="U27062"/>
      <c r="V27062"/>
      <c r="W27062"/>
    </row>
    <row r="27063" spans="16:23" s="1" customFormat="1" x14ac:dyDescent="0.2">
      <c r="P27063" s="95"/>
      <c r="R27063"/>
      <c r="S27063"/>
      <c r="T27063"/>
      <c r="U27063"/>
      <c r="V27063"/>
      <c r="W27063"/>
    </row>
    <row r="27064" spans="16:23" s="1" customFormat="1" x14ac:dyDescent="0.2">
      <c r="P27064" s="95"/>
      <c r="R27064"/>
      <c r="S27064"/>
      <c r="T27064"/>
      <c r="U27064"/>
      <c r="V27064"/>
      <c r="W27064"/>
    </row>
    <row r="27065" spans="16:23" s="1" customFormat="1" x14ac:dyDescent="0.2">
      <c r="P27065" s="95"/>
      <c r="R27065"/>
      <c r="S27065"/>
      <c r="T27065"/>
      <c r="U27065"/>
      <c r="V27065"/>
      <c r="W27065"/>
    </row>
    <row r="27066" spans="16:23" s="1" customFormat="1" x14ac:dyDescent="0.2">
      <c r="P27066" s="95"/>
      <c r="R27066"/>
      <c r="S27066"/>
      <c r="T27066"/>
      <c r="U27066"/>
      <c r="V27066"/>
      <c r="W27066"/>
    </row>
    <row r="27067" spans="16:23" s="1" customFormat="1" x14ac:dyDescent="0.2">
      <c r="P27067" s="95"/>
      <c r="R27067"/>
      <c r="S27067"/>
      <c r="T27067"/>
      <c r="U27067"/>
      <c r="V27067"/>
      <c r="W27067"/>
    </row>
    <row r="27068" spans="16:23" s="1" customFormat="1" x14ac:dyDescent="0.2">
      <c r="P27068" s="95"/>
      <c r="R27068"/>
      <c r="S27068"/>
      <c r="T27068"/>
      <c r="U27068"/>
      <c r="V27068"/>
      <c r="W27068"/>
    </row>
    <row r="27069" spans="16:23" s="1" customFormat="1" x14ac:dyDescent="0.2">
      <c r="P27069" s="95"/>
      <c r="R27069"/>
      <c r="S27069"/>
      <c r="T27069"/>
      <c r="U27069"/>
      <c r="V27069"/>
      <c r="W27069"/>
    </row>
    <row r="27070" spans="16:23" s="1" customFormat="1" x14ac:dyDescent="0.2">
      <c r="P27070" s="95"/>
      <c r="R27070"/>
      <c r="S27070"/>
      <c r="T27070"/>
      <c r="U27070"/>
      <c r="V27070"/>
      <c r="W27070"/>
    </row>
    <row r="27071" spans="16:23" s="1" customFormat="1" x14ac:dyDescent="0.2">
      <c r="P27071" s="95"/>
      <c r="R27071"/>
      <c r="S27071"/>
      <c r="T27071"/>
      <c r="U27071"/>
      <c r="V27071"/>
      <c r="W27071"/>
    </row>
    <row r="27072" spans="16:23" s="1" customFormat="1" x14ac:dyDescent="0.2">
      <c r="P27072" s="95"/>
      <c r="R27072"/>
      <c r="S27072"/>
      <c r="T27072"/>
      <c r="U27072"/>
      <c r="V27072"/>
      <c r="W27072"/>
    </row>
    <row r="27073" spans="16:23" s="1" customFormat="1" x14ac:dyDescent="0.2">
      <c r="P27073" s="95"/>
      <c r="R27073"/>
      <c r="S27073"/>
      <c r="T27073"/>
      <c r="U27073"/>
      <c r="V27073"/>
      <c r="W27073"/>
    </row>
    <row r="27074" spans="16:23" s="1" customFormat="1" x14ac:dyDescent="0.2">
      <c r="P27074" s="95"/>
      <c r="R27074"/>
      <c r="S27074"/>
      <c r="T27074"/>
      <c r="U27074"/>
      <c r="V27074"/>
      <c r="W27074"/>
    </row>
    <row r="27075" spans="16:23" s="1" customFormat="1" x14ac:dyDescent="0.2">
      <c r="P27075" s="95"/>
      <c r="R27075"/>
      <c r="S27075"/>
      <c r="T27075"/>
      <c r="U27075"/>
      <c r="V27075"/>
      <c r="W27075"/>
    </row>
    <row r="27076" spans="16:23" s="1" customFormat="1" x14ac:dyDescent="0.2">
      <c r="P27076" s="95"/>
      <c r="R27076"/>
      <c r="S27076"/>
      <c r="T27076"/>
      <c r="U27076"/>
      <c r="V27076"/>
      <c r="W27076"/>
    </row>
    <row r="27077" spans="16:23" s="1" customFormat="1" x14ac:dyDescent="0.2">
      <c r="P27077" s="95"/>
      <c r="R27077"/>
      <c r="S27077"/>
      <c r="T27077"/>
      <c r="U27077"/>
      <c r="V27077"/>
      <c r="W27077"/>
    </row>
    <row r="27078" spans="16:23" s="1" customFormat="1" x14ac:dyDescent="0.2">
      <c r="P27078" s="95"/>
      <c r="R27078"/>
      <c r="S27078"/>
      <c r="T27078"/>
      <c r="U27078"/>
      <c r="V27078"/>
      <c r="W27078"/>
    </row>
    <row r="27079" spans="16:23" s="1" customFormat="1" x14ac:dyDescent="0.2">
      <c r="P27079" s="95"/>
      <c r="R27079"/>
      <c r="S27079"/>
      <c r="T27079"/>
      <c r="U27079"/>
      <c r="V27079"/>
      <c r="W27079"/>
    </row>
    <row r="27080" spans="16:23" s="1" customFormat="1" x14ac:dyDescent="0.2">
      <c r="P27080" s="95"/>
      <c r="R27080"/>
      <c r="S27080"/>
      <c r="T27080"/>
      <c r="U27080"/>
      <c r="V27080"/>
      <c r="W27080"/>
    </row>
    <row r="27081" spans="16:23" s="1" customFormat="1" x14ac:dyDescent="0.2">
      <c r="P27081" s="95"/>
      <c r="R27081"/>
      <c r="S27081"/>
      <c r="T27081"/>
      <c r="U27081"/>
      <c r="V27081"/>
      <c r="W27081"/>
    </row>
    <row r="27082" spans="16:23" s="1" customFormat="1" x14ac:dyDescent="0.2">
      <c r="P27082" s="95"/>
      <c r="R27082"/>
      <c r="S27082"/>
      <c r="T27082"/>
      <c r="U27082"/>
      <c r="V27082"/>
      <c r="W27082"/>
    </row>
    <row r="27083" spans="16:23" s="1" customFormat="1" x14ac:dyDescent="0.2">
      <c r="P27083" s="95"/>
      <c r="R27083"/>
      <c r="S27083"/>
      <c r="T27083"/>
      <c r="U27083"/>
      <c r="V27083"/>
      <c r="W27083"/>
    </row>
    <row r="27084" spans="16:23" s="1" customFormat="1" x14ac:dyDescent="0.2">
      <c r="P27084" s="95"/>
      <c r="R27084"/>
      <c r="S27084"/>
      <c r="T27084"/>
      <c r="U27084"/>
      <c r="V27084"/>
      <c r="W27084"/>
    </row>
    <row r="27085" spans="16:23" s="1" customFormat="1" x14ac:dyDescent="0.2">
      <c r="P27085" s="95"/>
      <c r="R27085"/>
      <c r="S27085"/>
      <c r="T27085"/>
      <c r="U27085"/>
      <c r="V27085"/>
      <c r="W27085"/>
    </row>
    <row r="27086" spans="16:23" s="1" customFormat="1" x14ac:dyDescent="0.2">
      <c r="P27086" s="95"/>
      <c r="R27086"/>
      <c r="S27086"/>
      <c r="T27086"/>
      <c r="U27086"/>
      <c r="V27086"/>
      <c r="W27086"/>
    </row>
    <row r="27087" spans="16:23" s="1" customFormat="1" x14ac:dyDescent="0.2">
      <c r="P27087" s="95"/>
      <c r="R27087"/>
      <c r="S27087"/>
      <c r="T27087"/>
      <c r="U27087"/>
      <c r="V27087"/>
      <c r="W27087"/>
    </row>
    <row r="27088" spans="16:23" s="1" customFormat="1" x14ac:dyDescent="0.2">
      <c r="P27088" s="95"/>
      <c r="R27088"/>
      <c r="S27088"/>
      <c r="T27088"/>
      <c r="U27088"/>
      <c r="V27088"/>
      <c r="W27088"/>
    </row>
    <row r="27089" spans="16:23" s="1" customFormat="1" x14ac:dyDescent="0.2">
      <c r="P27089" s="95"/>
      <c r="R27089"/>
      <c r="S27089"/>
      <c r="T27089"/>
      <c r="U27089"/>
      <c r="V27089"/>
      <c r="W27089"/>
    </row>
    <row r="27090" spans="16:23" s="1" customFormat="1" x14ac:dyDescent="0.2">
      <c r="P27090" s="95"/>
      <c r="R27090"/>
      <c r="S27090"/>
      <c r="T27090"/>
      <c r="U27090"/>
      <c r="V27090"/>
      <c r="W27090"/>
    </row>
    <row r="27091" spans="16:23" s="1" customFormat="1" x14ac:dyDescent="0.2">
      <c r="P27091" s="95"/>
      <c r="R27091"/>
      <c r="S27091"/>
      <c r="T27091"/>
      <c r="U27091"/>
      <c r="V27091"/>
      <c r="W27091"/>
    </row>
    <row r="27092" spans="16:23" s="1" customFormat="1" x14ac:dyDescent="0.2">
      <c r="P27092" s="95"/>
      <c r="R27092"/>
      <c r="S27092"/>
      <c r="T27092"/>
      <c r="U27092"/>
      <c r="V27092"/>
      <c r="W27092"/>
    </row>
    <row r="27093" spans="16:23" s="1" customFormat="1" x14ac:dyDescent="0.2">
      <c r="P27093" s="95"/>
      <c r="R27093"/>
      <c r="S27093"/>
      <c r="T27093"/>
      <c r="U27093"/>
      <c r="V27093"/>
      <c r="W27093"/>
    </row>
    <row r="27094" spans="16:23" s="1" customFormat="1" x14ac:dyDescent="0.2">
      <c r="P27094" s="95"/>
      <c r="R27094"/>
      <c r="S27094"/>
      <c r="T27094"/>
      <c r="U27094"/>
      <c r="V27094"/>
      <c r="W27094"/>
    </row>
    <row r="27095" spans="16:23" s="1" customFormat="1" x14ac:dyDescent="0.2">
      <c r="P27095" s="95"/>
      <c r="R27095"/>
      <c r="S27095"/>
      <c r="T27095"/>
      <c r="U27095"/>
      <c r="V27095"/>
      <c r="W27095"/>
    </row>
    <row r="27096" spans="16:23" s="1" customFormat="1" x14ac:dyDescent="0.2">
      <c r="P27096" s="95"/>
      <c r="R27096"/>
      <c r="S27096"/>
      <c r="T27096"/>
      <c r="U27096"/>
      <c r="V27096"/>
      <c r="W27096"/>
    </row>
    <row r="27097" spans="16:23" s="1" customFormat="1" x14ac:dyDescent="0.2">
      <c r="P27097" s="95"/>
      <c r="R27097"/>
      <c r="S27097"/>
      <c r="T27097"/>
      <c r="U27097"/>
      <c r="V27097"/>
      <c r="W27097"/>
    </row>
    <row r="27098" spans="16:23" s="1" customFormat="1" x14ac:dyDescent="0.2">
      <c r="P27098" s="95"/>
      <c r="R27098"/>
      <c r="S27098"/>
      <c r="T27098"/>
      <c r="U27098"/>
      <c r="V27098"/>
      <c r="W27098"/>
    </row>
    <row r="27099" spans="16:23" s="1" customFormat="1" x14ac:dyDescent="0.2">
      <c r="P27099" s="95"/>
      <c r="R27099"/>
      <c r="S27099"/>
      <c r="T27099"/>
      <c r="U27099"/>
      <c r="V27099"/>
      <c r="W27099"/>
    </row>
    <row r="27100" spans="16:23" s="1" customFormat="1" x14ac:dyDescent="0.2">
      <c r="P27100" s="95"/>
      <c r="R27100"/>
      <c r="S27100"/>
      <c r="T27100"/>
      <c r="U27100"/>
      <c r="V27100"/>
      <c r="W27100"/>
    </row>
    <row r="27101" spans="16:23" s="1" customFormat="1" x14ac:dyDescent="0.2">
      <c r="P27101" s="95"/>
      <c r="R27101"/>
      <c r="S27101"/>
      <c r="T27101"/>
      <c r="U27101"/>
      <c r="V27101"/>
      <c r="W27101"/>
    </row>
    <row r="27102" spans="16:23" s="1" customFormat="1" x14ac:dyDescent="0.2">
      <c r="P27102" s="95"/>
      <c r="R27102"/>
      <c r="S27102"/>
      <c r="T27102"/>
      <c r="U27102"/>
      <c r="V27102"/>
      <c r="W27102"/>
    </row>
    <row r="27103" spans="16:23" s="1" customFormat="1" x14ac:dyDescent="0.2">
      <c r="P27103" s="95"/>
      <c r="R27103"/>
      <c r="S27103"/>
      <c r="T27103"/>
      <c r="U27103"/>
      <c r="V27103"/>
      <c r="W27103"/>
    </row>
    <row r="27104" spans="16:23" s="1" customFormat="1" x14ac:dyDescent="0.2">
      <c r="P27104" s="95"/>
      <c r="R27104"/>
      <c r="S27104"/>
      <c r="T27104"/>
      <c r="U27104"/>
      <c r="V27104"/>
      <c r="W27104"/>
    </row>
    <row r="27105" spans="16:23" s="1" customFormat="1" x14ac:dyDescent="0.2">
      <c r="P27105" s="95"/>
      <c r="R27105"/>
      <c r="S27105"/>
      <c r="T27105"/>
      <c r="U27105"/>
      <c r="V27105"/>
      <c r="W27105"/>
    </row>
    <row r="27106" spans="16:23" s="1" customFormat="1" x14ac:dyDescent="0.2">
      <c r="P27106" s="95"/>
      <c r="R27106"/>
      <c r="S27106"/>
      <c r="T27106"/>
      <c r="U27106"/>
      <c r="V27106"/>
      <c r="W27106"/>
    </row>
    <row r="27107" spans="16:23" s="1" customFormat="1" x14ac:dyDescent="0.2">
      <c r="P27107" s="95"/>
      <c r="R27107"/>
      <c r="S27107"/>
      <c r="T27107"/>
      <c r="U27107"/>
      <c r="V27107"/>
      <c r="W27107"/>
    </row>
    <row r="27108" spans="16:23" s="1" customFormat="1" x14ac:dyDescent="0.2">
      <c r="P27108" s="95"/>
      <c r="R27108"/>
      <c r="S27108"/>
      <c r="T27108"/>
      <c r="U27108"/>
      <c r="V27108"/>
      <c r="W27108"/>
    </row>
    <row r="27109" spans="16:23" s="1" customFormat="1" x14ac:dyDescent="0.2">
      <c r="P27109" s="95"/>
      <c r="R27109"/>
      <c r="S27109"/>
      <c r="T27109"/>
      <c r="U27109"/>
      <c r="V27109"/>
      <c r="W27109"/>
    </row>
    <row r="27110" spans="16:23" s="1" customFormat="1" x14ac:dyDescent="0.2">
      <c r="P27110" s="95"/>
      <c r="R27110"/>
      <c r="S27110"/>
      <c r="T27110"/>
      <c r="U27110"/>
      <c r="V27110"/>
      <c r="W27110"/>
    </row>
    <row r="27111" spans="16:23" s="1" customFormat="1" x14ac:dyDescent="0.2">
      <c r="P27111" s="95"/>
      <c r="R27111"/>
      <c r="S27111"/>
      <c r="T27111"/>
      <c r="U27111"/>
      <c r="V27111"/>
      <c r="W27111"/>
    </row>
    <row r="27112" spans="16:23" s="1" customFormat="1" x14ac:dyDescent="0.2">
      <c r="P27112" s="95"/>
      <c r="R27112"/>
      <c r="S27112"/>
      <c r="T27112"/>
      <c r="U27112"/>
      <c r="V27112"/>
      <c r="W27112"/>
    </row>
    <row r="27113" spans="16:23" s="1" customFormat="1" x14ac:dyDescent="0.2">
      <c r="P27113" s="95"/>
      <c r="R27113"/>
      <c r="S27113"/>
      <c r="T27113"/>
      <c r="U27113"/>
      <c r="V27113"/>
      <c r="W27113"/>
    </row>
    <row r="27114" spans="16:23" s="1" customFormat="1" x14ac:dyDescent="0.2">
      <c r="P27114" s="95"/>
      <c r="R27114"/>
      <c r="S27114"/>
      <c r="T27114"/>
      <c r="U27114"/>
      <c r="V27114"/>
      <c r="W27114"/>
    </row>
    <row r="27115" spans="16:23" s="1" customFormat="1" x14ac:dyDescent="0.2">
      <c r="P27115" s="95"/>
      <c r="R27115"/>
      <c r="S27115"/>
      <c r="T27115"/>
      <c r="U27115"/>
      <c r="V27115"/>
      <c r="W27115"/>
    </row>
    <row r="27116" spans="16:23" s="1" customFormat="1" x14ac:dyDescent="0.2">
      <c r="P27116" s="95"/>
      <c r="R27116"/>
      <c r="S27116"/>
      <c r="T27116"/>
      <c r="U27116"/>
      <c r="V27116"/>
      <c r="W27116"/>
    </row>
    <row r="27117" spans="16:23" s="1" customFormat="1" x14ac:dyDescent="0.2">
      <c r="P27117" s="95"/>
      <c r="R27117"/>
      <c r="S27117"/>
      <c r="T27117"/>
      <c r="U27117"/>
      <c r="V27117"/>
      <c r="W27117"/>
    </row>
    <row r="27118" spans="16:23" s="1" customFormat="1" x14ac:dyDescent="0.2">
      <c r="P27118" s="95"/>
      <c r="R27118"/>
      <c r="S27118"/>
      <c r="T27118"/>
      <c r="U27118"/>
      <c r="V27118"/>
      <c r="W27118"/>
    </row>
    <row r="27119" spans="16:23" s="1" customFormat="1" x14ac:dyDescent="0.2">
      <c r="P27119" s="95"/>
      <c r="R27119"/>
      <c r="S27119"/>
      <c r="T27119"/>
      <c r="U27119"/>
      <c r="V27119"/>
      <c r="W27119"/>
    </row>
    <row r="27120" spans="16:23" s="1" customFormat="1" x14ac:dyDescent="0.2">
      <c r="P27120" s="95"/>
      <c r="R27120"/>
      <c r="S27120"/>
      <c r="T27120"/>
      <c r="U27120"/>
      <c r="V27120"/>
      <c r="W27120"/>
    </row>
    <row r="27121" spans="16:23" s="1" customFormat="1" x14ac:dyDescent="0.2">
      <c r="P27121" s="95"/>
      <c r="R27121"/>
      <c r="S27121"/>
      <c r="T27121"/>
      <c r="U27121"/>
      <c r="V27121"/>
      <c r="W27121"/>
    </row>
    <row r="27122" spans="16:23" s="1" customFormat="1" x14ac:dyDescent="0.2">
      <c r="P27122" s="95"/>
      <c r="R27122"/>
      <c r="S27122"/>
      <c r="T27122"/>
      <c r="U27122"/>
      <c r="V27122"/>
      <c r="W27122"/>
    </row>
    <row r="27123" spans="16:23" s="1" customFormat="1" x14ac:dyDescent="0.2">
      <c r="P27123" s="95"/>
      <c r="R27123"/>
      <c r="S27123"/>
      <c r="T27123"/>
      <c r="U27123"/>
      <c r="V27123"/>
      <c r="W27123"/>
    </row>
    <row r="27124" spans="16:23" s="1" customFormat="1" x14ac:dyDescent="0.2">
      <c r="P27124" s="95"/>
      <c r="R27124"/>
      <c r="S27124"/>
      <c r="T27124"/>
      <c r="U27124"/>
      <c r="V27124"/>
      <c r="W27124"/>
    </row>
    <row r="27125" spans="16:23" s="1" customFormat="1" x14ac:dyDescent="0.2">
      <c r="P27125" s="95"/>
      <c r="R27125"/>
      <c r="S27125"/>
      <c r="T27125"/>
      <c r="U27125"/>
      <c r="V27125"/>
      <c r="W27125"/>
    </row>
    <row r="27126" spans="16:23" s="1" customFormat="1" x14ac:dyDescent="0.2">
      <c r="P27126" s="95"/>
      <c r="R27126"/>
      <c r="S27126"/>
      <c r="T27126"/>
      <c r="U27126"/>
      <c r="V27126"/>
      <c r="W27126"/>
    </row>
    <row r="27127" spans="16:23" s="1" customFormat="1" x14ac:dyDescent="0.2">
      <c r="P27127" s="95"/>
      <c r="R27127"/>
      <c r="S27127"/>
      <c r="T27127"/>
      <c r="U27127"/>
      <c r="V27127"/>
      <c r="W27127"/>
    </row>
    <row r="27128" spans="16:23" s="1" customFormat="1" x14ac:dyDescent="0.2">
      <c r="P27128" s="95"/>
      <c r="R27128"/>
      <c r="S27128"/>
      <c r="T27128"/>
      <c r="U27128"/>
      <c r="V27128"/>
      <c r="W27128"/>
    </row>
    <row r="27129" spans="16:23" s="1" customFormat="1" x14ac:dyDescent="0.2">
      <c r="P27129" s="95"/>
      <c r="R27129"/>
      <c r="S27129"/>
      <c r="T27129"/>
      <c r="U27129"/>
      <c r="V27129"/>
      <c r="W27129"/>
    </row>
    <row r="27130" spans="16:23" s="1" customFormat="1" x14ac:dyDescent="0.2">
      <c r="P27130" s="95"/>
      <c r="R27130"/>
      <c r="S27130"/>
      <c r="T27130"/>
      <c r="U27130"/>
      <c r="V27130"/>
      <c r="W27130"/>
    </row>
    <row r="27131" spans="16:23" s="1" customFormat="1" x14ac:dyDescent="0.2">
      <c r="P27131" s="95"/>
      <c r="R27131"/>
      <c r="S27131"/>
      <c r="T27131"/>
      <c r="U27131"/>
      <c r="V27131"/>
      <c r="W27131"/>
    </row>
    <row r="27132" spans="16:23" s="1" customFormat="1" x14ac:dyDescent="0.2">
      <c r="P27132" s="95"/>
      <c r="R27132"/>
      <c r="S27132"/>
      <c r="T27132"/>
      <c r="U27132"/>
      <c r="V27132"/>
      <c r="W27132"/>
    </row>
    <row r="27133" spans="16:23" s="1" customFormat="1" x14ac:dyDescent="0.2">
      <c r="P27133" s="95"/>
      <c r="R27133"/>
      <c r="S27133"/>
      <c r="T27133"/>
      <c r="U27133"/>
      <c r="V27133"/>
      <c r="W27133"/>
    </row>
    <row r="27134" spans="16:23" s="1" customFormat="1" x14ac:dyDescent="0.2">
      <c r="P27134" s="95"/>
      <c r="R27134"/>
      <c r="S27134"/>
      <c r="T27134"/>
      <c r="U27134"/>
      <c r="V27134"/>
      <c r="W27134"/>
    </row>
    <row r="27135" spans="16:23" s="1" customFormat="1" x14ac:dyDescent="0.2">
      <c r="P27135" s="95"/>
      <c r="R27135"/>
      <c r="S27135"/>
      <c r="T27135"/>
      <c r="U27135"/>
      <c r="V27135"/>
      <c r="W27135"/>
    </row>
    <row r="27136" spans="16:23" s="1" customFormat="1" x14ac:dyDescent="0.2">
      <c r="P27136" s="95"/>
      <c r="R27136"/>
      <c r="S27136"/>
      <c r="T27136"/>
      <c r="U27136"/>
      <c r="V27136"/>
      <c r="W27136"/>
    </row>
    <row r="27137" spans="16:23" s="1" customFormat="1" x14ac:dyDescent="0.2">
      <c r="P27137" s="95"/>
      <c r="R27137"/>
      <c r="S27137"/>
      <c r="T27137"/>
      <c r="U27137"/>
      <c r="V27137"/>
      <c r="W27137"/>
    </row>
    <row r="27138" spans="16:23" s="1" customFormat="1" x14ac:dyDescent="0.2">
      <c r="P27138" s="95"/>
      <c r="R27138"/>
      <c r="S27138"/>
      <c r="T27138"/>
      <c r="U27138"/>
      <c r="V27138"/>
      <c r="W27138"/>
    </row>
    <row r="27139" spans="16:23" s="1" customFormat="1" x14ac:dyDescent="0.2">
      <c r="P27139" s="95"/>
      <c r="R27139"/>
      <c r="S27139"/>
      <c r="T27139"/>
      <c r="U27139"/>
      <c r="V27139"/>
      <c r="W27139"/>
    </row>
    <row r="27140" spans="16:23" s="1" customFormat="1" x14ac:dyDescent="0.2">
      <c r="P27140" s="95"/>
      <c r="R27140"/>
      <c r="S27140"/>
      <c r="T27140"/>
      <c r="U27140"/>
      <c r="V27140"/>
      <c r="W27140"/>
    </row>
    <row r="27141" spans="16:23" s="1" customFormat="1" x14ac:dyDescent="0.2">
      <c r="P27141" s="95"/>
      <c r="R27141"/>
      <c r="S27141"/>
      <c r="T27141"/>
      <c r="U27141"/>
      <c r="V27141"/>
      <c r="W27141"/>
    </row>
    <row r="27142" spans="16:23" s="1" customFormat="1" x14ac:dyDescent="0.2">
      <c r="P27142" s="95"/>
      <c r="R27142"/>
      <c r="S27142"/>
      <c r="T27142"/>
      <c r="U27142"/>
      <c r="V27142"/>
      <c r="W27142"/>
    </row>
    <row r="27143" spans="16:23" s="1" customFormat="1" x14ac:dyDescent="0.2">
      <c r="P27143" s="95"/>
      <c r="R27143"/>
      <c r="S27143"/>
      <c r="T27143"/>
      <c r="U27143"/>
      <c r="V27143"/>
      <c r="W27143"/>
    </row>
    <row r="27144" spans="16:23" s="1" customFormat="1" x14ac:dyDescent="0.2">
      <c r="P27144" s="95"/>
      <c r="R27144"/>
      <c r="S27144"/>
      <c r="T27144"/>
      <c r="U27144"/>
      <c r="V27144"/>
      <c r="W27144"/>
    </row>
    <row r="27145" spans="16:23" s="1" customFormat="1" x14ac:dyDescent="0.2">
      <c r="P27145" s="95"/>
      <c r="R27145"/>
      <c r="S27145"/>
      <c r="T27145"/>
      <c r="U27145"/>
      <c r="V27145"/>
      <c r="W27145"/>
    </row>
    <row r="27146" spans="16:23" s="1" customFormat="1" x14ac:dyDescent="0.2">
      <c r="P27146" s="95"/>
      <c r="R27146"/>
      <c r="S27146"/>
      <c r="T27146"/>
      <c r="U27146"/>
      <c r="V27146"/>
      <c r="W27146"/>
    </row>
    <row r="27147" spans="16:23" s="1" customFormat="1" x14ac:dyDescent="0.2">
      <c r="P27147" s="95"/>
      <c r="R27147"/>
      <c r="S27147"/>
      <c r="T27147"/>
      <c r="U27147"/>
      <c r="V27147"/>
      <c r="W27147"/>
    </row>
    <row r="27148" spans="16:23" s="1" customFormat="1" x14ac:dyDescent="0.2">
      <c r="P27148" s="95"/>
      <c r="R27148"/>
      <c r="S27148"/>
      <c r="T27148"/>
      <c r="U27148"/>
      <c r="V27148"/>
      <c r="W27148"/>
    </row>
    <row r="27149" spans="16:23" s="1" customFormat="1" x14ac:dyDescent="0.2">
      <c r="P27149" s="95"/>
      <c r="R27149"/>
      <c r="S27149"/>
      <c r="T27149"/>
      <c r="U27149"/>
      <c r="V27149"/>
      <c r="W27149"/>
    </row>
    <row r="27150" spans="16:23" s="1" customFormat="1" x14ac:dyDescent="0.2">
      <c r="P27150" s="95"/>
      <c r="R27150"/>
      <c r="S27150"/>
      <c r="T27150"/>
      <c r="U27150"/>
      <c r="V27150"/>
      <c r="W27150"/>
    </row>
    <row r="27151" spans="16:23" s="1" customFormat="1" x14ac:dyDescent="0.2">
      <c r="P27151" s="95"/>
      <c r="R27151"/>
      <c r="S27151"/>
      <c r="T27151"/>
      <c r="U27151"/>
      <c r="V27151"/>
      <c r="W27151"/>
    </row>
    <row r="27152" spans="16:23" s="1" customFormat="1" x14ac:dyDescent="0.2">
      <c r="P27152" s="95"/>
      <c r="R27152"/>
      <c r="S27152"/>
      <c r="T27152"/>
      <c r="U27152"/>
      <c r="V27152"/>
      <c r="W27152"/>
    </row>
    <row r="27153" spans="16:23" s="1" customFormat="1" x14ac:dyDescent="0.2">
      <c r="P27153" s="95"/>
      <c r="R27153"/>
      <c r="S27153"/>
      <c r="T27153"/>
      <c r="U27153"/>
      <c r="V27153"/>
      <c r="W27153"/>
    </row>
    <row r="27154" spans="16:23" s="1" customFormat="1" x14ac:dyDescent="0.2">
      <c r="P27154" s="95"/>
      <c r="R27154"/>
      <c r="S27154"/>
      <c r="T27154"/>
      <c r="U27154"/>
      <c r="V27154"/>
      <c r="W27154"/>
    </row>
    <row r="27155" spans="16:23" s="1" customFormat="1" x14ac:dyDescent="0.2">
      <c r="P27155" s="95"/>
      <c r="R27155"/>
      <c r="S27155"/>
      <c r="T27155"/>
      <c r="U27155"/>
      <c r="V27155"/>
      <c r="W27155"/>
    </row>
    <row r="27156" spans="16:23" s="1" customFormat="1" x14ac:dyDescent="0.2">
      <c r="P27156" s="95"/>
      <c r="R27156"/>
      <c r="S27156"/>
      <c r="T27156"/>
      <c r="U27156"/>
      <c r="V27156"/>
      <c r="W27156"/>
    </row>
    <row r="27157" spans="16:23" s="1" customFormat="1" x14ac:dyDescent="0.2">
      <c r="P27157" s="95"/>
      <c r="R27157"/>
      <c r="S27157"/>
      <c r="T27157"/>
      <c r="U27157"/>
      <c r="V27157"/>
      <c r="W27157"/>
    </row>
    <row r="27158" spans="16:23" s="1" customFormat="1" x14ac:dyDescent="0.2">
      <c r="P27158" s="95"/>
      <c r="R27158"/>
      <c r="S27158"/>
      <c r="T27158"/>
      <c r="U27158"/>
      <c r="V27158"/>
      <c r="W27158"/>
    </row>
    <row r="27159" spans="16:23" s="1" customFormat="1" x14ac:dyDescent="0.2">
      <c r="P27159" s="95"/>
      <c r="R27159"/>
      <c r="S27159"/>
      <c r="T27159"/>
      <c r="U27159"/>
      <c r="V27159"/>
      <c r="W27159"/>
    </row>
    <row r="27160" spans="16:23" s="1" customFormat="1" x14ac:dyDescent="0.2">
      <c r="P27160" s="95"/>
      <c r="R27160"/>
      <c r="S27160"/>
      <c r="T27160"/>
      <c r="U27160"/>
      <c r="V27160"/>
      <c r="W27160"/>
    </row>
    <row r="27161" spans="16:23" s="1" customFormat="1" x14ac:dyDescent="0.2">
      <c r="P27161" s="95"/>
      <c r="R27161"/>
      <c r="S27161"/>
      <c r="T27161"/>
      <c r="U27161"/>
      <c r="V27161"/>
      <c r="W27161"/>
    </row>
    <row r="27162" spans="16:23" s="1" customFormat="1" x14ac:dyDescent="0.2">
      <c r="P27162" s="95"/>
      <c r="R27162"/>
      <c r="S27162"/>
      <c r="T27162"/>
      <c r="U27162"/>
      <c r="V27162"/>
      <c r="W27162"/>
    </row>
    <row r="27163" spans="16:23" s="1" customFormat="1" x14ac:dyDescent="0.2">
      <c r="P27163" s="95"/>
      <c r="R27163"/>
      <c r="S27163"/>
      <c r="T27163"/>
      <c r="U27163"/>
      <c r="V27163"/>
      <c r="W27163"/>
    </row>
    <row r="27164" spans="16:23" s="1" customFormat="1" x14ac:dyDescent="0.2">
      <c r="P27164" s="95"/>
      <c r="R27164"/>
      <c r="S27164"/>
      <c r="T27164"/>
      <c r="U27164"/>
      <c r="V27164"/>
      <c r="W27164"/>
    </row>
    <row r="27165" spans="16:23" s="1" customFormat="1" x14ac:dyDescent="0.2">
      <c r="P27165" s="95"/>
      <c r="R27165"/>
      <c r="S27165"/>
      <c r="T27165"/>
      <c r="U27165"/>
      <c r="V27165"/>
      <c r="W27165"/>
    </row>
    <row r="27166" spans="16:23" s="1" customFormat="1" x14ac:dyDescent="0.2">
      <c r="P27166" s="95"/>
      <c r="R27166"/>
      <c r="S27166"/>
      <c r="T27166"/>
      <c r="U27166"/>
      <c r="V27166"/>
      <c r="W27166"/>
    </row>
    <row r="27167" spans="16:23" s="1" customFormat="1" x14ac:dyDescent="0.2">
      <c r="P27167" s="95"/>
      <c r="R27167"/>
      <c r="S27167"/>
      <c r="T27167"/>
      <c r="U27167"/>
      <c r="V27167"/>
      <c r="W27167"/>
    </row>
    <row r="27168" spans="16:23" s="1" customFormat="1" x14ac:dyDescent="0.2">
      <c r="P27168" s="95"/>
      <c r="R27168"/>
      <c r="S27168"/>
      <c r="T27168"/>
      <c r="U27168"/>
      <c r="V27168"/>
      <c r="W27168"/>
    </row>
    <row r="27169" spans="16:23" s="1" customFormat="1" x14ac:dyDescent="0.2">
      <c r="P27169" s="95"/>
      <c r="R27169"/>
      <c r="S27169"/>
      <c r="T27169"/>
      <c r="U27169"/>
      <c r="V27169"/>
      <c r="W27169"/>
    </row>
    <row r="27170" spans="16:23" s="1" customFormat="1" x14ac:dyDescent="0.2">
      <c r="P27170" s="95"/>
      <c r="R27170"/>
      <c r="S27170"/>
      <c r="T27170"/>
      <c r="U27170"/>
      <c r="V27170"/>
      <c r="W27170"/>
    </row>
    <row r="27171" spans="16:23" s="1" customFormat="1" x14ac:dyDescent="0.2">
      <c r="P27171" s="95"/>
      <c r="R27171"/>
      <c r="S27171"/>
      <c r="T27171"/>
      <c r="U27171"/>
      <c r="V27171"/>
      <c r="W27171"/>
    </row>
    <row r="27172" spans="16:23" s="1" customFormat="1" x14ac:dyDescent="0.2">
      <c r="P27172" s="95"/>
      <c r="R27172"/>
      <c r="S27172"/>
      <c r="T27172"/>
      <c r="U27172"/>
      <c r="V27172"/>
      <c r="W27172"/>
    </row>
    <row r="27173" spans="16:23" s="1" customFormat="1" x14ac:dyDescent="0.2">
      <c r="P27173" s="95"/>
      <c r="R27173"/>
      <c r="S27173"/>
      <c r="T27173"/>
      <c r="U27173"/>
      <c r="V27173"/>
      <c r="W27173"/>
    </row>
    <row r="27174" spans="16:23" s="1" customFormat="1" x14ac:dyDescent="0.2">
      <c r="P27174" s="95"/>
      <c r="R27174"/>
      <c r="S27174"/>
      <c r="T27174"/>
      <c r="U27174"/>
      <c r="V27174"/>
      <c r="W27174"/>
    </row>
    <row r="27175" spans="16:23" s="1" customFormat="1" x14ac:dyDescent="0.2">
      <c r="P27175" s="95"/>
      <c r="R27175"/>
      <c r="S27175"/>
      <c r="T27175"/>
      <c r="U27175"/>
      <c r="V27175"/>
      <c r="W27175"/>
    </row>
    <row r="27176" spans="16:23" s="1" customFormat="1" x14ac:dyDescent="0.2">
      <c r="P27176" s="95"/>
      <c r="R27176"/>
      <c r="S27176"/>
      <c r="T27176"/>
      <c r="U27176"/>
      <c r="V27176"/>
      <c r="W27176"/>
    </row>
    <row r="27177" spans="16:23" s="1" customFormat="1" x14ac:dyDescent="0.2">
      <c r="P27177" s="95"/>
      <c r="R27177"/>
      <c r="S27177"/>
      <c r="T27177"/>
      <c r="U27177"/>
      <c r="V27177"/>
      <c r="W27177"/>
    </row>
    <row r="27178" spans="16:23" s="1" customFormat="1" x14ac:dyDescent="0.2">
      <c r="P27178" s="95"/>
      <c r="R27178"/>
      <c r="S27178"/>
      <c r="T27178"/>
      <c r="U27178"/>
      <c r="V27178"/>
      <c r="W27178"/>
    </row>
    <row r="27179" spans="16:23" s="1" customFormat="1" x14ac:dyDescent="0.2">
      <c r="P27179" s="95"/>
      <c r="R27179"/>
      <c r="S27179"/>
      <c r="T27179"/>
      <c r="U27179"/>
      <c r="V27179"/>
      <c r="W27179"/>
    </row>
    <row r="27180" spans="16:23" s="1" customFormat="1" x14ac:dyDescent="0.2">
      <c r="P27180" s="95"/>
      <c r="R27180"/>
      <c r="S27180"/>
      <c r="T27180"/>
      <c r="U27180"/>
      <c r="V27180"/>
      <c r="W27180"/>
    </row>
    <row r="27181" spans="16:23" s="1" customFormat="1" x14ac:dyDescent="0.2">
      <c r="P27181" s="95"/>
      <c r="R27181"/>
      <c r="S27181"/>
      <c r="T27181"/>
      <c r="U27181"/>
      <c r="V27181"/>
      <c r="W27181"/>
    </row>
    <row r="27182" spans="16:23" s="1" customFormat="1" x14ac:dyDescent="0.2">
      <c r="P27182" s="95"/>
      <c r="R27182"/>
      <c r="S27182"/>
      <c r="T27182"/>
      <c r="U27182"/>
      <c r="V27182"/>
      <c r="W27182"/>
    </row>
    <row r="27183" spans="16:23" s="1" customFormat="1" x14ac:dyDescent="0.2">
      <c r="P27183" s="95"/>
      <c r="R27183"/>
      <c r="S27183"/>
      <c r="T27183"/>
      <c r="U27183"/>
      <c r="V27183"/>
      <c r="W27183"/>
    </row>
    <row r="27184" spans="16:23" s="1" customFormat="1" x14ac:dyDescent="0.2">
      <c r="P27184" s="95"/>
      <c r="R27184"/>
      <c r="S27184"/>
      <c r="T27184"/>
      <c r="U27184"/>
      <c r="V27184"/>
      <c r="W27184"/>
    </row>
    <row r="27185" spans="16:23" s="1" customFormat="1" x14ac:dyDescent="0.2">
      <c r="P27185" s="95"/>
      <c r="R27185"/>
      <c r="S27185"/>
      <c r="T27185"/>
      <c r="U27185"/>
      <c r="V27185"/>
      <c r="W27185"/>
    </row>
    <row r="27186" spans="16:23" s="1" customFormat="1" x14ac:dyDescent="0.2">
      <c r="P27186" s="95"/>
      <c r="R27186"/>
      <c r="S27186"/>
      <c r="T27186"/>
      <c r="U27186"/>
      <c r="V27186"/>
      <c r="W27186"/>
    </row>
    <row r="27187" spans="16:23" s="1" customFormat="1" x14ac:dyDescent="0.2">
      <c r="P27187" s="95"/>
      <c r="R27187"/>
      <c r="S27187"/>
      <c r="T27187"/>
      <c r="U27187"/>
      <c r="V27187"/>
      <c r="W27187"/>
    </row>
    <row r="27188" spans="16:23" s="1" customFormat="1" x14ac:dyDescent="0.2">
      <c r="P27188" s="95"/>
      <c r="R27188"/>
      <c r="S27188"/>
      <c r="T27188"/>
      <c r="U27188"/>
      <c r="V27188"/>
      <c r="W27188"/>
    </row>
    <row r="27189" spans="16:23" s="1" customFormat="1" x14ac:dyDescent="0.2">
      <c r="P27189" s="95"/>
      <c r="R27189"/>
      <c r="S27189"/>
      <c r="T27189"/>
      <c r="U27189"/>
      <c r="V27189"/>
      <c r="W27189"/>
    </row>
    <row r="27190" spans="16:23" s="1" customFormat="1" x14ac:dyDescent="0.2">
      <c r="P27190" s="95"/>
      <c r="R27190"/>
      <c r="S27190"/>
      <c r="T27190"/>
      <c r="U27190"/>
      <c r="V27190"/>
      <c r="W27190"/>
    </row>
    <row r="27191" spans="16:23" s="1" customFormat="1" x14ac:dyDescent="0.2">
      <c r="P27191" s="95"/>
      <c r="R27191"/>
      <c r="S27191"/>
      <c r="T27191"/>
      <c r="U27191"/>
      <c r="V27191"/>
      <c r="W27191"/>
    </row>
    <row r="27192" spans="16:23" s="1" customFormat="1" x14ac:dyDescent="0.2">
      <c r="P27192" s="95"/>
      <c r="R27192"/>
      <c r="S27192"/>
      <c r="T27192"/>
      <c r="U27192"/>
      <c r="V27192"/>
      <c r="W27192"/>
    </row>
    <row r="27193" spans="16:23" s="1" customFormat="1" x14ac:dyDescent="0.2">
      <c r="P27193" s="95"/>
      <c r="R27193"/>
      <c r="S27193"/>
      <c r="T27193"/>
      <c r="U27193"/>
      <c r="V27193"/>
      <c r="W27193"/>
    </row>
    <row r="27194" spans="16:23" s="1" customFormat="1" x14ac:dyDescent="0.2">
      <c r="P27194" s="95"/>
      <c r="R27194"/>
      <c r="S27194"/>
      <c r="T27194"/>
      <c r="U27194"/>
      <c r="V27194"/>
      <c r="W27194"/>
    </row>
    <row r="27195" spans="16:23" s="1" customFormat="1" x14ac:dyDescent="0.2">
      <c r="P27195" s="95"/>
      <c r="R27195"/>
      <c r="S27195"/>
      <c r="T27195"/>
      <c r="U27195"/>
      <c r="V27195"/>
      <c r="W27195"/>
    </row>
    <row r="27196" spans="16:23" s="1" customFormat="1" x14ac:dyDescent="0.2">
      <c r="P27196" s="95"/>
      <c r="R27196"/>
      <c r="S27196"/>
      <c r="T27196"/>
      <c r="U27196"/>
      <c r="V27196"/>
      <c r="W27196"/>
    </row>
    <row r="27197" spans="16:23" s="1" customFormat="1" x14ac:dyDescent="0.2">
      <c r="P27197" s="95"/>
      <c r="R27197"/>
      <c r="S27197"/>
      <c r="T27197"/>
      <c r="U27197"/>
      <c r="V27197"/>
      <c r="W27197"/>
    </row>
    <row r="27198" spans="16:23" s="1" customFormat="1" x14ac:dyDescent="0.2">
      <c r="P27198" s="95"/>
      <c r="R27198"/>
      <c r="S27198"/>
      <c r="T27198"/>
      <c r="U27198"/>
      <c r="V27198"/>
      <c r="W27198"/>
    </row>
    <row r="27199" spans="16:23" s="1" customFormat="1" x14ac:dyDescent="0.2">
      <c r="P27199" s="95"/>
      <c r="R27199"/>
      <c r="S27199"/>
      <c r="T27199"/>
      <c r="U27199"/>
      <c r="V27199"/>
      <c r="W27199"/>
    </row>
    <row r="27200" spans="16:23" s="1" customFormat="1" x14ac:dyDescent="0.2">
      <c r="P27200" s="95"/>
      <c r="R27200"/>
      <c r="S27200"/>
      <c r="T27200"/>
      <c r="U27200"/>
      <c r="V27200"/>
      <c r="W27200"/>
    </row>
    <row r="27201" spans="16:23" s="1" customFormat="1" x14ac:dyDescent="0.2">
      <c r="P27201" s="95"/>
      <c r="R27201"/>
      <c r="S27201"/>
      <c r="T27201"/>
      <c r="U27201"/>
      <c r="V27201"/>
      <c r="W27201"/>
    </row>
    <row r="27202" spans="16:23" s="1" customFormat="1" x14ac:dyDescent="0.2">
      <c r="P27202" s="95"/>
      <c r="R27202"/>
      <c r="S27202"/>
      <c r="T27202"/>
      <c r="U27202"/>
      <c r="V27202"/>
      <c r="W27202"/>
    </row>
    <row r="27203" spans="16:23" s="1" customFormat="1" x14ac:dyDescent="0.2">
      <c r="P27203" s="95"/>
      <c r="R27203"/>
      <c r="S27203"/>
      <c r="T27203"/>
      <c r="U27203"/>
      <c r="V27203"/>
      <c r="W27203"/>
    </row>
    <row r="27204" spans="16:23" s="1" customFormat="1" x14ac:dyDescent="0.2">
      <c r="P27204" s="95"/>
      <c r="R27204"/>
      <c r="S27204"/>
      <c r="T27204"/>
      <c r="U27204"/>
      <c r="V27204"/>
      <c r="W27204"/>
    </row>
    <row r="27205" spans="16:23" s="1" customFormat="1" x14ac:dyDescent="0.2">
      <c r="P27205" s="95"/>
      <c r="R27205"/>
      <c r="S27205"/>
      <c r="T27205"/>
      <c r="U27205"/>
      <c r="V27205"/>
      <c r="W27205"/>
    </row>
    <row r="27206" spans="16:23" s="1" customFormat="1" x14ac:dyDescent="0.2">
      <c r="P27206" s="95"/>
      <c r="R27206"/>
      <c r="S27206"/>
      <c r="T27206"/>
      <c r="U27206"/>
      <c r="V27206"/>
      <c r="W27206"/>
    </row>
    <row r="27207" spans="16:23" s="1" customFormat="1" x14ac:dyDescent="0.2">
      <c r="P27207" s="95"/>
      <c r="R27207"/>
      <c r="S27207"/>
      <c r="T27207"/>
      <c r="U27207"/>
      <c r="V27207"/>
      <c r="W27207"/>
    </row>
    <row r="27208" spans="16:23" s="1" customFormat="1" x14ac:dyDescent="0.2">
      <c r="P27208" s="95"/>
      <c r="R27208"/>
      <c r="S27208"/>
      <c r="T27208"/>
      <c r="U27208"/>
      <c r="V27208"/>
      <c r="W27208"/>
    </row>
    <row r="27209" spans="16:23" s="1" customFormat="1" x14ac:dyDescent="0.2">
      <c r="P27209" s="95"/>
      <c r="R27209"/>
      <c r="S27209"/>
      <c r="T27209"/>
      <c r="U27209"/>
      <c r="V27209"/>
      <c r="W27209"/>
    </row>
    <row r="27210" spans="16:23" s="1" customFormat="1" x14ac:dyDescent="0.2">
      <c r="P27210" s="95"/>
      <c r="R27210"/>
      <c r="S27210"/>
      <c r="T27210"/>
      <c r="U27210"/>
      <c r="V27210"/>
      <c r="W27210"/>
    </row>
    <row r="27211" spans="16:23" s="1" customFormat="1" x14ac:dyDescent="0.2">
      <c r="P27211" s="95"/>
      <c r="R27211"/>
      <c r="S27211"/>
      <c r="T27211"/>
      <c r="U27211"/>
      <c r="V27211"/>
      <c r="W27211"/>
    </row>
    <row r="27212" spans="16:23" s="1" customFormat="1" x14ac:dyDescent="0.2">
      <c r="P27212" s="95"/>
      <c r="R27212"/>
      <c r="S27212"/>
      <c r="T27212"/>
      <c r="U27212"/>
      <c r="V27212"/>
      <c r="W27212"/>
    </row>
    <row r="27213" spans="16:23" s="1" customFormat="1" x14ac:dyDescent="0.2">
      <c r="P27213" s="95"/>
      <c r="R27213"/>
      <c r="S27213"/>
      <c r="T27213"/>
      <c r="U27213"/>
      <c r="V27213"/>
      <c r="W27213"/>
    </row>
    <row r="27214" spans="16:23" s="1" customFormat="1" x14ac:dyDescent="0.2">
      <c r="P27214" s="95"/>
      <c r="R27214"/>
      <c r="S27214"/>
      <c r="T27214"/>
      <c r="U27214"/>
      <c r="V27214"/>
      <c r="W27214"/>
    </row>
    <row r="27215" spans="16:23" s="1" customFormat="1" x14ac:dyDescent="0.2">
      <c r="P27215" s="95"/>
      <c r="R27215"/>
      <c r="S27215"/>
      <c r="T27215"/>
      <c r="U27215"/>
      <c r="V27215"/>
      <c r="W27215"/>
    </row>
    <row r="27216" spans="16:23" s="1" customFormat="1" x14ac:dyDescent="0.2">
      <c r="P27216" s="95"/>
      <c r="R27216"/>
      <c r="S27216"/>
      <c r="T27216"/>
      <c r="U27216"/>
      <c r="V27216"/>
      <c r="W27216"/>
    </row>
    <row r="27217" spans="16:23" s="1" customFormat="1" x14ac:dyDescent="0.2">
      <c r="P27217" s="95"/>
      <c r="R27217"/>
      <c r="S27217"/>
      <c r="T27217"/>
      <c r="U27217"/>
      <c r="V27217"/>
      <c r="W27217"/>
    </row>
    <row r="27218" spans="16:23" s="1" customFormat="1" x14ac:dyDescent="0.2">
      <c r="P27218" s="95"/>
      <c r="R27218"/>
      <c r="S27218"/>
      <c r="T27218"/>
      <c r="U27218"/>
      <c r="V27218"/>
      <c r="W27218"/>
    </row>
    <row r="27219" spans="16:23" s="1" customFormat="1" x14ac:dyDescent="0.2">
      <c r="P27219" s="95"/>
      <c r="R27219"/>
      <c r="S27219"/>
      <c r="T27219"/>
      <c r="U27219"/>
      <c r="V27219"/>
      <c r="W27219"/>
    </row>
    <row r="27220" spans="16:23" s="1" customFormat="1" x14ac:dyDescent="0.2">
      <c r="P27220" s="95"/>
      <c r="R27220"/>
      <c r="S27220"/>
      <c r="T27220"/>
      <c r="U27220"/>
      <c r="V27220"/>
      <c r="W27220"/>
    </row>
    <row r="27221" spans="16:23" s="1" customFormat="1" x14ac:dyDescent="0.2">
      <c r="P27221" s="95"/>
      <c r="R27221"/>
      <c r="S27221"/>
      <c r="T27221"/>
      <c r="U27221"/>
      <c r="V27221"/>
      <c r="W27221"/>
    </row>
    <row r="27222" spans="16:23" s="1" customFormat="1" x14ac:dyDescent="0.2">
      <c r="P27222" s="95"/>
      <c r="R27222"/>
      <c r="S27222"/>
      <c r="T27222"/>
      <c r="U27222"/>
      <c r="V27222"/>
      <c r="W27222"/>
    </row>
    <row r="27223" spans="16:23" s="1" customFormat="1" x14ac:dyDescent="0.2">
      <c r="P27223" s="95"/>
      <c r="R27223"/>
      <c r="S27223"/>
      <c r="T27223"/>
      <c r="U27223"/>
      <c r="V27223"/>
      <c r="W27223"/>
    </row>
    <row r="27224" spans="16:23" s="1" customFormat="1" x14ac:dyDescent="0.2">
      <c r="P27224" s="95"/>
      <c r="R27224"/>
      <c r="S27224"/>
      <c r="T27224"/>
      <c r="U27224"/>
      <c r="V27224"/>
      <c r="W27224"/>
    </row>
    <row r="27225" spans="16:23" s="1" customFormat="1" x14ac:dyDescent="0.2">
      <c r="P27225" s="95"/>
      <c r="R27225"/>
      <c r="S27225"/>
      <c r="T27225"/>
      <c r="U27225"/>
      <c r="V27225"/>
      <c r="W27225"/>
    </row>
    <row r="27226" spans="16:23" s="1" customFormat="1" x14ac:dyDescent="0.2">
      <c r="P27226" s="95"/>
      <c r="R27226"/>
      <c r="S27226"/>
      <c r="T27226"/>
      <c r="U27226"/>
      <c r="V27226"/>
      <c r="W27226"/>
    </row>
    <row r="27227" spans="16:23" s="1" customFormat="1" x14ac:dyDescent="0.2">
      <c r="P27227" s="95"/>
      <c r="R27227"/>
      <c r="S27227"/>
      <c r="T27227"/>
      <c r="U27227"/>
      <c r="V27227"/>
      <c r="W27227"/>
    </row>
    <row r="27228" spans="16:23" s="1" customFormat="1" x14ac:dyDescent="0.2">
      <c r="P27228" s="95"/>
      <c r="R27228"/>
      <c r="S27228"/>
      <c r="T27228"/>
      <c r="U27228"/>
      <c r="V27228"/>
      <c r="W27228"/>
    </row>
    <row r="27229" spans="16:23" s="1" customFormat="1" x14ac:dyDescent="0.2">
      <c r="P27229" s="95"/>
      <c r="R27229"/>
      <c r="S27229"/>
      <c r="T27229"/>
      <c r="U27229"/>
      <c r="V27229"/>
      <c r="W27229"/>
    </row>
    <row r="27230" spans="16:23" s="1" customFormat="1" x14ac:dyDescent="0.2">
      <c r="P27230" s="95"/>
      <c r="R27230"/>
      <c r="S27230"/>
      <c r="T27230"/>
      <c r="U27230"/>
      <c r="V27230"/>
      <c r="W27230"/>
    </row>
    <row r="27231" spans="16:23" s="1" customFormat="1" x14ac:dyDescent="0.2">
      <c r="P27231" s="95"/>
      <c r="R27231"/>
      <c r="S27231"/>
      <c r="T27231"/>
      <c r="U27231"/>
      <c r="V27231"/>
      <c r="W27231"/>
    </row>
    <row r="27232" spans="16:23" s="1" customFormat="1" x14ac:dyDescent="0.2">
      <c r="P27232" s="95"/>
      <c r="R27232"/>
      <c r="S27232"/>
      <c r="T27232"/>
      <c r="U27232"/>
      <c r="V27232"/>
      <c r="W27232"/>
    </row>
    <row r="27233" spans="16:23" s="1" customFormat="1" x14ac:dyDescent="0.2">
      <c r="P27233" s="95"/>
      <c r="R27233"/>
      <c r="S27233"/>
      <c r="T27233"/>
      <c r="U27233"/>
      <c r="V27233"/>
      <c r="W27233"/>
    </row>
    <row r="27234" spans="16:23" s="1" customFormat="1" x14ac:dyDescent="0.2">
      <c r="P27234" s="95"/>
      <c r="R27234"/>
      <c r="S27234"/>
      <c r="T27234"/>
      <c r="U27234"/>
      <c r="V27234"/>
      <c r="W27234"/>
    </row>
    <row r="27235" spans="16:23" s="1" customFormat="1" x14ac:dyDescent="0.2">
      <c r="P27235" s="95"/>
      <c r="R27235"/>
      <c r="S27235"/>
      <c r="T27235"/>
      <c r="U27235"/>
      <c r="V27235"/>
      <c r="W27235"/>
    </row>
    <row r="27236" spans="16:23" s="1" customFormat="1" x14ac:dyDescent="0.2">
      <c r="P27236" s="95"/>
      <c r="R27236"/>
      <c r="S27236"/>
      <c r="T27236"/>
      <c r="U27236"/>
      <c r="V27236"/>
      <c r="W27236"/>
    </row>
    <row r="27237" spans="16:23" s="1" customFormat="1" x14ac:dyDescent="0.2">
      <c r="P27237" s="95"/>
      <c r="R27237"/>
      <c r="S27237"/>
      <c r="T27237"/>
      <c r="U27237"/>
      <c r="V27237"/>
      <c r="W27237"/>
    </row>
    <row r="27238" spans="16:23" s="1" customFormat="1" x14ac:dyDescent="0.2">
      <c r="P27238" s="95"/>
      <c r="R27238"/>
      <c r="S27238"/>
      <c r="T27238"/>
      <c r="U27238"/>
      <c r="V27238"/>
      <c r="W27238"/>
    </row>
    <row r="27239" spans="16:23" s="1" customFormat="1" x14ac:dyDescent="0.2">
      <c r="P27239" s="95"/>
      <c r="R27239"/>
      <c r="S27239"/>
      <c r="T27239"/>
      <c r="U27239"/>
      <c r="V27239"/>
      <c r="W27239"/>
    </row>
    <row r="27240" spans="16:23" s="1" customFormat="1" x14ac:dyDescent="0.2">
      <c r="P27240" s="95"/>
      <c r="R27240"/>
      <c r="S27240"/>
      <c r="T27240"/>
      <c r="U27240"/>
      <c r="V27240"/>
      <c r="W27240"/>
    </row>
    <row r="27241" spans="16:23" s="1" customFormat="1" x14ac:dyDescent="0.2">
      <c r="P27241" s="95"/>
      <c r="R27241"/>
      <c r="S27241"/>
      <c r="T27241"/>
      <c r="U27241"/>
      <c r="V27241"/>
      <c r="W27241"/>
    </row>
    <row r="27242" spans="16:23" s="1" customFormat="1" x14ac:dyDescent="0.2">
      <c r="P27242" s="95"/>
      <c r="R27242"/>
      <c r="S27242"/>
      <c r="T27242"/>
      <c r="U27242"/>
      <c r="V27242"/>
      <c r="W27242"/>
    </row>
    <row r="27243" spans="16:23" s="1" customFormat="1" x14ac:dyDescent="0.2">
      <c r="P27243" s="95"/>
      <c r="R27243"/>
      <c r="S27243"/>
      <c r="T27243"/>
      <c r="U27243"/>
      <c r="V27243"/>
      <c r="W27243"/>
    </row>
    <row r="27244" spans="16:23" s="1" customFormat="1" x14ac:dyDescent="0.2">
      <c r="P27244" s="95"/>
      <c r="R27244"/>
      <c r="S27244"/>
      <c r="T27244"/>
      <c r="U27244"/>
      <c r="V27244"/>
      <c r="W27244"/>
    </row>
    <row r="27245" spans="16:23" s="1" customFormat="1" x14ac:dyDescent="0.2">
      <c r="P27245" s="95"/>
      <c r="R27245"/>
      <c r="S27245"/>
      <c r="T27245"/>
      <c r="U27245"/>
      <c r="V27245"/>
      <c r="W27245"/>
    </row>
    <row r="27246" spans="16:23" s="1" customFormat="1" x14ac:dyDescent="0.2">
      <c r="P27246" s="95"/>
      <c r="R27246"/>
      <c r="S27246"/>
      <c r="T27246"/>
      <c r="U27246"/>
      <c r="V27246"/>
      <c r="W27246"/>
    </row>
    <row r="27247" spans="16:23" s="1" customFormat="1" x14ac:dyDescent="0.2">
      <c r="P27247" s="95"/>
      <c r="R27247"/>
      <c r="S27247"/>
      <c r="T27247"/>
      <c r="U27247"/>
      <c r="V27247"/>
      <c r="W27247"/>
    </row>
    <row r="27248" spans="16:23" s="1" customFormat="1" x14ac:dyDescent="0.2">
      <c r="P27248" s="95"/>
      <c r="R27248"/>
      <c r="S27248"/>
      <c r="T27248"/>
      <c r="U27248"/>
      <c r="V27248"/>
      <c r="W27248"/>
    </row>
    <row r="27249" spans="16:23" s="1" customFormat="1" x14ac:dyDescent="0.2">
      <c r="P27249" s="95"/>
      <c r="R27249"/>
      <c r="S27249"/>
      <c r="T27249"/>
      <c r="U27249"/>
      <c r="V27249"/>
      <c r="W27249"/>
    </row>
    <row r="27250" spans="16:23" s="1" customFormat="1" x14ac:dyDescent="0.2">
      <c r="P27250" s="95"/>
      <c r="R27250"/>
      <c r="S27250"/>
      <c r="T27250"/>
      <c r="U27250"/>
      <c r="V27250"/>
      <c r="W27250"/>
    </row>
    <row r="27251" spans="16:23" s="1" customFormat="1" x14ac:dyDescent="0.2">
      <c r="P27251" s="95"/>
      <c r="R27251"/>
      <c r="S27251"/>
      <c r="T27251"/>
      <c r="U27251"/>
      <c r="V27251"/>
      <c r="W27251"/>
    </row>
    <row r="27252" spans="16:23" s="1" customFormat="1" x14ac:dyDescent="0.2">
      <c r="P27252" s="95"/>
      <c r="R27252"/>
      <c r="S27252"/>
      <c r="T27252"/>
      <c r="U27252"/>
      <c r="V27252"/>
      <c r="W27252"/>
    </row>
    <row r="27253" spans="16:23" s="1" customFormat="1" x14ac:dyDescent="0.2">
      <c r="P27253" s="95"/>
      <c r="R27253"/>
      <c r="S27253"/>
      <c r="T27253"/>
      <c r="U27253"/>
      <c r="V27253"/>
      <c r="W27253"/>
    </row>
    <row r="27254" spans="16:23" s="1" customFormat="1" x14ac:dyDescent="0.2">
      <c r="P27254" s="95"/>
      <c r="R27254"/>
      <c r="S27254"/>
      <c r="T27254"/>
      <c r="U27254"/>
      <c r="V27254"/>
      <c r="W27254"/>
    </row>
    <row r="27255" spans="16:23" s="1" customFormat="1" x14ac:dyDescent="0.2">
      <c r="P27255" s="95"/>
      <c r="R27255"/>
      <c r="S27255"/>
      <c r="T27255"/>
      <c r="U27255"/>
      <c r="V27255"/>
      <c r="W27255"/>
    </row>
    <row r="27256" spans="16:23" s="1" customFormat="1" x14ac:dyDescent="0.2">
      <c r="P27256" s="95"/>
      <c r="R27256"/>
      <c r="S27256"/>
      <c r="T27256"/>
      <c r="U27256"/>
      <c r="V27256"/>
      <c r="W27256"/>
    </row>
    <row r="27257" spans="16:23" s="1" customFormat="1" x14ac:dyDescent="0.2">
      <c r="P27257" s="95"/>
      <c r="R27257"/>
      <c r="S27257"/>
      <c r="T27257"/>
      <c r="U27257"/>
      <c r="V27257"/>
      <c r="W27257"/>
    </row>
    <row r="27258" spans="16:23" s="1" customFormat="1" x14ac:dyDescent="0.2">
      <c r="P27258" s="95"/>
      <c r="R27258"/>
      <c r="S27258"/>
      <c r="T27258"/>
      <c r="U27258"/>
      <c r="V27258"/>
      <c r="W27258"/>
    </row>
    <row r="27259" spans="16:23" s="1" customFormat="1" x14ac:dyDescent="0.2">
      <c r="P27259" s="95"/>
      <c r="R27259"/>
      <c r="S27259"/>
      <c r="T27259"/>
      <c r="U27259"/>
      <c r="V27259"/>
      <c r="W27259"/>
    </row>
    <row r="27260" spans="16:23" s="1" customFormat="1" x14ac:dyDescent="0.2">
      <c r="P27260" s="95"/>
      <c r="R27260"/>
      <c r="S27260"/>
      <c r="T27260"/>
      <c r="U27260"/>
      <c r="V27260"/>
      <c r="W27260"/>
    </row>
    <row r="27261" spans="16:23" s="1" customFormat="1" x14ac:dyDescent="0.2">
      <c r="P27261" s="95"/>
      <c r="R27261"/>
      <c r="S27261"/>
      <c r="T27261"/>
      <c r="U27261"/>
      <c r="V27261"/>
      <c r="W27261"/>
    </row>
    <row r="27262" spans="16:23" s="1" customFormat="1" x14ac:dyDescent="0.2">
      <c r="P27262" s="95"/>
      <c r="R27262"/>
      <c r="S27262"/>
      <c r="T27262"/>
      <c r="U27262"/>
      <c r="V27262"/>
      <c r="W27262"/>
    </row>
    <row r="27263" spans="16:23" s="1" customFormat="1" x14ac:dyDescent="0.2">
      <c r="P27263" s="95"/>
      <c r="R27263"/>
      <c r="S27263"/>
      <c r="T27263"/>
      <c r="U27263"/>
      <c r="V27263"/>
      <c r="W27263"/>
    </row>
    <row r="27264" spans="16:23" s="1" customFormat="1" x14ac:dyDescent="0.2">
      <c r="P27264" s="95"/>
      <c r="R27264"/>
      <c r="S27264"/>
      <c r="T27264"/>
      <c r="U27264"/>
      <c r="V27264"/>
      <c r="W27264"/>
    </row>
    <row r="27265" spans="16:23" s="1" customFormat="1" x14ac:dyDescent="0.2">
      <c r="P27265" s="95"/>
      <c r="R27265"/>
      <c r="S27265"/>
      <c r="T27265"/>
      <c r="U27265"/>
      <c r="V27265"/>
      <c r="W27265"/>
    </row>
    <row r="27266" spans="16:23" s="1" customFormat="1" x14ac:dyDescent="0.2">
      <c r="P27266" s="95"/>
      <c r="R27266"/>
      <c r="S27266"/>
      <c r="T27266"/>
      <c r="U27266"/>
      <c r="V27266"/>
      <c r="W27266"/>
    </row>
    <row r="27267" spans="16:23" s="1" customFormat="1" x14ac:dyDescent="0.2">
      <c r="P27267" s="95"/>
      <c r="R27267"/>
      <c r="S27267"/>
      <c r="T27267"/>
      <c r="U27267"/>
      <c r="V27267"/>
      <c r="W27267"/>
    </row>
    <row r="27268" spans="16:23" s="1" customFormat="1" x14ac:dyDescent="0.2">
      <c r="P27268" s="95"/>
      <c r="R27268"/>
      <c r="S27268"/>
      <c r="T27268"/>
      <c r="U27268"/>
      <c r="V27268"/>
      <c r="W27268"/>
    </row>
    <row r="27269" spans="16:23" s="1" customFormat="1" x14ac:dyDescent="0.2">
      <c r="P27269" s="95"/>
      <c r="R27269"/>
      <c r="S27269"/>
      <c r="T27269"/>
      <c r="U27269"/>
      <c r="V27269"/>
      <c r="W27269"/>
    </row>
    <row r="27270" spans="16:23" s="1" customFormat="1" x14ac:dyDescent="0.2">
      <c r="P27270" s="95"/>
      <c r="R27270"/>
      <c r="S27270"/>
      <c r="T27270"/>
      <c r="U27270"/>
      <c r="V27270"/>
      <c r="W27270"/>
    </row>
    <row r="27271" spans="16:23" s="1" customFormat="1" x14ac:dyDescent="0.2">
      <c r="P27271" s="95"/>
      <c r="R27271"/>
      <c r="S27271"/>
      <c r="T27271"/>
      <c r="U27271"/>
      <c r="V27271"/>
      <c r="W27271"/>
    </row>
    <row r="27272" spans="16:23" s="1" customFormat="1" x14ac:dyDescent="0.2">
      <c r="P27272" s="95"/>
      <c r="R27272"/>
      <c r="S27272"/>
      <c r="T27272"/>
      <c r="U27272"/>
      <c r="V27272"/>
      <c r="W27272"/>
    </row>
    <row r="27273" spans="16:23" s="1" customFormat="1" x14ac:dyDescent="0.2">
      <c r="P27273" s="95"/>
      <c r="R27273"/>
      <c r="S27273"/>
      <c r="T27273"/>
      <c r="U27273"/>
      <c r="V27273"/>
      <c r="W27273"/>
    </row>
    <row r="27274" spans="16:23" s="1" customFormat="1" x14ac:dyDescent="0.2">
      <c r="P27274" s="95"/>
      <c r="R27274"/>
      <c r="S27274"/>
      <c r="T27274"/>
      <c r="U27274"/>
      <c r="V27274"/>
      <c r="W27274"/>
    </row>
    <row r="27275" spans="16:23" s="1" customFormat="1" x14ac:dyDescent="0.2">
      <c r="P27275" s="95"/>
      <c r="R27275"/>
      <c r="S27275"/>
      <c r="T27275"/>
      <c r="U27275"/>
      <c r="V27275"/>
      <c r="W27275"/>
    </row>
    <row r="27276" spans="16:23" s="1" customFormat="1" x14ac:dyDescent="0.2">
      <c r="P27276" s="95"/>
      <c r="R27276"/>
      <c r="S27276"/>
      <c r="T27276"/>
      <c r="U27276"/>
      <c r="V27276"/>
      <c r="W27276"/>
    </row>
    <row r="27277" spans="16:23" s="1" customFormat="1" x14ac:dyDescent="0.2">
      <c r="P27277" s="95"/>
      <c r="R27277"/>
      <c r="S27277"/>
      <c r="T27277"/>
      <c r="U27277"/>
      <c r="V27277"/>
      <c r="W27277"/>
    </row>
    <row r="27278" spans="16:23" s="1" customFormat="1" x14ac:dyDescent="0.2">
      <c r="P27278" s="95"/>
      <c r="R27278"/>
      <c r="S27278"/>
      <c r="T27278"/>
      <c r="U27278"/>
      <c r="V27278"/>
      <c r="W27278"/>
    </row>
    <row r="27279" spans="16:23" s="1" customFormat="1" x14ac:dyDescent="0.2">
      <c r="P27279" s="95"/>
      <c r="R27279"/>
      <c r="S27279"/>
      <c r="T27279"/>
      <c r="U27279"/>
      <c r="V27279"/>
      <c r="W27279"/>
    </row>
    <row r="27280" spans="16:23" s="1" customFormat="1" x14ac:dyDescent="0.2">
      <c r="P27280" s="95"/>
      <c r="R27280"/>
      <c r="S27280"/>
      <c r="T27280"/>
      <c r="U27280"/>
      <c r="V27280"/>
      <c r="W27280"/>
    </row>
    <row r="27281" spans="16:23" s="1" customFormat="1" x14ac:dyDescent="0.2">
      <c r="P27281" s="95"/>
      <c r="R27281"/>
      <c r="S27281"/>
      <c r="T27281"/>
      <c r="U27281"/>
      <c r="V27281"/>
      <c r="W27281"/>
    </row>
    <row r="27282" spans="16:23" s="1" customFormat="1" x14ac:dyDescent="0.2">
      <c r="P27282" s="95"/>
      <c r="R27282"/>
      <c r="S27282"/>
      <c r="T27282"/>
      <c r="U27282"/>
      <c r="V27282"/>
      <c r="W27282"/>
    </row>
    <row r="27283" spans="16:23" s="1" customFormat="1" x14ac:dyDescent="0.2">
      <c r="P27283" s="95"/>
      <c r="R27283"/>
      <c r="S27283"/>
      <c r="T27283"/>
      <c r="U27283"/>
      <c r="V27283"/>
      <c r="W27283"/>
    </row>
    <row r="27284" spans="16:23" s="1" customFormat="1" x14ac:dyDescent="0.2">
      <c r="P27284" s="95"/>
      <c r="R27284"/>
      <c r="S27284"/>
      <c r="T27284"/>
      <c r="U27284"/>
      <c r="V27284"/>
      <c r="W27284"/>
    </row>
    <row r="27285" spans="16:23" s="1" customFormat="1" x14ac:dyDescent="0.2">
      <c r="P27285" s="95"/>
      <c r="R27285"/>
      <c r="S27285"/>
      <c r="T27285"/>
      <c r="U27285"/>
      <c r="V27285"/>
      <c r="W27285"/>
    </row>
    <row r="27286" spans="16:23" s="1" customFormat="1" x14ac:dyDescent="0.2">
      <c r="P27286" s="95"/>
      <c r="R27286"/>
      <c r="S27286"/>
      <c r="T27286"/>
      <c r="U27286"/>
      <c r="V27286"/>
      <c r="W27286"/>
    </row>
    <row r="27287" spans="16:23" s="1" customFormat="1" x14ac:dyDescent="0.2">
      <c r="P27287" s="95"/>
      <c r="R27287"/>
      <c r="S27287"/>
      <c r="T27287"/>
      <c r="U27287"/>
      <c r="V27287"/>
      <c r="W27287"/>
    </row>
    <row r="27288" spans="16:23" s="1" customFormat="1" x14ac:dyDescent="0.2">
      <c r="P27288" s="95"/>
      <c r="R27288"/>
      <c r="S27288"/>
      <c r="T27288"/>
      <c r="U27288"/>
      <c r="V27288"/>
      <c r="W27288"/>
    </row>
    <row r="27289" spans="16:23" s="1" customFormat="1" x14ac:dyDescent="0.2">
      <c r="P27289" s="95"/>
      <c r="R27289"/>
      <c r="S27289"/>
      <c r="T27289"/>
      <c r="U27289"/>
      <c r="V27289"/>
      <c r="W27289"/>
    </row>
    <row r="27290" spans="16:23" s="1" customFormat="1" x14ac:dyDescent="0.2">
      <c r="P27290" s="95"/>
      <c r="R27290"/>
      <c r="S27290"/>
      <c r="T27290"/>
      <c r="U27290"/>
      <c r="V27290"/>
      <c r="W27290"/>
    </row>
    <row r="27291" spans="16:23" s="1" customFormat="1" x14ac:dyDescent="0.2">
      <c r="P27291" s="95"/>
      <c r="R27291"/>
      <c r="S27291"/>
      <c r="T27291"/>
      <c r="U27291"/>
      <c r="V27291"/>
      <c r="W27291"/>
    </row>
    <row r="27292" spans="16:23" s="1" customFormat="1" x14ac:dyDescent="0.2">
      <c r="P27292" s="95"/>
      <c r="R27292"/>
      <c r="S27292"/>
      <c r="T27292"/>
      <c r="U27292"/>
      <c r="V27292"/>
      <c r="W27292"/>
    </row>
    <row r="27293" spans="16:23" s="1" customFormat="1" x14ac:dyDescent="0.2">
      <c r="P27293" s="95"/>
      <c r="R27293"/>
      <c r="S27293"/>
      <c r="T27293"/>
      <c r="U27293"/>
      <c r="V27293"/>
      <c r="W27293"/>
    </row>
    <row r="27294" spans="16:23" s="1" customFormat="1" x14ac:dyDescent="0.2">
      <c r="P27294" s="95"/>
      <c r="R27294"/>
      <c r="S27294"/>
      <c r="T27294"/>
      <c r="U27294"/>
      <c r="V27294"/>
      <c r="W27294"/>
    </row>
    <row r="27295" spans="16:23" s="1" customFormat="1" x14ac:dyDescent="0.2">
      <c r="P27295" s="95"/>
      <c r="R27295"/>
      <c r="S27295"/>
      <c r="T27295"/>
      <c r="U27295"/>
      <c r="V27295"/>
      <c r="W27295"/>
    </row>
    <row r="27296" spans="16:23" s="1" customFormat="1" x14ac:dyDescent="0.2">
      <c r="P27296" s="95"/>
      <c r="R27296"/>
      <c r="S27296"/>
      <c r="T27296"/>
      <c r="U27296"/>
      <c r="V27296"/>
      <c r="W27296"/>
    </row>
    <row r="27297" spans="16:23" s="1" customFormat="1" x14ac:dyDescent="0.2">
      <c r="P27297" s="95"/>
      <c r="R27297"/>
      <c r="S27297"/>
      <c r="T27297"/>
      <c r="U27297"/>
      <c r="V27297"/>
      <c r="W27297"/>
    </row>
    <row r="27298" spans="16:23" s="1" customFormat="1" x14ac:dyDescent="0.2">
      <c r="P27298" s="95"/>
      <c r="R27298"/>
      <c r="S27298"/>
      <c r="T27298"/>
      <c r="U27298"/>
      <c r="V27298"/>
      <c r="W27298"/>
    </row>
    <row r="27299" spans="16:23" s="1" customFormat="1" x14ac:dyDescent="0.2">
      <c r="P27299" s="95"/>
      <c r="R27299"/>
      <c r="S27299"/>
      <c r="T27299"/>
      <c r="U27299"/>
      <c r="V27299"/>
      <c r="W27299"/>
    </row>
    <row r="27300" spans="16:23" s="1" customFormat="1" x14ac:dyDescent="0.2">
      <c r="P27300" s="95"/>
      <c r="R27300"/>
      <c r="S27300"/>
      <c r="T27300"/>
      <c r="U27300"/>
      <c r="V27300"/>
      <c r="W27300"/>
    </row>
    <row r="27301" spans="16:23" s="1" customFormat="1" x14ac:dyDescent="0.2">
      <c r="P27301" s="95"/>
      <c r="R27301"/>
      <c r="S27301"/>
      <c r="T27301"/>
      <c r="U27301"/>
      <c r="V27301"/>
      <c r="W27301"/>
    </row>
    <row r="27302" spans="16:23" s="1" customFormat="1" x14ac:dyDescent="0.2">
      <c r="P27302" s="95"/>
      <c r="R27302"/>
      <c r="S27302"/>
      <c r="T27302"/>
      <c r="U27302"/>
      <c r="V27302"/>
      <c r="W27302"/>
    </row>
    <row r="27303" spans="16:23" s="1" customFormat="1" x14ac:dyDescent="0.2">
      <c r="P27303" s="95"/>
      <c r="R27303"/>
      <c r="S27303"/>
      <c r="T27303"/>
      <c r="U27303"/>
      <c r="V27303"/>
      <c r="W27303"/>
    </row>
    <row r="27304" spans="16:23" s="1" customFormat="1" x14ac:dyDescent="0.2">
      <c r="P27304" s="95"/>
      <c r="R27304"/>
      <c r="S27304"/>
      <c r="T27304"/>
      <c r="U27304"/>
      <c r="V27304"/>
      <c r="W27304"/>
    </row>
    <row r="27305" spans="16:23" s="1" customFormat="1" x14ac:dyDescent="0.2">
      <c r="P27305" s="95"/>
      <c r="R27305"/>
      <c r="S27305"/>
      <c r="T27305"/>
      <c r="U27305"/>
      <c r="V27305"/>
      <c r="W27305"/>
    </row>
    <row r="27306" spans="16:23" s="1" customFormat="1" x14ac:dyDescent="0.2">
      <c r="P27306" s="95"/>
      <c r="R27306"/>
      <c r="S27306"/>
      <c r="T27306"/>
      <c r="U27306"/>
      <c r="V27306"/>
      <c r="W27306"/>
    </row>
    <row r="27307" spans="16:23" s="1" customFormat="1" x14ac:dyDescent="0.2">
      <c r="P27307" s="95"/>
      <c r="R27307"/>
      <c r="S27307"/>
      <c r="T27307"/>
      <c r="U27307"/>
      <c r="V27307"/>
      <c r="W27307"/>
    </row>
    <row r="27308" spans="16:23" s="1" customFormat="1" x14ac:dyDescent="0.2">
      <c r="P27308" s="95"/>
      <c r="R27308"/>
      <c r="S27308"/>
      <c r="T27308"/>
      <c r="U27308"/>
      <c r="V27308"/>
      <c r="W27308"/>
    </row>
    <row r="27309" spans="16:23" s="1" customFormat="1" x14ac:dyDescent="0.2">
      <c r="P27309" s="95"/>
      <c r="R27309"/>
      <c r="S27309"/>
      <c r="T27309"/>
      <c r="U27309"/>
      <c r="V27309"/>
      <c r="W27309"/>
    </row>
    <row r="27310" spans="16:23" s="1" customFormat="1" x14ac:dyDescent="0.2">
      <c r="P27310" s="95"/>
      <c r="R27310"/>
      <c r="S27310"/>
      <c r="T27310"/>
      <c r="U27310"/>
      <c r="V27310"/>
      <c r="W27310"/>
    </row>
    <row r="27311" spans="16:23" s="1" customFormat="1" x14ac:dyDescent="0.2">
      <c r="P27311" s="95"/>
      <c r="R27311"/>
      <c r="S27311"/>
      <c r="T27311"/>
      <c r="U27311"/>
      <c r="V27311"/>
      <c r="W27311"/>
    </row>
    <row r="27312" spans="16:23" s="1" customFormat="1" x14ac:dyDescent="0.2">
      <c r="P27312" s="95"/>
      <c r="R27312"/>
      <c r="S27312"/>
      <c r="T27312"/>
      <c r="U27312"/>
      <c r="V27312"/>
      <c r="W27312"/>
    </row>
    <row r="27313" spans="16:23" s="1" customFormat="1" x14ac:dyDescent="0.2">
      <c r="P27313" s="95"/>
      <c r="R27313"/>
      <c r="S27313"/>
      <c r="T27313"/>
      <c r="U27313"/>
      <c r="V27313"/>
      <c r="W27313"/>
    </row>
    <row r="27314" spans="16:23" s="1" customFormat="1" x14ac:dyDescent="0.2">
      <c r="P27314" s="95"/>
      <c r="R27314"/>
      <c r="S27314"/>
      <c r="T27314"/>
      <c r="U27314"/>
      <c r="V27314"/>
      <c r="W27314"/>
    </row>
    <row r="27315" spans="16:23" s="1" customFormat="1" x14ac:dyDescent="0.2">
      <c r="P27315" s="95"/>
      <c r="R27315"/>
      <c r="S27315"/>
      <c r="T27315"/>
      <c r="U27315"/>
      <c r="V27315"/>
      <c r="W27315"/>
    </row>
    <row r="27316" spans="16:23" s="1" customFormat="1" x14ac:dyDescent="0.2">
      <c r="P27316" s="95"/>
      <c r="R27316"/>
      <c r="S27316"/>
      <c r="T27316"/>
      <c r="U27316"/>
      <c r="V27316"/>
      <c r="W27316"/>
    </row>
    <row r="27317" spans="16:23" s="1" customFormat="1" x14ac:dyDescent="0.2">
      <c r="P27317" s="95"/>
      <c r="R27317"/>
      <c r="S27317"/>
      <c r="T27317"/>
      <c r="U27317"/>
      <c r="V27317"/>
      <c r="W27317"/>
    </row>
    <row r="27318" spans="16:23" s="1" customFormat="1" x14ac:dyDescent="0.2">
      <c r="P27318" s="95"/>
      <c r="R27318"/>
      <c r="S27318"/>
      <c r="T27318"/>
      <c r="U27318"/>
      <c r="V27318"/>
      <c r="W27318"/>
    </row>
    <row r="27319" spans="16:23" s="1" customFormat="1" x14ac:dyDescent="0.2">
      <c r="P27319" s="95"/>
      <c r="R27319"/>
      <c r="S27319"/>
      <c r="T27319"/>
      <c r="U27319"/>
      <c r="V27319"/>
      <c r="W27319"/>
    </row>
    <row r="27320" spans="16:23" s="1" customFormat="1" x14ac:dyDescent="0.2">
      <c r="P27320" s="95"/>
      <c r="R27320"/>
      <c r="S27320"/>
      <c r="T27320"/>
      <c r="U27320"/>
      <c r="V27320"/>
      <c r="W27320"/>
    </row>
    <row r="27321" spans="16:23" s="1" customFormat="1" x14ac:dyDescent="0.2">
      <c r="P27321" s="95"/>
      <c r="R27321"/>
      <c r="S27321"/>
      <c r="T27321"/>
      <c r="U27321"/>
      <c r="V27321"/>
      <c r="W27321"/>
    </row>
    <row r="27322" spans="16:23" s="1" customFormat="1" x14ac:dyDescent="0.2">
      <c r="P27322" s="95"/>
      <c r="R27322"/>
      <c r="S27322"/>
      <c r="T27322"/>
      <c r="U27322"/>
      <c r="V27322"/>
      <c r="W27322"/>
    </row>
    <row r="27323" spans="16:23" s="1" customFormat="1" x14ac:dyDescent="0.2">
      <c r="P27323" s="95"/>
      <c r="R27323"/>
      <c r="S27323"/>
      <c r="T27323"/>
      <c r="U27323"/>
      <c r="V27323"/>
      <c r="W27323"/>
    </row>
    <row r="27324" spans="16:23" s="1" customFormat="1" x14ac:dyDescent="0.2">
      <c r="P27324" s="95"/>
      <c r="R27324"/>
      <c r="S27324"/>
      <c r="T27324"/>
      <c r="U27324"/>
      <c r="V27324"/>
      <c r="W27324"/>
    </row>
    <row r="27325" spans="16:23" s="1" customFormat="1" x14ac:dyDescent="0.2">
      <c r="P27325" s="95"/>
      <c r="R27325"/>
      <c r="S27325"/>
      <c r="T27325"/>
      <c r="U27325"/>
      <c r="V27325"/>
      <c r="W27325"/>
    </row>
    <row r="27326" spans="16:23" s="1" customFormat="1" x14ac:dyDescent="0.2">
      <c r="P27326" s="95"/>
      <c r="R27326"/>
      <c r="S27326"/>
      <c r="T27326"/>
      <c r="U27326"/>
      <c r="V27326"/>
      <c r="W27326"/>
    </row>
    <row r="27327" spans="16:23" s="1" customFormat="1" x14ac:dyDescent="0.2">
      <c r="P27327" s="95"/>
      <c r="R27327"/>
      <c r="S27327"/>
      <c r="T27327"/>
      <c r="U27327"/>
      <c r="V27327"/>
      <c r="W27327"/>
    </row>
    <row r="27328" spans="16:23" s="1" customFormat="1" x14ac:dyDescent="0.2">
      <c r="P27328" s="95"/>
      <c r="R27328"/>
      <c r="S27328"/>
      <c r="T27328"/>
      <c r="U27328"/>
      <c r="V27328"/>
      <c r="W27328"/>
    </row>
    <row r="27329" spans="16:23" s="1" customFormat="1" x14ac:dyDescent="0.2">
      <c r="P27329" s="95"/>
      <c r="R27329"/>
      <c r="S27329"/>
      <c r="T27329"/>
      <c r="U27329"/>
      <c r="V27329"/>
      <c r="W27329"/>
    </row>
    <row r="27330" spans="16:23" s="1" customFormat="1" x14ac:dyDescent="0.2">
      <c r="P27330" s="95"/>
      <c r="R27330"/>
      <c r="S27330"/>
      <c r="T27330"/>
      <c r="U27330"/>
      <c r="V27330"/>
      <c r="W27330"/>
    </row>
    <row r="27331" spans="16:23" s="1" customFormat="1" x14ac:dyDescent="0.2">
      <c r="P27331" s="95"/>
      <c r="R27331"/>
      <c r="S27331"/>
      <c r="T27331"/>
      <c r="U27331"/>
      <c r="V27331"/>
      <c r="W27331"/>
    </row>
    <row r="27332" spans="16:23" s="1" customFormat="1" x14ac:dyDescent="0.2">
      <c r="P27332" s="95"/>
      <c r="R27332"/>
      <c r="S27332"/>
      <c r="T27332"/>
      <c r="U27332"/>
      <c r="V27332"/>
      <c r="W27332"/>
    </row>
    <row r="27333" spans="16:23" s="1" customFormat="1" x14ac:dyDescent="0.2">
      <c r="P27333" s="95"/>
      <c r="R27333"/>
      <c r="S27333"/>
      <c r="T27333"/>
      <c r="U27333"/>
      <c r="V27333"/>
      <c r="W27333"/>
    </row>
    <row r="27334" spans="16:23" s="1" customFormat="1" x14ac:dyDescent="0.2">
      <c r="P27334" s="95"/>
      <c r="R27334"/>
      <c r="S27334"/>
      <c r="T27334"/>
      <c r="U27334"/>
      <c r="V27334"/>
      <c r="W27334"/>
    </row>
    <row r="27335" spans="16:23" s="1" customFormat="1" x14ac:dyDescent="0.2">
      <c r="P27335" s="95"/>
      <c r="R27335"/>
      <c r="S27335"/>
      <c r="T27335"/>
      <c r="U27335"/>
      <c r="V27335"/>
      <c r="W27335"/>
    </row>
    <row r="27336" spans="16:23" s="1" customFormat="1" x14ac:dyDescent="0.2">
      <c r="P27336" s="95"/>
      <c r="R27336"/>
      <c r="S27336"/>
      <c r="T27336"/>
      <c r="U27336"/>
      <c r="V27336"/>
      <c r="W27336"/>
    </row>
    <row r="27337" spans="16:23" s="1" customFormat="1" x14ac:dyDescent="0.2">
      <c r="P27337" s="95"/>
      <c r="R27337"/>
      <c r="S27337"/>
      <c r="T27337"/>
      <c r="U27337"/>
      <c r="V27337"/>
      <c r="W27337"/>
    </row>
    <row r="27338" spans="16:23" s="1" customFormat="1" x14ac:dyDescent="0.2">
      <c r="P27338" s="95"/>
      <c r="R27338"/>
      <c r="S27338"/>
      <c r="T27338"/>
      <c r="U27338"/>
      <c r="V27338"/>
      <c r="W27338"/>
    </row>
    <row r="27339" spans="16:23" s="1" customFormat="1" x14ac:dyDescent="0.2">
      <c r="P27339" s="95"/>
      <c r="R27339"/>
      <c r="S27339"/>
      <c r="T27339"/>
      <c r="U27339"/>
      <c r="V27339"/>
      <c r="W27339"/>
    </row>
    <row r="27340" spans="16:23" s="1" customFormat="1" x14ac:dyDescent="0.2">
      <c r="P27340" s="95"/>
      <c r="R27340"/>
      <c r="S27340"/>
      <c r="T27340"/>
      <c r="U27340"/>
      <c r="V27340"/>
      <c r="W27340"/>
    </row>
    <row r="27341" spans="16:23" s="1" customFormat="1" x14ac:dyDescent="0.2">
      <c r="P27341" s="95"/>
      <c r="R27341"/>
      <c r="S27341"/>
      <c r="T27341"/>
      <c r="U27341"/>
      <c r="V27341"/>
      <c r="W27341"/>
    </row>
    <row r="27342" spans="16:23" s="1" customFormat="1" x14ac:dyDescent="0.2">
      <c r="P27342" s="95"/>
      <c r="R27342"/>
      <c r="S27342"/>
      <c r="T27342"/>
      <c r="U27342"/>
      <c r="V27342"/>
      <c r="W27342"/>
    </row>
    <row r="27343" spans="16:23" s="1" customFormat="1" x14ac:dyDescent="0.2">
      <c r="P27343" s="95"/>
      <c r="R27343"/>
      <c r="S27343"/>
      <c r="T27343"/>
      <c r="U27343"/>
      <c r="V27343"/>
      <c r="W27343"/>
    </row>
    <row r="27344" spans="16:23" s="1" customFormat="1" x14ac:dyDescent="0.2">
      <c r="P27344" s="95"/>
      <c r="R27344"/>
      <c r="S27344"/>
      <c r="T27344"/>
      <c r="U27344"/>
      <c r="V27344"/>
      <c r="W27344"/>
    </row>
    <row r="27345" spans="16:23" s="1" customFormat="1" x14ac:dyDescent="0.2">
      <c r="P27345" s="95"/>
      <c r="R27345"/>
      <c r="S27345"/>
      <c r="T27345"/>
      <c r="U27345"/>
      <c r="V27345"/>
      <c r="W27345"/>
    </row>
    <row r="27346" spans="16:23" s="1" customFormat="1" x14ac:dyDescent="0.2">
      <c r="P27346" s="95"/>
      <c r="R27346"/>
      <c r="S27346"/>
      <c r="T27346"/>
      <c r="U27346"/>
      <c r="V27346"/>
      <c r="W27346"/>
    </row>
    <row r="27347" spans="16:23" s="1" customFormat="1" x14ac:dyDescent="0.2">
      <c r="P27347" s="95"/>
      <c r="R27347"/>
      <c r="S27347"/>
      <c r="T27347"/>
      <c r="U27347"/>
      <c r="V27347"/>
      <c r="W27347"/>
    </row>
    <row r="27348" spans="16:23" s="1" customFormat="1" x14ac:dyDescent="0.2">
      <c r="P27348" s="95"/>
      <c r="R27348"/>
      <c r="S27348"/>
      <c r="T27348"/>
      <c r="U27348"/>
      <c r="V27348"/>
      <c r="W27348"/>
    </row>
    <row r="27349" spans="16:23" s="1" customFormat="1" x14ac:dyDescent="0.2">
      <c r="P27349" s="95"/>
      <c r="R27349"/>
      <c r="S27349"/>
      <c r="T27349"/>
      <c r="U27349"/>
      <c r="V27349"/>
      <c r="W27349"/>
    </row>
    <row r="27350" spans="16:23" s="1" customFormat="1" x14ac:dyDescent="0.2">
      <c r="P27350" s="95"/>
      <c r="R27350"/>
      <c r="S27350"/>
      <c r="T27350"/>
      <c r="U27350"/>
      <c r="V27350"/>
      <c r="W27350"/>
    </row>
    <row r="27351" spans="16:23" s="1" customFormat="1" x14ac:dyDescent="0.2">
      <c r="P27351" s="95"/>
      <c r="R27351"/>
      <c r="S27351"/>
      <c r="T27351"/>
      <c r="U27351"/>
      <c r="V27351"/>
      <c r="W27351"/>
    </row>
    <row r="27352" spans="16:23" s="1" customFormat="1" x14ac:dyDescent="0.2">
      <c r="P27352" s="95"/>
      <c r="R27352"/>
      <c r="S27352"/>
      <c r="T27352"/>
      <c r="U27352"/>
      <c r="V27352"/>
      <c r="W27352"/>
    </row>
    <row r="27353" spans="16:23" s="1" customFormat="1" x14ac:dyDescent="0.2">
      <c r="P27353" s="95"/>
      <c r="R27353"/>
      <c r="S27353"/>
      <c r="T27353"/>
      <c r="U27353"/>
      <c r="V27353"/>
      <c r="W27353"/>
    </row>
    <row r="27354" spans="16:23" s="1" customFormat="1" x14ac:dyDescent="0.2">
      <c r="P27354" s="95"/>
      <c r="R27354"/>
      <c r="S27354"/>
      <c r="T27354"/>
      <c r="U27354"/>
      <c r="V27354"/>
      <c r="W27354"/>
    </row>
    <row r="27355" spans="16:23" s="1" customFormat="1" x14ac:dyDescent="0.2">
      <c r="P27355" s="95"/>
      <c r="R27355"/>
      <c r="S27355"/>
      <c r="T27355"/>
      <c r="U27355"/>
      <c r="V27355"/>
      <c r="W27355"/>
    </row>
    <row r="27356" spans="16:23" s="1" customFormat="1" x14ac:dyDescent="0.2">
      <c r="P27356" s="95"/>
      <c r="R27356"/>
      <c r="S27356"/>
      <c r="T27356"/>
      <c r="U27356"/>
      <c r="V27356"/>
      <c r="W27356"/>
    </row>
    <row r="27357" spans="16:23" s="1" customFormat="1" x14ac:dyDescent="0.2">
      <c r="P27357" s="95"/>
      <c r="R27357"/>
      <c r="S27357"/>
      <c r="T27357"/>
      <c r="U27357"/>
      <c r="V27357"/>
      <c r="W27357"/>
    </row>
    <row r="27358" spans="16:23" s="1" customFormat="1" x14ac:dyDescent="0.2">
      <c r="P27358" s="95"/>
      <c r="R27358"/>
      <c r="S27358"/>
      <c r="T27358"/>
      <c r="U27358"/>
      <c r="V27358"/>
      <c r="W27358"/>
    </row>
    <row r="27359" spans="16:23" s="1" customFormat="1" x14ac:dyDescent="0.2">
      <c r="P27359" s="95"/>
      <c r="R27359"/>
      <c r="S27359"/>
      <c r="T27359"/>
      <c r="U27359"/>
      <c r="V27359"/>
      <c r="W27359"/>
    </row>
    <row r="27360" spans="16:23" s="1" customFormat="1" x14ac:dyDescent="0.2">
      <c r="P27360" s="95"/>
      <c r="R27360"/>
      <c r="S27360"/>
      <c r="T27360"/>
      <c r="U27360"/>
      <c r="V27360"/>
      <c r="W27360"/>
    </row>
    <row r="27361" spans="16:23" s="1" customFormat="1" x14ac:dyDescent="0.2">
      <c r="P27361" s="95"/>
      <c r="R27361"/>
      <c r="S27361"/>
      <c r="T27361"/>
      <c r="U27361"/>
      <c r="V27361"/>
      <c r="W27361"/>
    </row>
    <row r="27362" spans="16:23" s="1" customFormat="1" x14ac:dyDescent="0.2">
      <c r="P27362" s="95"/>
      <c r="R27362"/>
      <c r="S27362"/>
      <c r="T27362"/>
      <c r="U27362"/>
      <c r="V27362"/>
      <c r="W27362"/>
    </row>
    <row r="27363" spans="16:23" s="1" customFormat="1" x14ac:dyDescent="0.2">
      <c r="P27363" s="95"/>
      <c r="R27363"/>
      <c r="S27363"/>
      <c r="T27363"/>
      <c r="U27363"/>
      <c r="V27363"/>
      <c r="W27363"/>
    </row>
    <row r="27364" spans="16:23" s="1" customFormat="1" x14ac:dyDescent="0.2">
      <c r="P27364" s="95"/>
      <c r="R27364"/>
      <c r="S27364"/>
      <c r="T27364"/>
      <c r="U27364"/>
      <c r="V27364"/>
      <c r="W27364"/>
    </row>
    <row r="27365" spans="16:23" s="1" customFormat="1" x14ac:dyDescent="0.2">
      <c r="P27365" s="95"/>
      <c r="R27365"/>
      <c r="S27365"/>
      <c r="T27365"/>
      <c r="U27365"/>
      <c r="V27365"/>
      <c r="W27365"/>
    </row>
    <row r="27366" spans="16:23" s="1" customFormat="1" x14ac:dyDescent="0.2">
      <c r="P27366" s="95"/>
      <c r="R27366"/>
      <c r="S27366"/>
      <c r="T27366"/>
      <c r="U27366"/>
      <c r="V27366"/>
      <c r="W27366"/>
    </row>
    <row r="27367" spans="16:23" s="1" customFormat="1" x14ac:dyDescent="0.2">
      <c r="P27367" s="95"/>
      <c r="R27367"/>
      <c r="S27367"/>
      <c r="T27367"/>
      <c r="U27367"/>
      <c r="V27367"/>
      <c r="W27367"/>
    </row>
    <row r="27368" spans="16:23" s="1" customFormat="1" x14ac:dyDescent="0.2">
      <c r="P27368" s="95"/>
      <c r="R27368"/>
      <c r="S27368"/>
      <c r="T27368"/>
      <c r="U27368"/>
      <c r="V27368"/>
      <c r="W27368"/>
    </row>
    <row r="27369" spans="16:23" s="1" customFormat="1" x14ac:dyDescent="0.2">
      <c r="P27369" s="95"/>
      <c r="R27369"/>
      <c r="S27369"/>
      <c r="T27369"/>
      <c r="U27369"/>
      <c r="V27369"/>
      <c r="W27369"/>
    </row>
    <row r="27370" spans="16:23" s="1" customFormat="1" x14ac:dyDescent="0.2">
      <c r="P27370" s="95"/>
      <c r="R27370"/>
      <c r="S27370"/>
      <c r="T27370"/>
      <c r="U27370"/>
      <c r="V27370"/>
      <c r="W27370"/>
    </row>
    <row r="27371" spans="16:23" s="1" customFormat="1" x14ac:dyDescent="0.2">
      <c r="P27371" s="95"/>
      <c r="R27371"/>
      <c r="S27371"/>
      <c r="T27371"/>
      <c r="U27371"/>
      <c r="V27371"/>
      <c r="W27371"/>
    </row>
    <row r="27372" spans="16:23" s="1" customFormat="1" x14ac:dyDescent="0.2">
      <c r="P27372" s="95"/>
      <c r="R27372"/>
      <c r="S27372"/>
      <c r="T27372"/>
      <c r="U27372"/>
      <c r="V27372"/>
      <c r="W27372"/>
    </row>
    <row r="27373" spans="16:23" s="1" customFormat="1" x14ac:dyDescent="0.2">
      <c r="P27373" s="95"/>
      <c r="R27373"/>
      <c r="S27373"/>
      <c r="T27373"/>
      <c r="U27373"/>
      <c r="V27373"/>
      <c r="W27373"/>
    </row>
    <row r="27374" spans="16:23" s="1" customFormat="1" x14ac:dyDescent="0.2">
      <c r="P27374" s="95"/>
      <c r="R27374"/>
      <c r="S27374"/>
      <c r="T27374"/>
      <c r="U27374"/>
      <c r="V27374"/>
      <c r="W27374"/>
    </row>
    <row r="27375" spans="16:23" s="1" customFormat="1" x14ac:dyDescent="0.2">
      <c r="P27375" s="95"/>
      <c r="R27375"/>
      <c r="S27375"/>
      <c r="T27375"/>
      <c r="U27375"/>
      <c r="V27375"/>
      <c r="W27375"/>
    </row>
    <row r="27376" spans="16:23" s="1" customFormat="1" x14ac:dyDescent="0.2">
      <c r="P27376" s="95"/>
      <c r="R27376"/>
      <c r="S27376"/>
      <c r="T27376"/>
      <c r="U27376"/>
      <c r="V27376"/>
      <c r="W27376"/>
    </row>
    <row r="27377" spans="16:23" s="1" customFormat="1" x14ac:dyDescent="0.2">
      <c r="P27377" s="95"/>
      <c r="R27377"/>
      <c r="S27377"/>
      <c r="T27377"/>
      <c r="U27377"/>
      <c r="V27377"/>
      <c r="W27377"/>
    </row>
    <row r="27378" spans="16:23" s="1" customFormat="1" x14ac:dyDescent="0.2">
      <c r="P27378" s="95"/>
      <c r="R27378"/>
      <c r="S27378"/>
      <c r="T27378"/>
      <c r="U27378"/>
      <c r="V27378"/>
      <c r="W27378"/>
    </row>
    <row r="27379" spans="16:23" s="1" customFormat="1" x14ac:dyDescent="0.2">
      <c r="P27379" s="95"/>
      <c r="R27379"/>
      <c r="S27379"/>
      <c r="T27379"/>
      <c r="U27379"/>
      <c r="V27379"/>
      <c r="W27379"/>
    </row>
    <row r="27380" spans="16:23" s="1" customFormat="1" x14ac:dyDescent="0.2">
      <c r="P27380" s="95"/>
      <c r="R27380"/>
      <c r="S27380"/>
      <c r="T27380"/>
      <c r="U27380"/>
      <c r="V27380"/>
      <c r="W27380"/>
    </row>
    <row r="27381" spans="16:23" s="1" customFormat="1" x14ac:dyDescent="0.2">
      <c r="P27381" s="95"/>
      <c r="R27381"/>
      <c r="S27381"/>
      <c r="T27381"/>
      <c r="U27381"/>
      <c r="V27381"/>
      <c r="W27381"/>
    </row>
    <row r="27382" spans="16:23" s="1" customFormat="1" x14ac:dyDescent="0.2">
      <c r="P27382" s="95"/>
      <c r="R27382"/>
      <c r="S27382"/>
      <c r="T27382"/>
      <c r="U27382"/>
      <c r="V27382"/>
      <c r="W27382"/>
    </row>
    <row r="27383" spans="16:23" s="1" customFormat="1" x14ac:dyDescent="0.2">
      <c r="P27383" s="95"/>
      <c r="R27383"/>
      <c r="S27383"/>
      <c r="T27383"/>
      <c r="U27383"/>
      <c r="V27383"/>
      <c r="W27383"/>
    </row>
    <row r="27384" spans="16:23" s="1" customFormat="1" x14ac:dyDescent="0.2">
      <c r="P27384" s="95"/>
      <c r="R27384"/>
      <c r="S27384"/>
      <c r="T27384"/>
      <c r="U27384"/>
      <c r="V27384"/>
      <c r="W27384"/>
    </row>
    <row r="27385" spans="16:23" s="1" customFormat="1" x14ac:dyDescent="0.2">
      <c r="P27385" s="95"/>
      <c r="R27385"/>
      <c r="S27385"/>
      <c r="T27385"/>
      <c r="U27385"/>
      <c r="V27385"/>
      <c r="W27385"/>
    </row>
    <row r="27386" spans="16:23" s="1" customFormat="1" x14ac:dyDescent="0.2">
      <c r="P27386" s="95"/>
      <c r="R27386"/>
      <c r="S27386"/>
      <c r="T27386"/>
      <c r="U27386"/>
      <c r="V27386"/>
      <c r="W27386"/>
    </row>
    <row r="27387" spans="16:23" s="1" customFormat="1" x14ac:dyDescent="0.2">
      <c r="P27387" s="95"/>
      <c r="R27387"/>
      <c r="S27387"/>
      <c r="T27387"/>
      <c r="U27387"/>
      <c r="V27387"/>
      <c r="W27387"/>
    </row>
    <row r="27388" spans="16:23" s="1" customFormat="1" x14ac:dyDescent="0.2">
      <c r="P27388" s="95"/>
      <c r="R27388"/>
      <c r="S27388"/>
      <c r="T27388"/>
      <c r="U27388"/>
      <c r="V27388"/>
      <c r="W27388"/>
    </row>
    <row r="27389" spans="16:23" s="1" customFormat="1" x14ac:dyDescent="0.2">
      <c r="P27389" s="95"/>
      <c r="R27389"/>
      <c r="S27389"/>
      <c r="T27389"/>
      <c r="U27389"/>
      <c r="V27389"/>
      <c r="W27389"/>
    </row>
    <row r="27390" spans="16:23" s="1" customFormat="1" x14ac:dyDescent="0.2">
      <c r="P27390" s="95"/>
      <c r="R27390"/>
      <c r="S27390"/>
      <c r="T27390"/>
      <c r="U27390"/>
      <c r="V27390"/>
      <c r="W27390"/>
    </row>
    <row r="27391" spans="16:23" s="1" customFormat="1" x14ac:dyDescent="0.2">
      <c r="P27391" s="95"/>
      <c r="R27391"/>
      <c r="S27391"/>
      <c r="T27391"/>
      <c r="U27391"/>
      <c r="V27391"/>
      <c r="W27391"/>
    </row>
    <row r="27392" spans="16:23" s="1" customFormat="1" x14ac:dyDescent="0.2">
      <c r="P27392" s="95"/>
      <c r="R27392"/>
      <c r="S27392"/>
      <c r="T27392"/>
      <c r="U27392"/>
      <c r="V27392"/>
      <c r="W27392"/>
    </row>
    <row r="27393" spans="16:23" s="1" customFormat="1" x14ac:dyDescent="0.2">
      <c r="P27393" s="95"/>
      <c r="R27393"/>
      <c r="S27393"/>
      <c r="T27393"/>
      <c r="U27393"/>
      <c r="V27393"/>
      <c r="W27393"/>
    </row>
    <row r="27394" spans="16:23" s="1" customFormat="1" x14ac:dyDescent="0.2">
      <c r="P27394" s="95"/>
      <c r="R27394"/>
      <c r="S27394"/>
      <c r="T27394"/>
      <c r="U27394"/>
      <c r="V27394"/>
      <c r="W27394"/>
    </row>
    <row r="27395" spans="16:23" s="1" customFormat="1" x14ac:dyDescent="0.2">
      <c r="P27395" s="95"/>
      <c r="R27395"/>
      <c r="S27395"/>
      <c r="T27395"/>
      <c r="U27395"/>
      <c r="V27395"/>
      <c r="W27395"/>
    </row>
    <row r="27396" spans="16:23" s="1" customFormat="1" x14ac:dyDescent="0.2">
      <c r="P27396" s="95"/>
      <c r="R27396"/>
      <c r="S27396"/>
      <c r="T27396"/>
      <c r="U27396"/>
      <c r="V27396"/>
      <c r="W27396"/>
    </row>
    <row r="27397" spans="16:23" s="1" customFormat="1" x14ac:dyDescent="0.2">
      <c r="P27397" s="95"/>
      <c r="R27397"/>
      <c r="S27397"/>
      <c r="T27397"/>
      <c r="U27397"/>
      <c r="V27397"/>
      <c r="W27397"/>
    </row>
    <row r="27398" spans="16:23" s="1" customFormat="1" x14ac:dyDescent="0.2">
      <c r="P27398" s="95"/>
      <c r="R27398"/>
      <c r="S27398"/>
      <c r="T27398"/>
      <c r="U27398"/>
      <c r="V27398"/>
      <c r="W27398"/>
    </row>
    <row r="27399" spans="16:23" s="1" customFormat="1" x14ac:dyDescent="0.2">
      <c r="P27399" s="95"/>
      <c r="R27399"/>
      <c r="S27399"/>
      <c r="T27399"/>
      <c r="U27399"/>
      <c r="V27399"/>
      <c r="W27399"/>
    </row>
    <row r="27400" spans="16:23" s="1" customFormat="1" x14ac:dyDescent="0.2">
      <c r="P27400" s="95"/>
      <c r="R27400"/>
      <c r="S27400"/>
      <c r="T27400"/>
      <c r="U27400"/>
      <c r="V27400"/>
      <c r="W27400"/>
    </row>
    <row r="27401" spans="16:23" s="1" customFormat="1" x14ac:dyDescent="0.2">
      <c r="P27401" s="95"/>
      <c r="R27401"/>
      <c r="S27401"/>
      <c r="T27401"/>
      <c r="U27401"/>
      <c r="V27401"/>
      <c r="W27401"/>
    </row>
    <row r="27402" spans="16:23" s="1" customFormat="1" x14ac:dyDescent="0.2">
      <c r="P27402" s="95"/>
      <c r="R27402"/>
      <c r="S27402"/>
      <c r="T27402"/>
      <c r="U27402"/>
      <c r="V27402"/>
      <c r="W27402"/>
    </row>
    <row r="27403" spans="16:23" s="1" customFormat="1" x14ac:dyDescent="0.2">
      <c r="P27403" s="95"/>
      <c r="R27403"/>
      <c r="S27403"/>
      <c r="T27403"/>
      <c r="U27403"/>
      <c r="V27403"/>
      <c r="W27403"/>
    </row>
    <row r="27404" spans="16:23" s="1" customFormat="1" x14ac:dyDescent="0.2">
      <c r="P27404" s="95"/>
      <c r="R27404"/>
      <c r="S27404"/>
      <c r="T27404"/>
      <c r="U27404"/>
      <c r="V27404"/>
      <c r="W27404"/>
    </row>
    <row r="27405" spans="16:23" s="1" customFormat="1" x14ac:dyDescent="0.2">
      <c r="P27405" s="95"/>
      <c r="R27405"/>
      <c r="S27405"/>
      <c r="T27405"/>
      <c r="U27405"/>
      <c r="V27405"/>
      <c r="W27405"/>
    </row>
    <row r="27406" spans="16:23" s="1" customFormat="1" x14ac:dyDescent="0.2">
      <c r="P27406" s="95"/>
      <c r="R27406"/>
      <c r="S27406"/>
      <c r="T27406"/>
      <c r="U27406"/>
      <c r="V27406"/>
      <c r="W27406"/>
    </row>
    <row r="27407" spans="16:23" s="1" customFormat="1" x14ac:dyDescent="0.2">
      <c r="P27407" s="95"/>
      <c r="R27407"/>
      <c r="S27407"/>
      <c r="T27407"/>
      <c r="U27407"/>
      <c r="V27407"/>
      <c r="W27407"/>
    </row>
    <row r="27408" spans="16:23" s="1" customFormat="1" x14ac:dyDescent="0.2">
      <c r="P27408" s="95"/>
      <c r="R27408"/>
      <c r="S27408"/>
      <c r="T27408"/>
      <c r="U27408"/>
      <c r="V27408"/>
      <c r="W27408"/>
    </row>
    <row r="27409" spans="16:23" s="1" customFormat="1" x14ac:dyDescent="0.2">
      <c r="P27409" s="95"/>
      <c r="R27409"/>
      <c r="S27409"/>
      <c r="T27409"/>
      <c r="U27409"/>
      <c r="V27409"/>
      <c r="W27409"/>
    </row>
    <row r="27410" spans="16:23" s="1" customFormat="1" x14ac:dyDescent="0.2">
      <c r="P27410" s="95"/>
      <c r="R27410"/>
      <c r="S27410"/>
      <c r="T27410"/>
      <c r="U27410"/>
      <c r="V27410"/>
      <c r="W27410"/>
    </row>
    <row r="27411" spans="16:23" s="1" customFormat="1" x14ac:dyDescent="0.2">
      <c r="P27411" s="95"/>
      <c r="R27411"/>
      <c r="S27411"/>
      <c r="T27411"/>
      <c r="U27411"/>
      <c r="V27411"/>
      <c r="W27411"/>
    </row>
    <row r="27412" spans="16:23" s="1" customFormat="1" x14ac:dyDescent="0.2">
      <c r="P27412" s="95"/>
      <c r="R27412"/>
      <c r="S27412"/>
      <c r="T27412"/>
      <c r="U27412"/>
      <c r="V27412"/>
      <c r="W27412"/>
    </row>
    <row r="27413" spans="16:23" s="1" customFormat="1" x14ac:dyDescent="0.2">
      <c r="P27413" s="95"/>
      <c r="R27413"/>
      <c r="S27413"/>
      <c r="T27413"/>
      <c r="U27413"/>
      <c r="V27413"/>
      <c r="W27413"/>
    </row>
    <row r="27414" spans="16:23" s="1" customFormat="1" x14ac:dyDescent="0.2">
      <c r="P27414" s="95"/>
      <c r="R27414"/>
      <c r="S27414"/>
      <c r="T27414"/>
      <c r="U27414"/>
      <c r="V27414"/>
      <c r="W27414"/>
    </row>
    <row r="27415" spans="16:23" s="1" customFormat="1" x14ac:dyDescent="0.2">
      <c r="P27415" s="95"/>
      <c r="R27415"/>
      <c r="S27415"/>
      <c r="T27415"/>
      <c r="U27415"/>
      <c r="V27415"/>
      <c r="W27415"/>
    </row>
    <row r="27416" spans="16:23" s="1" customFormat="1" x14ac:dyDescent="0.2">
      <c r="P27416" s="95"/>
      <c r="R27416"/>
      <c r="S27416"/>
      <c r="T27416"/>
      <c r="U27416"/>
      <c r="V27416"/>
      <c r="W27416"/>
    </row>
    <row r="27417" spans="16:23" s="1" customFormat="1" x14ac:dyDescent="0.2">
      <c r="P27417" s="95"/>
      <c r="R27417"/>
      <c r="S27417"/>
      <c r="T27417"/>
      <c r="U27417"/>
      <c r="V27417"/>
      <c r="W27417"/>
    </row>
    <row r="27418" spans="16:23" s="1" customFormat="1" x14ac:dyDescent="0.2">
      <c r="P27418" s="95"/>
      <c r="R27418"/>
      <c r="S27418"/>
      <c r="T27418"/>
      <c r="U27418"/>
      <c r="V27418"/>
      <c r="W27418"/>
    </row>
    <row r="27419" spans="16:23" s="1" customFormat="1" x14ac:dyDescent="0.2">
      <c r="P27419" s="95"/>
      <c r="R27419"/>
      <c r="S27419"/>
      <c r="T27419"/>
      <c r="U27419"/>
      <c r="V27419"/>
      <c r="W27419"/>
    </row>
    <row r="27420" spans="16:23" s="1" customFormat="1" x14ac:dyDescent="0.2">
      <c r="P27420" s="95"/>
      <c r="R27420"/>
      <c r="S27420"/>
      <c r="T27420"/>
      <c r="U27420"/>
      <c r="V27420"/>
      <c r="W27420"/>
    </row>
    <row r="27421" spans="16:23" s="1" customFormat="1" x14ac:dyDescent="0.2">
      <c r="P27421" s="95"/>
      <c r="R27421"/>
      <c r="S27421"/>
      <c r="T27421"/>
      <c r="U27421"/>
      <c r="V27421"/>
      <c r="W27421"/>
    </row>
    <row r="27422" spans="16:23" s="1" customFormat="1" x14ac:dyDescent="0.2">
      <c r="P27422" s="95"/>
      <c r="R27422"/>
      <c r="S27422"/>
      <c r="T27422"/>
      <c r="U27422"/>
      <c r="V27422"/>
      <c r="W27422"/>
    </row>
    <row r="27423" spans="16:23" s="1" customFormat="1" x14ac:dyDescent="0.2">
      <c r="P27423" s="95"/>
      <c r="R27423"/>
      <c r="S27423"/>
      <c r="T27423"/>
      <c r="U27423"/>
      <c r="V27423"/>
      <c r="W27423"/>
    </row>
    <row r="27424" spans="16:23" s="1" customFormat="1" x14ac:dyDescent="0.2">
      <c r="P27424" s="95"/>
      <c r="R27424"/>
      <c r="S27424"/>
      <c r="T27424"/>
      <c r="U27424"/>
      <c r="V27424"/>
      <c r="W27424"/>
    </row>
    <row r="27425" spans="16:23" s="1" customFormat="1" x14ac:dyDescent="0.2">
      <c r="P27425" s="95"/>
      <c r="R27425"/>
      <c r="S27425"/>
      <c r="T27425"/>
      <c r="U27425"/>
      <c r="V27425"/>
      <c r="W27425"/>
    </row>
    <row r="27426" spans="16:23" s="1" customFormat="1" x14ac:dyDescent="0.2">
      <c r="P27426" s="95"/>
      <c r="R27426"/>
      <c r="S27426"/>
      <c r="T27426"/>
      <c r="U27426"/>
      <c r="V27426"/>
      <c r="W27426"/>
    </row>
    <row r="27427" spans="16:23" s="1" customFormat="1" x14ac:dyDescent="0.2">
      <c r="P27427" s="95"/>
      <c r="R27427"/>
      <c r="S27427"/>
      <c r="T27427"/>
      <c r="U27427"/>
      <c r="V27427"/>
      <c r="W27427"/>
    </row>
    <row r="27428" spans="16:23" s="1" customFormat="1" x14ac:dyDescent="0.2">
      <c r="P27428" s="95"/>
      <c r="R27428"/>
      <c r="S27428"/>
      <c r="T27428"/>
      <c r="U27428"/>
      <c r="V27428"/>
      <c r="W27428"/>
    </row>
    <row r="27429" spans="16:23" s="1" customFormat="1" x14ac:dyDescent="0.2">
      <c r="P27429" s="95"/>
      <c r="R27429"/>
      <c r="S27429"/>
      <c r="T27429"/>
      <c r="U27429"/>
      <c r="V27429"/>
      <c r="W27429"/>
    </row>
    <row r="27430" spans="16:23" s="1" customFormat="1" x14ac:dyDescent="0.2">
      <c r="P27430" s="95"/>
      <c r="R27430"/>
      <c r="S27430"/>
      <c r="T27430"/>
      <c r="U27430"/>
      <c r="V27430"/>
      <c r="W27430"/>
    </row>
    <row r="27431" spans="16:23" s="1" customFormat="1" x14ac:dyDescent="0.2">
      <c r="P27431" s="95"/>
      <c r="R27431"/>
      <c r="S27431"/>
      <c r="T27431"/>
      <c r="U27431"/>
      <c r="V27431"/>
      <c r="W27431"/>
    </row>
    <row r="27432" spans="16:23" s="1" customFormat="1" x14ac:dyDescent="0.2">
      <c r="P27432" s="95"/>
      <c r="R27432"/>
      <c r="S27432"/>
      <c r="T27432"/>
      <c r="U27432"/>
      <c r="V27432"/>
      <c r="W27432"/>
    </row>
    <row r="27433" spans="16:23" s="1" customFormat="1" x14ac:dyDescent="0.2">
      <c r="P27433" s="95"/>
      <c r="R27433"/>
      <c r="S27433"/>
      <c r="T27433"/>
      <c r="U27433"/>
      <c r="V27433"/>
      <c r="W27433"/>
    </row>
    <row r="27434" spans="16:23" s="1" customFormat="1" x14ac:dyDescent="0.2">
      <c r="P27434" s="95"/>
      <c r="R27434"/>
      <c r="S27434"/>
      <c r="T27434"/>
      <c r="U27434"/>
      <c r="V27434"/>
      <c r="W27434"/>
    </row>
    <row r="27435" spans="16:23" s="1" customFormat="1" x14ac:dyDescent="0.2">
      <c r="P27435" s="95"/>
      <c r="R27435"/>
      <c r="S27435"/>
      <c r="T27435"/>
      <c r="U27435"/>
      <c r="V27435"/>
      <c r="W27435"/>
    </row>
    <row r="27436" spans="16:23" s="1" customFormat="1" x14ac:dyDescent="0.2">
      <c r="P27436" s="95"/>
      <c r="R27436"/>
      <c r="S27436"/>
      <c r="T27436"/>
      <c r="U27436"/>
      <c r="V27436"/>
      <c r="W27436"/>
    </row>
    <row r="27437" spans="16:23" s="1" customFormat="1" x14ac:dyDescent="0.2">
      <c r="P27437" s="95"/>
      <c r="R27437"/>
      <c r="S27437"/>
      <c r="T27437"/>
      <c r="U27437"/>
      <c r="V27437"/>
      <c r="W27437"/>
    </row>
    <row r="27438" spans="16:23" s="1" customFormat="1" x14ac:dyDescent="0.2">
      <c r="P27438" s="95"/>
      <c r="R27438"/>
      <c r="S27438"/>
      <c r="T27438"/>
      <c r="U27438"/>
      <c r="V27438"/>
      <c r="W27438"/>
    </row>
    <row r="27439" spans="16:23" s="1" customFormat="1" x14ac:dyDescent="0.2">
      <c r="P27439" s="95"/>
      <c r="R27439"/>
      <c r="S27439"/>
      <c r="T27439"/>
      <c r="U27439"/>
      <c r="V27439"/>
      <c r="W27439"/>
    </row>
    <row r="27440" spans="16:23" s="1" customFormat="1" x14ac:dyDescent="0.2">
      <c r="P27440" s="95"/>
      <c r="R27440"/>
      <c r="S27440"/>
      <c r="T27440"/>
      <c r="U27440"/>
      <c r="V27440"/>
      <c r="W27440"/>
    </row>
    <row r="27441" spans="16:23" s="1" customFormat="1" x14ac:dyDescent="0.2">
      <c r="P27441" s="95"/>
      <c r="R27441"/>
      <c r="S27441"/>
      <c r="T27441"/>
      <c r="U27441"/>
      <c r="V27441"/>
      <c r="W27441"/>
    </row>
    <row r="27442" spans="16:23" s="1" customFormat="1" x14ac:dyDescent="0.2">
      <c r="P27442" s="95"/>
      <c r="R27442"/>
      <c r="S27442"/>
      <c r="T27442"/>
      <c r="U27442"/>
      <c r="V27442"/>
      <c r="W27442"/>
    </row>
    <row r="27443" spans="16:23" s="1" customFormat="1" x14ac:dyDescent="0.2">
      <c r="P27443" s="95"/>
      <c r="R27443"/>
      <c r="S27443"/>
      <c r="T27443"/>
      <c r="U27443"/>
      <c r="V27443"/>
      <c r="W27443"/>
    </row>
    <row r="27444" spans="16:23" s="1" customFormat="1" x14ac:dyDescent="0.2">
      <c r="P27444" s="95"/>
      <c r="R27444"/>
      <c r="S27444"/>
      <c r="T27444"/>
      <c r="U27444"/>
      <c r="V27444"/>
      <c r="W27444"/>
    </row>
    <row r="27445" spans="16:23" s="1" customFormat="1" x14ac:dyDescent="0.2">
      <c r="P27445" s="95"/>
      <c r="R27445"/>
      <c r="S27445"/>
      <c r="T27445"/>
      <c r="U27445"/>
      <c r="V27445"/>
      <c r="W27445"/>
    </row>
    <row r="27446" spans="16:23" s="1" customFormat="1" x14ac:dyDescent="0.2">
      <c r="P27446" s="95"/>
      <c r="R27446"/>
      <c r="S27446"/>
      <c r="T27446"/>
      <c r="U27446"/>
      <c r="V27446"/>
      <c r="W27446"/>
    </row>
    <row r="27447" spans="16:23" s="1" customFormat="1" x14ac:dyDescent="0.2">
      <c r="P27447" s="95"/>
      <c r="R27447"/>
      <c r="S27447"/>
      <c r="T27447"/>
      <c r="U27447"/>
      <c r="V27447"/>
      <c r="W27447"/>
    </row>
    <row r="27448" spans="16:23" s="1" customFormat="1" x14ac:dyDescent="0.2">
      <c r="P27448" s="95"/>
      <c r="R27448"/>
      <c r="S27448"/>
      <c r="T27448"/>
      <c r="U27448"/>
      <c r="V27448"/>
      <c r="W27448"/>
    </row>
    <row r="27449" spans="16:23" s="1" customFormat="1" x14ac:dyDescent="0.2">
      <c r="P27449" s="95"/>
      <c r="R27449"/>
      <c r="S27449"/>
      <c r="T27449"/>
      <c r="U27449"/>
      <c r="V27449"/>
      <c r="W27449"/>
    </row>
    <row r="27450" spans="16:23" s="1" customFormat="1" x14ac:dyDescent="0.2">
      <c r="P27450" s="95"/>
      <c r="R27450"/>
      <c r="S27450"/>
      <c r="T27450"/>
      <c r="U27450"/>
      <c r="V27450"/>
      <c r="W27450"/>
    </row>
    <row r="27451" spans="16:23" s="1" customFormat="1" x14ac:dyDescent="0.2">
      <c r="P27451" s="95"/>
      <c r="R27451"/>
      <c r="S27451"/>
      <c r="T27451"/>
      <c r="U27451"/>
      <c r="V27451"/>
      <c r="W27451"/>
    </row>
    <row r="27452" spans="16:23" s="1" customFormat="1" x14ac:dyDescent="0.2">
      <c r="P27452" s="95"/>
      <c r="R27452"/>
      <c r="S27452"/>
      <c r="T27452"/>
      <c r="U27452"/>
      <c r="V27452"/>
      <c r="W27452"/>
    </row>
    <row r="27453" spans="16:23" s="1" customFormat="1" x14ac:dyDescent="0.2">
      <c r="P27453" s="95"/>
      <c r="R27453"/>
      <c r="S27453"/>
      <c r="T27453"/>
      <c r="U27453"/>
      <c r="V27453"/>
      <c r="W27453"/>
    </row>
    <row r="27454" spans="16:23" s="1" customFormat="1" x14ac:dyDescent="0.2">
      <c r="P27454" s="95"/>
      <c r="R27454"/>
      <c r="S27454"/>
      <c r="T27454"/>
      <c r="U27454"/>
      <c r="V27454"/>
      <c r="W27454"/>
    </row>
    <row r="27455" spans="16:23" s="1" customFormat="1" x14ac:dyDescent="0.2">
      <c r="P27455" s="95"/>
      <c r="R27455"/>
      <c r="S27455"/>
      <c r="T27455"/>
      <c r="U27455"/>
      <c r="V27455"/>
      <c r="W27455"/>
    </row>
    <row r="27456" spans="16:23" s="1" customFormat="1" x14ac:dyDescent="0.2">
      <c r="P27456" s="95"/>
      <c r="R27456"/>
      <c r="S27456"/>
      <c r="T27456"/>
      <c r="U27456"/>
      <c r="V27456"/>
      <c r="W27456"/>
    </row>
    <row r="27457" spans="16:23" s="1" customFormat="1" x14ac:dyDescent="0.2">
      <c r="P27457" s="95"/>
      <c r="R27457"/>
      <c r="S27457"/>
      <c r="T27457"/>
      <c r="U27457"/>
      <c r="V27457"/>
      <c r="W27457"/>
    </row>
    <row r="27458" spans="16:23" s="1" customFormat="1" x14ac:dyDescent="0.2">
      <c r="P27458" s="95"/>
      <c r="R27458"/>
      <c r="S27458"/>
      <c r="T27458"/>
      <c r="U27458"/>
      <c r="V27458"/>
      <c r="W27458"/>
    </row>
    <row r="27459" spans="16:23" s="1" customFormat="1" x14ac:dyDescent="0.2">
      <c r="P27459" s="95"/>
      <c r="R27459"/>
      <c r="S27459"/>
      <c r="T27459"/>
      <c r="U27459"/>
      <c r="V27459"/>
      <c r="W27459"/>
    </row>
    <row r="27460" spans="16:23" s="1" customFormat="1" x14ac:dyDescent="0.2">
      <c r="P27460" s="95"/>
      <c r="R27460"/>
      <c r="S27460"/>
      <c r="T27460"/>
      <c r="U27460"/>
      <c r="V27460"/>
      <c r="W27460"/>
    </row>
    <row r="27461" spans="16:23" s="1" customFormat="1" x14ac:dyDescent="0.2">
      <c r="P27461" s="95"/>
      <c r="R27461"/>
      <c r="S27461"/>
      <c r="T27461"/>
      <c r="U27461"/>
      <c r="V27461"/>
      <c r="W27461"/>
    </row>
    <row r="27462" spans="16:23" s="1" customFormat="1" x14ac:dyDescent="0.2">
      <c r="P27462" s="95"/>
      <c r="R27462"/>
      <c r="S27462"/>
      <c r="T27462"/>
      <c r="U27462"/>
      <c r="V27462"/>
      <c r="W27462"/>
    </row>
    <row r="27463" spans="16:23" s="1" customFormat="1" x14ac:dyDescent="0.2">
      <c r="P27463" s="95"/>
      <c r="R27463"/>
      <c r="S27463"/>
      <c r="T27463"/>
      <c r="U27463"/>
      <c r="V27463"/>
      <c r="W27463"/>
    </row>
    <row r="27464" spans="16:23" s="1" customFormat="1" x14ac:dyDescent="0.2">
      <c r="P27464" s="95"/>
      <c r="R27464"/>
      <c r="S27464"/>
      <c r="T27464"/>
      <c r="U27464"/>
      <c r="V27464"/>
      <c r="W27464"/>
    </row>
    <row r="27465" spans="16:23" s="1" customFormat="1" x14ac:dyDescent="0.2">
      <c r="P27465" s="95"/>
      <c r="R27465"/>
      <c r="S27465"/>
      <c r="T27465"/>
      <c r="U27465"/>
      <c r="V27465"/>
      <c r="W27465"/>
    </row>
    <row r="27466" spans="16:23" s="1" customFormat="1" x14ac:dyDescent="0.2">
      <c r="P27466" s="95"/>
      <c r="R27466"/>
      <c r="S27466"/>
      <c r="T27466"/>
      <c r="U27466"/>
      <c r="V27466"/>
      <c r="W27466"/>
    </row>
    <row r="27467" spans="16:23" s="1" customFormat="1" x14ac:dyDescent="0.2">
      <c r="P27467" s="95"/>
      <c r="R27467"/>
      <c r="S27467"/>
      <c r="T27467"/>
      <c r="U27467"/>
      <c r="V27467"/>
      <c r="W27467"/>
    </row>
    <row r="27468" spans="16:23" s="1" customFormat="1" x14ac:dyDescent="0.2">
      <c r="P27468" s="95"/>
      <c r="R27468"/>
      <c r="S27468"/>
      <c r="T27468"/>
      <c r="U27468"/>
      <c r="V27468"/>
      <c r="W27468"/>
    </row>
    <row r="27469" spans="16:23" s="1" customFormat="1" x14ac:dyDescent="0.2">
      <c r="P27469" s="95"/>
      <c r="R27469"/>
      <c r="S27469"/>
      <c r="T27469"/>
      <c r="U27469"/>
      <c r="V27469"/>
      <c r="W27469"/>
    </row>
    <row r="27470" spans="16:23" s="1" customFormat="1" x14ac:dyDescent="0.2">
      <c r="P27470" s="95"/>
      <c r="R27470"/>
      <c r="S27470"/>
      <c r="T27470"/>
      <c r="U27470"/>
      <c r="V27470"/>
      <c r="W27470"/>
    </row>
    <row r="27471" spans="16:23" s="1" customFormat="1" x14ac:dyDescent="0.2">
      <c r="P27471" s="95"/>
      <c r="R27471"/>
      <c r="S27471"/>
      <c r="T27471"/>
      <c r="U27471"/>
      <c r="V27471"/>
      <c r="W27471"/>
    </row>
    <row r="27472" spans="16:23" s="1" customFormat="1" x14ac:dyDescent="0.2">
      <c r="P27472" s="95"/>
      <c r="R27472"/>
      <c r="S27472"/>
      <c r="T27472"/>
      <c r="U27472"/>
      <c r="V27472"/>
      <c r="W27472"/>
    </row>
    <row r="27473" spans="16:23" s="1" customFormat="1" x14ac:dyDescent="0.2">
      <c r="P27473" s="95"/>
      <c r="R27473"/>
      <c r="S27473"/>
      <c r="T27473"/>
      <c r="U27473"/>
      <c r="V27473"/>
      <c r="W27473"/>
    </row>
    <row r="27474" spans="16:23" s="1" customFormat="1" x14ac:dyDescent="0.2">
      <c r="P27474" s="95"/>
      <c r="R27474"/>
      <c r="S27474"/>
      <c r="T27474"/>
      <c r="U27474"/>
      <c r="V27474"/>
      <c r="W27474"/>
    </row>
    <row r="27475" spans="16:23" s="1" customFormat="1" x14ac:dyDescent="0.2">
      <c r="P27475" s="95"/>
      <c r="R27475"/>
      <c r="S27475"/>
      <c r="T27475"/>
      <c r="U27475"/>
      <c r="V27475"/>
      <c r="W27475"/>
    </row>
    <row r="27476" spans="16:23" s="1" customFormat="1" x14ac:dyDescent="0.2">
      <c r="P27476" s="95"/>
      <c r="R27476"/>
      <c r="S27476"/>
      <c r="T27476"/>
      <c r="U27476"/>
      <c r="V27476"/>
      <c r="W27476"/>
    </row>
    <row r="27477" spans="16:23" s="1" customFormat="1" x14ac:dyDescent="0.2">
      <c r="P27477" s="95"/>
      <c r="R27477"/>
      <c r="S27477"/>
      <c r="T27477"/>
      <c r="U27477"/>
      <c r="V27477"/>
      <c r="W27477"/>
    </row>
    <row r="27478" spans="16:23" s="1" customFormat="1" x14ac:dyDescent="0.2">
      <c r="P27478" s="95"/>
      <c r="R27478"/>
      <c r="S27478"/>
      <c r="T27478"/>
      <c r="U27478"/>
      <c r="V27478"/>
      <c r="W27478"/>
    </row>
    <row r="27479" spans="16:23" s="1" customFormat="1" x14ac:dyDescent="0.2">
      <c r="P27479" s="95"/>
      <c r="R27479"/>
      <c r="S27479"/>
      <c r="T27479"/>
      <c r="U27479"/>
      <c r="V27479"/>
      <c r="W27479"/>
    </row>
    <row r="27480" spans="16:23" s="1" customFormat="1" x14ac:dyDescent="0.2">
      <c r="P27480" s="95"/>
      <c r="R27480"/>
      <c r="S27480"/>
      <c r="T27480"/>
      <c r="U27480"/>
      <c r="V27480"/>
      <c r="W27480"/>
    </row>
    <row r="27481" spans="16:23" s="1" customFormat="1" x14ac:dyDescent="0.2">
      <c r="P27481" s="95"/>
      <c r="R27481"/>
      <c r="S27481"/>
      <c r="T27481"/>
      <c r="U27481"/>
      <c r="V27481"/>
      <c r="W27481"/>
    </row>
    <row r="27482" spans="16:23" s="1" customFormat="1" x14ac:dyDescent="0.2">
      <c r="P27482" s="95"/>
      <c r="R27482"/>
      <c r="S27482"/>
      <c r="T27482"/>
      <c r="U27482"/>
      <c r="V27482"/>
      <c r="W27482"/>
    </row>
    <row r="27483" spans="16:23" s="1" customFormat="1" x14ac:dyDescent="0.2">
      <c r="P27483" s="95"/>
      <c r="R27483"/>
      <c r="S27483"/>
      <c r="T27483"/>
      <c r="U27483"/>
      <c r="V27483"/>
      <c r="W27483"/>
    </row>
    <row r="27484" spans="16:23" s="1" customFormat="1" x14ac:dyDescent="0.2">
      <c r="P27484" s="95"/>
      <c r="R27484"/>
      <c r="S27484"/>
      <c r="T27484"/>
      <c r="U27484"/>
      <c r="V27484"/>
      <c r="W27484"/>
    </row>
    <row r="27485" spans="16:23" s="1" customFormat="1" x14ac:dyDescent="0.2">
      <c r="P27485" s="95"/>
      <c r="R27485"/>
      <c r="S27485"/>
      <c r="T27485"/>
      <c r="U27485"/>
      <c r="V27485"/>
      <c r="W27485"/>
    </row>
    <row r="27486" spans="16:23" s="1" customFormat="1" x14ac:dyDescent="0.2">
      <c r="P27486" s="95"/>
      <c r="R27486"/>
      <c r="S27486"/>
      <c r="T27486"/>
      <c r="U27486"/>
      <c r="V27486"/>
      <c r="W27486"/>
    </row>
    <row r="27487" spans="16:23" s="1" customFormat="1" x14ac:dyDescent="0.2">
      <c r="P27487" s="95"/>
      <c r="R27487"/>
      <c r="S27487"/>
      <c r="T27487"/>
      <c r="U27487"/>
      <c r="V27487"/>
      <c r="W27487"/>
    </row>
    <row r="27488" spans="16:23" s="1" customFormat="1" x14ac:dyDescent="0.2">
      <c r="P27488" s="95"/>
      <c r="R27488"/>
      <c r="S27488"/>
      <c r="T27488"/>
      <c r="U27488"/>
      <c r="V27488"/>
      <c r="W27488"/>
    </row>
    <row r="27489" spans="16:23" s="1" customFormat="1" x14ac:dyDescent="0.2">
      <c r="P27489" s="95"/>
      <c r="R27489"/>
      <c r="S27489"/>
      <c r="T27489"/>
      <c r="U27489"/>
      <c r="V27489"/>
      <c r="W27489"/>
    </row>
    <row r="27490" spans="16:23" s="1" customFormat="1" x14ac:dyDescent="0.2">
      <c r="P27490" s="95"/>
      <c r="R27490"/>
      <c r="S27490"/>
      <c r="T27490"/>
      <c r="U27490"/>
      <c r="V27490"/>
      <c r="W27490"/>
    </row>
    <row r="27491" spans="16:23" s="1" customFormat="1" x14ac:dyDescent="0.2">
      <c r="P27491" s="95"/>
      <c r="R27491"/>
      <c r="S27491"/>
      <c r="T27491"/>
      <c r="U27491"/>
      <c r="V27491"/>
      <c r="W27491"/>
    </row>
    <row r="27492" spans="16:23" s="1" customFormat="1" x14ac:dyDescent="0.2">
      <c r="P27492" s="95"/>
      <c r="R27492"/>
      <c r="S27492"/>
      <c r="T27492"/>
      <c r="U27492"/>
      <c r="V27492"/>
      <c r="W27492"/>
    </row>
    <row r="27493" spans="16:23" s="1" customFormat="1" x14ac:dyDescent="0.2">
      <c r="P27493" s="95"/>
      <c r="R27493"/>
      <c r="S27493"/>
      <c r="T27493"/>
      <c r="U27493"/>
      <c r="V27493"/>
      <c r="W27493"/>
    </row>
    <row r="27494" spans="16:23" s="1" customFormat="1" x14ac:dyDescent="0.2">
      <c r="P27494" s="95"/>
      <c r="R27494"/>
      <c r="S27494"/>
      <c r="T27494"/>
      <c r="U27494"/>
      <c r="V27494"/>
      <c r="W27494"/>
    </row>
    <row r="27495" spans="16:23" s="1" customFormat="1" x14ac:dyDescent="0.2">
      <c r="P27495" s="95"/>
      <c r="R27495"/>
      <c r="S27495"/>
      <c r="T27495"/>
      <c r="U27495"/>
      <c r="V27495"/>
      <c r="W27495"/>
    </row>
    <row r="27496" spans="16:23" s="1" customFormat="1" x14ac:dyDescent="0.2">
      <c r="P27496" s="95"/>
      <c r="R27496"/>
      <c r="S27496"/>
      <c r="T27496"/>
      <c r="U27496"/>
      <c r="V27496"/>
      <c r="W27496"/>
    </row>
    <row r="27497" spans="16:23" s="1" customFormat="1" x14ac:dyDescent="0.2">
      <c r="P27497" s="95"/>
      <c r="R27497"/>
      <c r="S27497"/>
      <c r="T27497"/>
      <c r="U27497"/>
      <c r="V27497"/>
      <c r="W27497"/>
    </row>
    <row r="27498" spans="16:23" s="1" customFormat="1" x14ac:dyDescent="0.2">
      <c r="P27498" s="95"/>
      <c r="R27498"/>
      <c r="S27498"/>
      <c r="T27498"/>
      <c r="U27498"/>
      <c r="V27498"/>
      <c r="W27498"/>
    </row>
    <row r="27499" spans="16:23" s="1" customFormat="1" x14ac:dyDescent="0.2">
      <c r="P27499" s="95"/>
      <c r="R27499"/>
      <c r="S27499"/>
      <c r="T27499"/>
      <c r="U27499"/>
      <c r="V27499"/>
      <c r="W27499"/>
    </row>
    <row r="27500" spans="16:23" s="1" customFormat="1" x14ac:dyDescent="0.2">
      <c r="P27500" s="95"/>
      <c r="R27500"/>
      <c r="S27500"/>
      <c r="T27500"/>
      <c r="U27500"/>
      <c r="V27500"/>
      <c r="W27500"/>
    </row>
    <row r="27501" spans="16:23" s="1" customFormat="1" x14ac:dyDescent="0.2">
      <c r="P27501" s="95"/>
      <c r="R27501"/>
      <c r="S27501"/>
      <c r="T27501"/>
      <c r="U27501"/>
      <c r="V27501"/>
      <c r="W27501"/>
    </row>
    <row r="27502" spans="16:23" s="1" customFormat="1" x14ac:dyDescent="0.2">
      <c r="P27502" s="95"/>
      <c r="R27502"/>
      <c r="S27502"/>
      <c r="T27502"/>
      <c r="U27502"/>
      <c r="V27502"/>
      <c r="W27502"/>
    </row>
    <row r="27503" spans="16:23" s="1" customFormat="1" x14ac:dyDescent="0.2">
      <c r="P27503" s="95"/>
      <c r="R27503"/>
      <c r="S27503"/>
      <c r="T27503"/>
      <c r="U27503"/>
      <c r="V27503"/>
      <c r="W27503"/>
    </row>
    <row r="27504" spans="16:23" s="1" customFormat="1" x14ac:dyDescent="0.2">
      <c r="P27504" s="95"/>
      <c r="R27504"/>
      <c r="S27504"/>
      <c r="T27504"/>
      <c r="U27504"/>
      <c r="V27504"/>
      <c r="W27504"/>
    </row>
    <row r="27505" spans="16:23" s="1" customFormat="1" x14ac:dyDescent="0.2">
      <c r="P27505" s="95"/>
      <c r="R27505"/>
      <c r="S27505"/>
      <c r="T27505"/>
      <c r="U27505"/>
      <c r="V27505"/>
      <c r="W27505"/>
    </row>
    <row r="27506" spans="16:23" s="1" customFormat="1" x14ac:dyDescent="0.2">
      <c r="P27506" s="95"/>
      <c r="R27506"/>
      <c r="S27506"/>
      <c r="T27506"/>
      <c r="U27506"/>
      <c r="V27506"/>
      <c r="W27506"/>
    </row>
    <row r="27507" spans="16:23" s="1" customFormat="1" x14ac:dyDescent="0.2">
      <c r="P27507" s="95"/>
      <c r="R27507"/>
      <c r="S27507"/>
      <c r="T27507"/>
      <c r="U27507"/>
      <c r="V27507"/>
      <c r="W27507"/>
    </row>
    <row r="27508" spans="16:23" s="1" customFormat="1" x14ac:dyDescent="0.2">
      <c r="P27508" s="95"/>
      <c r="R27508"/>
      <c r="S27508"/>
      <c r="T27508"/>
      <c r="U27508"/>
      <c r="V27508"/>
      <c r="W27508"/>
    </row>
    <row r="27509" spans="16:23" s="1" customFormat="1" x14ac:dyDescent="0.2">
      <c r="P27509" s="95"/>
      <c r="R27509"/>
      <c r="S27509"/>
      <c r="T27509"/>
      <c r="U27509"/>
      <c r="V27509"/>
      <c r="W27509"/>
    </row>
    <row r="27510" spans="16:23" s="1" customFormat="1" x14ac:dyDescent="0.2">
      <c r="P27510" s="95"/>
      <c r="R27510"/>
      <c r="S27510"/>
      <c r="T27510"/>
      <c r="U27510"/>
      <c r="V27510"/>
      <c r="W27510"/>
    </row>
    <row r="27511" spans="16:23" s="1" customFormat="1" x14ac:dyDescent="0.2">
      <c r="P27511" s="95"/>
      <c r="R27511"/>
      <c r="S27511"/>
      <c r="T27511"/>
      <c r="U27511"/>
      <c r="V27511"/>
      <c r="W27511"/>
    </row>
    <row r="27512" spans="16:23" s="1" customFormat="1" x14ac:dyDescent="0.2">
      <c r="P27512" s="95"/>
      <c r="R27512"/>
      <c r="S27512"/>
      <c r="T27512"/>
      <c r="U27512"/>
      <c r="V27512"/>
      <c r="W27512"/>
    </row>
    <row r="27513" spans="16:23" s="1" customFormat="1" x14ac:dyDescent="0.2">
      <c r="P27513" s="95"/>
      <c r="R27513"/>
      <c r="S27513"/>
      <c r="T27513"/>
      <c r="U27513"/>
      <c r="V27513"/>
      <c r="W27513"/>
    </row>
    <row r="27514" spans="16:23" s="1" customFormat="1" x14ac:dyDescent="0.2">
      <c r="P27514" s="95"/>
      <c r="R27514"/>
      <c r="S27514"/>
      <c r="T27514"/>
      <c r="U27514"/>
      <c r="V27514"/>
      <c r="W27514"/>
    </row>
    <row r="27515" spans="16:23" s="1" customFormat="1" x14ac:dyDescent="0.2">
      <c r="P27515" s="95"/>
      <c r="R27515"/>
      <c r="S27515"/>
      <c r="T27515"/>
      <c r="U27515"/>
      <c r="V27515"/>
      <c r="W27515"/>
    </row>
    <row r="27516" spans="16:23" s="1" customFormat="1" x14ac:dyDescent="0.2">
      <c r="P27516" s="95"/>
      <c r="R27516"/>
      <c r="S27516"/>
      <c r="T27516"/>
      <c r="U27516"/>
      <c r="V27516"/>
      <c r="W27516"/>
    </row>
    <row r="27517" spans="16:23" s="1" customFormat="1" x14ac:dyDescent="0.2">
      <c r="P27517" s="95"/>
      <c r="R27517"/>
      <c r="S27517"/>
      <c r="T27517"/>
      <c r="U27517"/>
      <c r="V27517"/>
      <c r="W27517"/>
    </row>
    <row r="27518" spans="16:23" s="1" customFormat="1" x14ac:dyDescent="0.2">
      <c r="P27518" s="95"/>
      <c r="R27518"/>
      <c r="S27518"/>
      <c r="T27518"/>
      <c r="U27518"/>
      <c r="V27518"/>
      <c r="W27518"/>
    </row>
    <row r="27519" spans="16:23" s="1" customFormat="1" x14ac:dyDescent="0.2">
      <c r="P27519" s="95"/>
      <c r="R27519"/>
      <c r="S27519"/>
      <c r="T27519"/>
      <c r="U27519"/>
      <c r="V27519"/>
      <c r="W27519"/>
    </row>
    <row r="27520" spans="16:23" s="1" customFormat="1" x14ac:dyDescent="0.2">
      <c r="P27520" s="95"/>
      <c r="R27520"/>
      <c r="S27520"/>
      <c r="T27520"/>
      <c r="U27520"/>
      <c r="V27520"/>
      <c r="W27520"/>
    </row>
    <row r="27521" spans="16:23" s="1" customFormat="1" x14ac:dyDescent="0.2">
      <c r="P27521" s="95"/>
      <c r="R27521"/>
      <c r="S27521"/>
      <c r="T27521"/>
      <c r="U27521"/>
      <c r="V27521"/>
      <c r="W27521"/>
    </row>
    <row r="27522" spans="16:23" s="1" customFormat="1" x14ac:dyDescent="0.2">
      <c r="P27522" s="95"/>
      <c r="R27522"/>
      <c r="S27522"/>
      <c r="T27522"/>
      <c r="U27522"/>
      <c r="V27522"/>
      <c r="W27522"/>
    </row>
    <row r="27523" spans="16:23" s="1" customFormat="1" x14ac:dyDescent="0.2">
      <c r="P27523" s="95"/>
      <c r="R27523"/>
      <c r="S27523"/>
      <c r="T27523"/>
      <c r="U27523"/>
      <c r="V27523"/>
      <c r="W27523"/>
    </row>
    <row r="27524" spans="16:23" s="1" customFormat="1" x14ac:dyDescent="0.2">
      <c r="P27524" s="95"/>
      <c r="R27524"/>
      <c r="S27524"/>
      <c r="T27524"/>
      <c r="U27524"/>
      <c r="V27524"/>
      <c r="W27524"/>
    </row>
    <row r="27525" spans="16:23" s="1" customFormat="1" x14ac:dyDescent="0.2">
      <c r="P27525" s="95"/>
      <c r="R27525"/>
      <c r="S27525"/>
      <c r="T27525"/>
      <c r="U27525"/>
      <c r="V27525"/>
      <c r="W27525"/>
    </row>
    <row r="27526" spans="16:23" s="1" customFormat="1" x14ac:dyDescent="0.2">
      <c r="P27526" s="95"/>
      <c r="R27526"/>
      <c r="S27526"/>
      <c r="T27526"/>
      <c r="U27526"/>
      <c r="V27526"/>
      <c r="W27526"/>
    </row>
    <row r="27527" spans="16:23" s="1" customFormat="1" x14ac:dyDescent="0.2">
      <c r="P27527" s="95"/>
      <c r="R27527"/>
      <c r="S27527"/>
      <c r="T27527"/>
      <c r="U27527"/>
      <c r="V27527"/>
      <c r="W27527"/>
    </row>
    <row r="27528" spans="16:23" s="1" customFormat="1" x14ac:dyDescent="0.2">
      <c r="P27528" s="95"/>
      <c r="R27528"/>
      <c r="S27528"/>
      <c r="T27528"/>
      <c r="U27528"/>
      <c r="V27528"/>
      <c r="W27528"/>
    </row>
    <row r="27529" spans="16:23" s="1" customFormat="1" x14ac:dyDescent="0.2">
      <c r="P27529" s="95"/>
      <c r="R27529"/>
      <c r="S27529"/>
      <c r="T27529"/>
      <c r="U27529"/>
      <c r="V27529"/>
      <c r="W27529"/>
    </row>
    <row r="27530" spans="16:23" s="1" customFormat="1" x14ac:dyDescent="0.2">
      <c r="P27530" s="95"/>
      <c r="R27530"/>
      <c r="S27530"/>
      <c r="T27530"/>
      <c r="U27530"/>
      <c r="V27530"/>
      <c r="W27530"/>
    </row>
    <row r="27531" spans="16:23" s="1" customFormat="1" x14ac:dyDescent="0.2">
      <c r="P27531" s="95"/>
      <c r="R27531"/>
      <c r="S27531"/>
      <c r="T27531"/>
      <c r="U27531"/>
      <c r="V27531"/>
      <c r="W27531"/>
    </row>
    <row r="27532" spans="16:23" s="1" customFormat="1" x14ac:dyDescent="0.2">
      <c r="P27532" s="95"/>
      <c r="R27532"/>
      <c r="S27532"/>
      <c r="T27532"/>
      <c r="U27532"/>
      <c r="V27532"/>
      <c r="W27532"/>
    </row>
    <row r="27533" spans="16:23" s="1" customFormat="1" x14ac:dyDescent="0.2">
      <c r="P27533" s="95"/>
      <c r="R27533"/>
      <c r="S27533"/>
      <c r="T27533"/>
      <c r="U27533"/>
      <c r="V27533"/>
      <c r="W27533"/>
    </row>
    <row r="27534" spans="16:23" s="1" customFormat="1" x14ac:dyDescent="0.2">
      <c r="P27534" s="95"/>
      <c r="R27534"/>
      <c r="S27534"/>
      <c r="T27534"/>
      <c r="U27534"/>
      <c r="V27534"/>
      <c r="W27534"/>
    </row>
    <row r="27535" spans="16:23" s="1" customFormat="1" x14ac:dyDescent="0.2">
      <c r="P27535" s="95"/>
      <c r="R27535"/>
      <c r="S27535"/>
      <c r="T27535"/>
      <c r="U27535"/>
      <c r="V27535"/>
      <c r="W27535"/>
    </row>
    <row r="27536" spans="16:23" s="1" customFormat="1" x14ac:dyDescent="0.2">
      <c r="P27536" s="95"/>
      <c r="R27536"/>
      <c r="S27536"/>
      <c r="T27536"/>
      <c r="U27536"/>
      <c r="V27536"/>
      <c r="W27536"/>
    </row>
    <row r="27537" spans="16:23" s="1" customFormat="1" x14ac:dyDescent="0.2">
      <c r="P27537" s="95"/>
      <c r="R27537"/>
      <c r="S27537"/>
      <c r="T27537"/>
      <c r="U27537"/>
      <c r="V27537"/>
      <c r="W27537"/>
    </row>
    <row r="27538" spans="16:23" s="1" customFormat="1" x14ac:dyDescent="0.2">
      <c r="P27538" s="95"/>
      <c r="R27538"/>
      <c r="S27538"/>
      <c r="T27538"/>
      <c r="U27538"/>
      <c r="V27538"/>
      <c r="W27538"/>
    </row>
    <row r="27539" spans="16:23" s="1" customFormat="1" x14ac:dyDescent="0.2">
      <c r="P27539" s="95"/>
      <c r="R27539"/>
      <c r="S27539"/>
      <c r="T27539"/>
      <c r="U27539"/>
      <c r="V27539"/>
      <c r="W27539"/>
    </row>
    <row r="27540" spans="16:23" s="1" customFormat="1" x14ac:dyDescent="0.2">
      <c r="P27540" s="95"/>
      <c r="R27540"/>
      <c r="S27540"/>
      <c r="T27540"/>
      <c r="U27540"/>
      <c r="V27540"/>
      <c r="W27540"/>
    </row>
    <row r="27541" spans="16:23" s="1" customFormat="1" x14ac:dyDescent="0.2">
      <c r="P27541" s="95"/>
      <c r="R27541"/>
      <c r="S27541"/>
      <c r="T27541"/>
      <c r="U27541"/>
      <c r="V27541"/>
      <c r="W27541"/>
    </row>
    <row r="27542" spans="16:23" s="1" customFormat="1" x14ac:dyDescent="0.2">
      <c r="P27542" s="95"/>
      <c r="R27542"/>
      <c r="S27542"/>
      <c r="T27542"/>
      <c r="U27542"/>
      <c r="V27542"/>
      <c r="W27542"/>
    </row>
    <row r="27543" spans="16:23" s="1" customFormat="1" x14ac:dyDescent="0.2">
      <c r="P27543" s="95"/>
      <c r="R27543"/>
      <c r="S27543"/>
      <c r="T27543"/>
      <c r="U27543"/>
      <c r="V27543"/>
      <c r="W27543"/>
    </row>
    <row r="27544" spans="16:23" s="1" customFormat="1" x14ac:dyDescent="0.2">
      <c r="P27544" s="95"/>
      <c r="R27544"/>
      <c r="S27544"/>
      <c r="T27544"/>
      <c r="U27544"/>
      <c r="V27544"/>
      <c r="W27544"/>
    </row>
    <row r="27545" spans="16:23" s="1" customFormat="1" x14ac:dyDescent="0.2">
      <c r="P27545" s="95"/>
      <c r="R27545"/>
      <c r="S27545"/>
      <c r="T27545"/>
      <c r="U27545"/>
      <c r="V27545"/>
      <c r="W27545"/>
    </row>
    <row r="27546" spans="16:23" s="1" customFormat="1" x14ac:dyDescent="0.2">
      <c r="P27546" s="95"/>
      <c r="R27546"/>
      <c r="S27546"/>
      <c r="T27546"/>
      <c r="U27546"/>
      <c r="V27546"/>
      <c r="W27546"/>
    </row>
    <row r="27547" spans="16:23" s="1" customFormat="1" x14ac:dyDescent="0.2">
      <c r="P27547" s="95"/>
      <c r="R27547"/>
      <c r="S27547"/>
      <c r="T27547"/>
      <c r="U27547"/>
      <c r="V27547"/>
      <c r="W27547"/>
    </row>
    <row r="27548" spans="16:23" s="1" customFormat="1" x14ac:dyDescent="0.2">
      <c r="P27548" s="95"/>
      <c r="R27548"/>
      <c r="S27548"/>
      <c r="T27548"/>
      <c r="U27548"/>
      <c r="V27548"/>
      <c r="W27548"/>
    </row>
    <row r="27549" spans="16:23" s="1" customFormat="1" x14ac:dyDescent="0.2">
      <c r="P27549" s="95"/>
      <c r="R27549"/>
      <c r="S27549"/>
      <c r="T27549"/>
      <c r="U27549"/>
      <c r="V27549"/>
      <c r="W27549"/>
    </row>
    <row r="27550" spans="16:23" s="1" customFormat="1" x14ac:dyDescent="0.2">
      <c r="P27550" s="95"/>
      <c r="R27550"/>
      <c r="S27550"/>
      <c r="T27550"/>
      <c r="U27550"/>
      <c r="V27550"/>
      <c r="W27550"/>
    </row>
    <row r="27551" spans="16:23" s="1" customFormat="1" x14ac:dyDescent="0.2">
      <c r="P27551" s="95"/>
      <c r="R27551"/>
      <c r="S27551"/>
      <c r="T27551"/>
      <c r="U27551"/>
      <c r="V27551"/>
      <c r="W27551"/>
    </row>
    <row r="27552" spans="16:23" s="1" customFormat="1" x14ac:dyDescent="0.2">
      <c r="P27552" s="95"/>
      <c r="R27552"/>
      <c r="S27552"/>
      <c r="T27552"/>
      <c r="U27552"/>
      <c r="V27552"/>
      <c r="W27552"/>
    </row>
    <row r="27553" spans="16:23" s="1" customFormat="1" x14ac:dyDescent="0.2">
      <c r="P27553" s="95"/>
      <c r="R27553"/>
      <c r="S27553"/>
      <c r="T27553"/>
      <c r="U27553"/>
      <c r="V27553"/>
      <c r="W27553"/>
    </row>
    <row r="27554" spans="16:23" s="1" customFormat="1" x14ac:dyDescent="0.2">
      <c r="P27554" s="95"/>
      <c r="R27554"/>
      <c r="S27554"/>
      <c r="T27554"/>
      <c r="U27554"/>
      <c r="V27554"/>
      <c r="W27554"/>
    </row>
    <row r="27555" spans="16:23" s="1" customFormat="1" x14ac:dyDescent="0.2">
      <c r="P27555" s="95"/>
      <c r="R27555"/>
      <c r="S27555"/>
      <c r="T27555"/>
      <c r="U27555"/>
      <c r="V27555"/>
      <c r="W27555"/>
    </row>
    <row r="27556" spans="16:23" s="1" customFormat="1" x14ac:dyDescent="0.2">
      <c r="P27556" s="95"/>
      <c r="R27556"/>
      <c r="S27556"/>
      <c r="T27556"/>
      <c r="U27556"/>
      <c r="V27556"/>
      <c r="W27556"/>
    </row>
    <row r="27557" spans="16:23" s="1" customFormat="1" x14ac:dyDescent="0.2">
      <c r="P27557" s="95"/>
      <c r="R27557"/>
      <c r="S27557"/>
      <c r="T27557"/>
      <c r="U27557"/>
      <c r="V27557"/>
      <c r="W27557"/>
    </row>
    <row r="27558" spans="16:23" s="1" customFormat="1" x14ac:dyDescent="0.2">
      <c r="P27558" s="95"/>
      <c r="R27558"/>
      <c r="S27558"/>
      <c r="T27558"/>
      <c r="U27558"/>
      <c r="V27558"/>
      <c r="W27558"/>
    </row>
    <row r="27559" spans="16:23" s="1" customFormat="1" x14ac:dyDescent="0.2">
      <c r="P27559" s="95"/>
      <c r="R27559"/>
      <c r="S27559"/>
      <c r="T27559"/>
      <c r="U27559"/>
      <c r="V27559"/>
      <c r="W27559"/>
    </row>
    <row r="27560" spans="16:23" s="1" customFormat="1" x14ac:dyDescent="0.2">
      <c r="P27560" s="95"/>
      <c r="R27560"/>
      <c r="S27560"/>
      <c r="T27560"/>
      <c r="U27560"/>
      <c r="V27560"/>
      <c r="W27560"/>
    </row>
    <row r="27561" spans="16:23" s="1" customFormat="1" x14ac:dyDescent="0.2">
      <c r="P27561" s="95"/>
      <c r="R27561"/>
      <c r="S27561"/>
      <c r="T27561"/>
      <c r="U27561"/>
      <c r="V27561"/>
      <c r="W27561"/>
    </row>
    <row r="27562" spans="16:23" s="1" customFormat="1" x14ac:dyDescent="0.2">
      <c r="P27562" s="95"/>
      <c r="R27562"/>
      <c r="S27562"/>
      <c r="T27562"/>
      <c r="U27562"/>
      <c r="V27562"/>
      <c r="W27562"/>
    </row>
    <row r="27563" spans="16:23" s="1" customFormat="1" x14ac:dyDescent="0.2">
      <c r="P27563" s="95"/>
      <c r="R27563"/>
      <c r="S27563"/>
      <c r="T27563"/>
      <c r="U27563"/>
      <c r="V27563"/>
      <c r="W27563"/>
    </row>
    <row r="27564" spans="16:23" s="1" customFormat="1" x14ac:dyDescent="0.2">
      <c r="P27564" s="95"/>
      <c r="R27564"/>
      <c r="S27564"/>
      <c r="T27564"/>
      <c r="U27564"/>
      <c r="V27564"/>
      <c r="W27564"/>
    </row>
    <row r="27565" spans="16:23" s="1" customFormat="1" x14ac:dyDescent="0.2">
      <c r="P27565" s="95"/>
      <c r="R27565"/>
      <c r="S27565"/>
      <c r="T27565"/>
      <c r="U27565"/>
      <c r="V27565"/>
      <c r="W27565"/>
    </row>
    <row r="27566" spans="16:23" s="1" customFormat="1" x14ac:dyDescent="0.2">
      <c r="P27566" s="95"/>
      <c r="R27566"/>
      <c r="S27566"/>
      <c r="T27566"/>
      <c r="U27566"/>
      <c r="V27566"/>
      <c r="W27566"/>
    </row>
    <row r="27567" spans="16:23" s="1" customFormat="1" x14ac:dyDescent="0.2">
      <c r="P27567" s="95"/>
      <c r="R27567"/>
      <c r="S27567"/>
      <c r="T27567"/>
      <c r="U27567"/>
      <c r="V27567"/>
      <c r="W27567"/>
    </row>
    <row r="27568" spans="16:23" s="1" customFormat="1" x14ac:dyDescent="0.2">
      <c r="P27568" s="95"/>
      <c r="R27568"/>
      <c r="S27568"/>
      <c r="T27568"/>
      <c r="U27568"/>
      <c r="V27568"/>
      <c r="W27568"/>
    </row>
    <row r="27569" spans="16:23" s="1" customFormat="1" x14ac:dyDescent="0.2">
      <c r="P27569" s="95"/>
      <c r="R27569"/>
      <c r="S27569"/>
      <c r="T27569"/>
      <c r="U27569"/>
      <c r="V27569"/>
      <c r="W27569"/>
    </row>
    <row r="27570" spans="16:23" s="1" customFormat="1" x14ac:dyDescent="0.2">
      <c r="P27570" s="95"/>
      <c r="R27570"/>
      <c r="S27570"/>
      <c r="T27570"/>
      <c r="U27570"/>
      <c r="V27570"/>
      <c r="W27570"/>
    </row>
    <row r="27571" spans="16:23" s="1" customFormat="1" x14ac:dyDescent="0.2">
      <c r="P27571" s="95"/>
      <c r="R27571"/>
      <c r="S27571"/>
      <c r="T27571"/>
      <c r="U27571"/>
      <c r="V27571"/>
      <c r="W27571"/>
    </row>
    <row r="27572" spans="16:23" s="1" customFormat="1" x14ac:dyDescent="0.2">
      <c r="P27572" s="95"/>
      <c r="R27572"/>
      <c r="S27572"/>
      <c r="T27572"/>
      <c r="U27572"/>
      <c r="V27572"/>
      <c r="W27572"/>
    </row>
    <row r="27573" spans="16:23" s="1" customFormat="1" x14ac:dyDescent="0.2">
      <c r="P27573" s="95"/>
      <c r="R27573"/>
      <c r="S27573"/>
      <c r="T27573"/>
      <c r="U27573"/>
      <c r="V27573"/>
      <c r="W27573"/>
    </row>
    <row r="27574" spans="16:23" s="1" customFormat="1" x14ac:dyDescent="0.2">
      <c r="P27574" s="95"/>
      <c r="R27574"/>
      <c r="S27574"/>
      <c r="T27574"/>
      <c r="U27574"/>
      <c r="V27574"/>
      <c r="W27574"/>
    </row>
    <row r="27575" spans="16:23" s="1" customFormat="1" x14ac:dyDescent="0.2">
      <c r="P27575" s="95"/>
      <c r="R27575"/>
      <c r="S27575"/>
      <c r="T27575"/>
      <c r="U27575"/>
      <c r="V27575"/>
      <c r="W27575"/>
    </row>
    <row r="27576" spans="16:23" s="1" customFormat="1" x14ac:dyDescent="0.2">
      <c r="P27576" s="95"/>
      <c r="R27576"/>
      <c r="S27576"/>
      <c r="T27576"/>
      <c r="U27576"/>
      <c r="V27576"/>
      <c r="W27576"/>
    </row>
    <row r="27577" spans="16:23" s="1" customFormat="1" x14ac:dyDescent="0.2">
      <c r="P27577" s="95"/>
      <c r="R27577"/>
      <c r="S27577"/>
      <c r="T27577"/>
      <c r="U27577"/>
      <c r="V27577"/>
      <c r="W27577"/>
    </row>
    <row r="27578" spans="16:23" s="1" customFormat="1" x14ac:dyDescent="0.2">
      <c r="P27578" s="95"/>
      <c r="R27578"/>
      <c r="S27578"/>
      <c r="T27578"/>
      <c r="U27578"/>
      <c r="V27578"/>
      <c r="W27578"/>
    </row>
    <row r="27579" spans="16:23" s="1" customFormat="1" x14ac:dyDescent="0.2">
      <c r="P27579" s="95"/>
      <c r="R27579"/>
      <c r="S27579"/>
      <c r="T27579"/>
      <c r="U27579"/>
      <c r="V27579"/>
      <c r="W27579"/>
    </row>
    <row r="27580" spans="16:23" s="1" customFormat="1" x14ac:dyDescent="0.2">
      <c r="P27580" s="95"/>
      <c r="R27580"/>
      <c r="S27580"/>
      <c r="T27580"/>
      <c r="U27580"/>
      <c r="V27580"/>
      <c r="W27580"/>
    </row>
    <row r="27581" spans="16:23" s="1" customFormat="1" x14ac:dyDescent="0.2">
      <c r="P27581" s="95"/>
      <c r="R27581"/>
      <c r="S27581"/>
      <c r="T27581"/>
      <c r="U27581"/>
      <c r="V27581"/>
      <c r="W27581"/>
    </row>
    <row r="27582" spans="16:23" s="1" customFormat="1" x14ac:dyDescent="0.2">
      <c r="P27582" s="95"/>
      <c r="R27582"/>
      <c r="S27582"/>
      <c r="T27582"/>
      <c r="U27582"/>
      <c r="V27582"/>
      <c r="W27582"/>
    </row>
    <row r="27583" spans="16:23" s="1" customFormat="1" x14ac:dyDescent="0.2">
      <c r="P27583" s="95"/>
      <c r="R27583"/>
      <c r="S27583"/>
      <c r="T27583"/>
      <c r="U27583"/>
      <c r="V27583"/>
      <c r="W27583"/>
    </row>
    <row r="27584" spans="16:23" s="1" customFormat="1" x14ac:dyDescent="0.2">
      <c r="P27584" s="95"/>
      <c r="R27584"/>
      <c r="S27584"/>
      <c r="T27584"/>
      <c r="U27584"/>
      <c r="V27584"/>
      <c r="W27584"/>
    </row>
    <row r="27585" spans="16:23" s="1" customFormat="1" x14ac:dyDescent="0.2">
      <c r="P27585" s="95"/>
      <c r="R27585"/>
      <c r="S27585"/>
      <c r="T27585"/>
      <c r="U27585"/>
      <c r="V27585"/>
      <c r="W27585"/>
    </row>
    <row r="27586" spans="16:23" s="1" customFormat="1" x14ac:dyDescent="0.2">
      <c r="P27586" s="95"/>
      <c r="R27586"/>
      <c r="S27586"/>
      <c r="T27586"/>
      <c r="U27586"/>
      <c r="V27586"/>
      <c r="W27586"/>
    </row>
    <row r="27587" spans="16:23" s="1" customFormat="1" x14ac:dyDescent="0.2">
      <c r="P27587" s="95"/>
      <c r="R27587"/>
      <c r="S27587"/>
      <c r="T27587"/>
      <c r="U27587"/>
      <c r="V27587"/>
      <c r="W27587"/>
    </row>
    <row r="27588" spans="16:23" s="1" customFormat="1" x14ac:dyDescent="0.2">
      <c r="P27588" s="95"/>
      <c r="R27588"/>
      <c r="S27588"/>
      <c r="T27588"/>
      <c r="U27588"/>
      <c r="V27588"/>
      <c r="W27588"/>
    </row>
    <row r="27589" spans="16:23" s="1" customFormat="1" x14ac:dyDescent="0.2">
      <c r="P27589" s="95"/>
      <c r="R27589"/>
      <c r="S27589"/>
      <c r="T27589"/>
      <c r="U27589"/>
      <c r="V27589"/>
      <c r="W27589"/>
    </row>
    <row r="27590" spans="16:23" s="1" customFormat="1" x14ac:dyDescent="0.2">
      <c r="P27590" s="95"/>
      <c r="R27590"/>
      <c r="S27590"/>
      <c r="T27590"/>
      <c r="U27590"/>
      <c r="V27590"/>
      <c r="W27590"/>
    </row>
    <row r="27591" spans="16:23" s="1" customFormat="1" x14ac:dyDescent="0.2">
      <c r="P27591" s="95"/>
      <c r="R27591"/>
      <c r="S27591"/>
      <c r="T27591"/>
      <c r="U27591"/>
      <c r="V27591"/>
      <c r="W27591"/>
    </row>
    <row r="27592" spans="16:23" s="1" customFormat="1" x14ac:dyDescent="0.2">
      <c r="P27592" s="95"/>
      <c r="R27592"/>
      <c r="S27592"/>
      <c r="T27592"/>
      <c r="U27592"/>
      <c r="V27592"/>
      <c r="W27592"/>
    </row>
    <row r="27593" spans="16:23" s="1" customFormat="1" x14ac:dyDescent="0.2">
      <c r="P27593" s="95"/>
      <c r="R27593"/>
      <c r="S27593"/>
      <c r="T27593"/>
      <c r="U27593"/>
      <c r="V27593"/>
      <c r="W27593"/>
    </row>
    <row r="27594" spans="16:23" s="1" customFormat="1" x14ac:dyDescent="0.2">
      <c r="P27594" s="95"/>
      <c r="R27594"/>
      <c r="S27594"/>
      <c r="T27594"/>
      <c r="U27594"/>
      <c r="V27594"/>
      <c r="W27594"/>
    </row>
    <row r="27595" spans="16:23" s="1" customFormat="1" x14ac:dyDescent="0.2">
      <c r="P27595" s="95"/>
      <c r="R27595"/>
      <c r="S27595"/>
      <c r="T27595"/>
      <c r="U27595"/>
      <c r="V27595"/>
      <c r="W27595"/>
    </row>
    <row r="27596" spans="16:23" s="1" customFormat="1" x14ac:dyDescent="0.2">
      <c r="P27596" s="95"/>
      <c r="R27596"/>
      <c r="S27596"/>
      <c r="T27596"/>
      <c r="U27596"/>
      <c r="V27596"/>
      <c r="W27596"/>
    </row>
    <row r="27597" spans="16:23" s="1" customFormat="1" x14ac:dyDescent="0.2">
      <c r="P27597" s="95"/>
      <c r="R27597"/>
      <c r="S27597"/>
      <c r="T27597"/>
      <c r="U27597"/>
      <c r="V27597"/>
      <c r="W27597"/>
    </row>
    <row r="27598" spans="16:23" s="1" customFormat="1" x14ac:dyDescent="0.2">
      <c r="P27598" s="95"/>
      <c r="R27598"/>
      <c r="S27598"/>
      <c r="T27598"/>
      <c r="U27598"/>
      <c r="V27598"/>
      <c r="W27598"/>
    </row>
    <row r="27599" spans="16:23" s="1" customFormat="1" x14ac:dyDescent="0.2">
      <c r="P27599" s="95"/>
      <c r="R27599"/>
      <c r="S27599"/>
      <c r="T27599"/>
      <c r="U27599"/>
      <c r="V27599"/>
      <c r="W27599"/>
    </row>
    <row r="27600" spans="16:23" s="1" customFormat="1" x14ac:dyDescent="0.2">
      <c r="P27600" s="95"/>
      <c r="R27600"/>
      <c r="S27600"/>
      <c r="T27600"/>
      <c r="U27600"/>
      <c r="V27600"/>
      <c r="W27600"/>
    </row>
    <row r="27601" spans="16:23" s="1" customFormat="1" x14ac:dyDescent="0.2">
      <c r="P27601" s="95"/>
      <c r="R27601"/>
      <c r="S27601"/>
      <c r="T27601"/>
      <c r="U27601"/>
      <c r="V27601"/>
      <c r="W27601"/>
    </row>
    <row r="27602" spans="16:23" s="1" customFormat="1" x14ac:dyDescent="0.2">
      <c r="P27602" s="95"/>
      <c r="R27602"/>
      <c r="S27602"/>
      <c r="T27602"/>
      <c r="U27602"/>
      <c r="V27602"/>
      <c r="W27602"/>
    </row>
    <row r="27603" spans="16:23" s="1" customFormat="1" x14ac:dyDescent="0.2">
      <c r="P27603" s="95"/>
      <c r="R27603"/>
      <c r="S27603"/>
      <c r="T27603"/>
      <c r="U27603"/>
      <c r="V27603"/>
      <c r="W27603"/>
    </row>
    <row r="27604" spans="16:23" s="1" customFormat="1" x14ac:dyDescent="0.2">
      <c r="P27604" s="95"/>
      <c r="R27604"/>
      <c r="S27604"/>
      <c r="T27604"/>
      <c r="U27604"/>
      <c r="V27604"/>
      <c r="W27604"/>
    </row>
    <row r="27605" spans="16:23" s="1" customFormat="1" x14ac:dyDescent="0.2">
      <c r="P27605" s="95"/>
      <c r="R27605"/>
      <c r="S27605"/>
      <c r="T27605"/>
      <c r="U27605"/>
      <c r="V27605"/>
      <c r="W27605"/>
    </row>
    <row r="27606" spans="16:23" s="1" customFormat="1" x14ac:dyDescent="0.2">
      <c r="P27606" s="95"/>
      <c r="R27606"/>
      <c r="S27606"/>
      <c r="T27606"/>
      <c r="U27606"/>
      <c r="V27606"/>
      <c r="W27606"/>
    </row>
    <row r="27607" spans="16:23" s="1" customFormat="1" x14ac:dyDescent="0.2">
      <c r="P27607" s="95"/>
      <c r="R27607"/>
      <c r="S27607"/>
      <c r="T27607"/>
      <c r="U27607"/>
      <c r="V27607"/>
      <c r="W27607"/>
    </row>
    <row r="27608" spans="16:23" s="1" customFormat="1" x14ac:dyDescent="0.2">
      <c r="P27608" s="95"/>
      <c r="R27608"/>
      <c r="S27608"/>
      <c r="T27608"/>
      <c r="U27608"/>
      <c r="V27608"/>
      <c r="W27608"/>
    </row>
    <row r="27609" spans="16:23" s="1" customFormat="1" x14ac:dyDescent="0.2">
      <c r="P27609" s="95"/>
      <c r="R27609"/>
      <c r="S27609"/>
      <c r="T27609"/>
      <c r="U27609"/>
      <c r="V27609"/>
      <c r="W27609"/>
    </row>
    <row r="27610" spans="16:23" s="1" customFormat="1" x14ac:dyDescent="0.2">
      <c r="P27610" s="95"/>
      <c r="R27610"/>
      <c r="S27610"/>
      <c r="T27610"/>
      <c r="U27610"/>
      <c r="V27610"/>
      <c r="W27610"/>
    </row>
    <row r="27611" spans="16:23" s="1" customFormat="1" x14ac:dyDescent="0.2">
      <c r="P27611" s="95"/>
      <c r="R27611"/>
      <c r="S27611"/>
      <c r="T27611"/>
      <c r="U27611"/>
      <c r="V27611"/>
      <c r="W27611"/>
    </row>
    <row r="27612" spans="16:23" s="1" customFormat="1" x14ac:dyDescent="0.2">
      <c r="P27612" s="95"/>
      <c r="R27612"/>
      <c r="S27612"/>
      <c r="T27612"/>
      <c r="U27612"/>
      <c r="V27612"/>
      <c r="W27612"/>
    </row>
    <row r="27613" spans="16:23" s="1" customFormat="1" x14ac:dyDescent="0.2">
      <c r="P27613" s="95"/>
      <c r="R27613"/>
      <c r="S27613"/>
      <c r="T27613"/>
      <c r="U27613"/>
      <c r="V27613"/>
      <c r="W27613"/>
    </row>
    <row r="27614" spans="16:23" s="1" customFormat="1" x14ac:dyDescent="0.2">
      <c r="P27614" s="95"/>
      <c r="R27614"/>
      <c r="S27614"/>
      <c r="T27614"/>
      <c r="U27614"/>
      <c r="V27614"/>
      <c r="W27614"/>
    </row>
    <row r="27615" spans="16:23" s="1" customFormat="1" x14ac:dyDescent="0.2">
      <c r="P27615" s="95"/>
      <c r="R27615"/>
      <c r="S27615"/>
      <c r="T27615"/>
      <c r="U27615"/>
      <c r="V27615"/>
      <c r="W27615"/>
    </row>
    <row r="27616" spans="16:23" s="1" customFormat="1" x14ac:dyDescent="0.2">
      <c r="P27616" s="95"/>
      <c r="R27616"/>
      <c r="S27616"/>
      <c r="T27616"/>
      <c r="U27616"/>
      <c r="V27616"/>
      <c r="W27616"/>
    </row>
    <row r="27617" spans="16:23" s="1" customFormat="1" x14ac:dyDescent="0.2">
      <c r="P27617" s="95"/>
      <c r="R27617"/>
      <c r="S27617"/>
      <c r="T27617"/>
      <c r="U27617"/>
      <c r="V27617"/>
      <c r="W27617"/>
    </row>
    <row r="27618" spans="16:23" s="1" customFormat="1" x14ac:dyDescent="0.2">
      <c r="P27618" s="95"/>
      <c r="R27618"/>
      <c r="S27618"/>
      <c r="T27618"/>
      <c r="U27618"/>
      <c r="V27618"/>
      <c r="W27618"/>
    </row>
    <row r="27619" spans="16:23" s="1" customFormat="1" x14ac:dyDescent="0.2">
      <c r="P27619" s="95"/>
      <c r="R27619"/>
      <c r="S27619"/>
      <c r="T27619"/>
      <c r="U27619"/>
      <c r="V27619"/>
      <c r="W27619"/>
    </row>
    <row r="27620" spans="16:23" s="1" customFormat="1" x14ac:dyDescent="0.2">
      <c r="P27620" s="95"/>
      <c r="R27620"/>
      <c r="S27620"/>
      <c r="T27620"/>
      <c r="U27620"/>
      <c r="V27620"/>
      <c r="W27620"/>
    </row>
    <row r="27621" spans="16:23" s="1" customFormat="1" x14ac:dyDescent="0.2">
      <c r="P27621" s="95"/>
      <c r="R27621"/>
      <c r="S27621"/>
      <c r="T27621"/>
      <c r="U27621"/>
      <c r="V27621"/>
      <c r="W27621"/>
    </row>
    <row r="27622" spans="16:23" s="1" customFormat="1" x14ac:dyDescent="0.2">
      <c r="P27622" s="95"/>
      <c r="R27622"/>
      <c r="S27622"/>
      <c r="T27622"/>
      <c r="U27622"/>
      <c r="V27622"/>
      <c r="W27622"/>
    </row>
    <row r="27623" spans="16:23" s="1" customFormat="1" x14ac:dyDescent="0.2">
      <c r="P27623" s="95"/>
      <c r="R27623"/>
      <c r="S27623"/>
      <c r="T27623"/>
      <c r="U27623"/>
      <c r="V27623"/>
      <c r="W27623"/>
    </row>
    <row r="27624" spans="16:23" s="1" customFormat="1" x14ac:dyDescent="0.2">
      <c r="P27624" s="95"/>
      <c r="R27624"/>
      <c r="S27624"/>
      <c r="T27624"/>
      <c r="U27624"/>
      <c r="V27624"/>
      <c r="W27624"/>
    </row>
    <row r="27625" spans="16:23" s="1" customFormat="1" x14ac:dyDescent="0.2">
      <c r="P27625" s="95"/>
      <c r="R27625"/>
      <c r="S27625"/>
      <c r="T27625"/>
      <c r="U27625"/>
      <c r="V27625"/>
      <c r="W27625"/>
    </row>
    <row r="27626" spans="16:23" s="1" customFormat="1" x14ac:dyDescent="0.2">
      <c r="P27626" s="95"/>
      <c r="R27626"/>
      <c r="S27626"/>
      <c r="T27626"/>
      <c r="U27626"/>
      <c r="V27626"/>
      <c r="W27626"/>
    </row>
    <row r="27627" spans="16:23" s="1" customFormat="1" x14ac:dyDescent="0.2">
      <c r="P27627" s="95"/>
      <c r="R27627"/>
      <c r="S27627"/>
      <c r="T27627"/>
      <c r="U27627"/>
      <c r="V27627"/>
      <c r="W27627"/>
    </row>
    <row r="27628" spans="16:23" s="1" customFormat="1" x14ac:dyDescent="0.2">
      <c r="P27628" s="95"/>
      <c r="R27628"/>
      <c r="S27628"/>
      <c r="T27628"/>
      <c r="U27628"/>
      <c r="V27628"/>
      <c r="W27628"/>
    </row>
    <row r="27629" spans="16:23" s="1" customFormat="1" x14ac:dyDescent="0.2">
      <c r="P27629" s="95"/>
      <c r="R27629"/>
      <c r="S27629"/>
      <c r="T27629"/>
      <c r="U27629"/>
      <c r="V27629"/>
      <c r="W27629"/>
    </row>
    <row r="27630" spans="16:23" s="1" customFormat="1" x14ac:dyDescent="0.2">
      <c r="P27630" s="95"/>
      <c r="R27630"/>
      <c r="S27630"/>
      <c r="T27630"/>
      <c r="U27630"/>
      <c r="V27630"/>
      <c r="W27630"/>
    </row>
    <row r="27631" spans="16:23" s="1" customFormat="1" x14ac:dyDescent="0.2">
      <c r="P27631" s="95"/>
      <c r="R27631"/>
      <c r="S27631"/>
      <c r="T27631"/>
      <c r="U27631"/>
      <c r="V27631"/>
      <c r="W27631"/>
    </row>
    <row r="27632" spans="16:23" s="1" customFormat="1" x14ac:dyDescent="0.2">
      <c r="P27632" s="95"/>
      <c r="R27632"/>
      <c r="S27632"/>
      <c r="T27632"/>
      <c r="U27632"/>
      <c r="V27632"/>
      <c r="W27632"/>
    </row>
    <row r="27633" spans="16:23" s="1" customFormat="1" x14ac:dyDescent="0.2">
      <c r="P27633" s="95"/>
      <c r="R27633"/>
      <c r="S27633"/>
      <c r="T27633"/>
      <c r="U27633"/>
      <c r="V27633"/>
      <c r="W27633"/>
    </row>
    <row r="27634" spans="16:23" s="1" customFormat="1" x14ac:dyDescent="0.2">
      <c r="P27634" s="95"/>
      <c r="R27634"/>
      <c r="S27634"/>
      <c r="T27634"/>
      <c r="U27634"/>
      <c r="V27634"/>
      <c r="W27634"/>
    </row>
    <row r="27635" spans="16:23" s="1" customFormat="1" x14ac:dyDescent="0.2">
      <c r="P27635" s="95"/>
      <c r="R27635"/>
      <c r="S27635"/>
      <c r="T27635"/>
      <c r="U27635"/>
      <c r="V27635"/>
      <c r="W27635"/>
    </row>
    <row r="27636" spans="16:23" s="1" customFormat="1" x14ac:dyDescent="0.2">
      <c r="P27636" s="95"/>
      <c r="R27636"/>
      <c r="S27636"/>
      <c r="T27636"/>
      <c r="U27636"/>
      <c r="V27636"/>
      <c r="W27636"/>
    </row>
    <row r="27637" spans="16:23" s="1" customFormat="1" x14ac:dyDescent="0.2">
      <c r="P27637" s="95"/>
      <c r="R27637"/>
      <c r="S27637"/>
      <c r="T27637"/>
      <c r="U27637"/>
      <c r="V27637"/>
      <c r="W27637"/>
    </row>
    <row r="27638" spans="16:23" s="1" customFormat="1" x14ac:dyDescent="0.2">
      <c r="P27638" s="95"/>
      <c r="R27638"/>
      <c r="S27638"/>
      <c r="T27638"/>
      <c r="U27638"/>
      <c r="V27638"/>
      <c r="W27638"/>
    </row>
    <row r="27639" spans="16:23" s="1" customFormat="1" x14ac:dyDescent="0.2">
      <c r="P27639" s="95"/>
      <c r="R27639"/>
      <c r="S27639"/>
      <c r="T27639"/>
      <c r="U27639"/>
      <c r="V27639"/>
      <c r="W27639"/>
    </row>
    <row r="27640" spans="16:23" s="1" customFormat="1" x14ac:dyDescent="0.2">
      <c r="P27640" s="95"/>
      <c r="R27640"/>
      <c r="S27640"/>
      <c r="T27640"/>
      <c r="U27640"/>
      <c r="V27640"/>
      <c r="W27640"/>
    </row>
    <row r="27641" spans="16:23" s="1" customFormat="1" x14ac:dyDescent="0.2">
      <c r="P27641" s="95"/>
      <c r="R27641"/>
      <c r="S27641"/>
      <c r="T27641"/>
      <c r="U27641"/>
      <c r="V27641"/>
      <c r="W27641"/>
    </row>
    <row r="27642" spans="16:23" s="1" customFormat="1" x14ac:dyDescent="0.2">
      <c r="P27642" s="95"/>
      <c r="R27642"/>
      <c r="S27642"/>
      <c r="T27642"/>
      <c r="U27642"/>
      <c r="V27642"/>
      <c r="W27642"/>
    </row>
    <row r="27643" spans="16:23" s="1" customFormat="1" x14ac:dyDescent="0.2">
      <c r="P27643" s="95"/>
      <c r="R27643"/>
      <c r="S27643"/>
      <c r="T27643"/>
      <c r="U27643"/>
      <c r="V27643"/>
      <c r="W27643"/>
    </row>
    <row r="27644" spans="16:23" s="1" customFormat="1" x14ac:dyDescent="0.2">
      <c r="P27644" s="95"/>
      <c r="R27644"/>
      <c r="S27644"/>
      <c r="T27644"/>
      <c r="U27644"/>
      <c r="V27644"/>
      <c r="W27644"/>
    </row>
    <row r="27645" spans="16:23" s="1" customFormat="1" x14ac:dyDescent="0.2">
      <c r="P27645" s="95"/>
      <c r="R27645"/>
      <c r="S27645"/>
      <c r="T27645"/>
      <c r="U27645"/>
      <c r="V27645"/>
      <c r="W27645"/>
    </row>
    <row r="27646" spans="16:23" s="1" customFormat="1" x14ac:dyDescent="0.2">
      <c r="P27646" s="95"/>
      <c r="R27646"/>
      <c r="S27646"/>
      <c r="T27646"/>
      <c r="U27646"/>
      <c r="V27646"/>
      <c r="W27646"/>
    </row>
    <row r="27647" spans="16:23" s="1" customFormat="1" x14ac:dyDescent="0.2">
      <c r="P27647" s="95"/>
      <c r="R27647"/>
      <c r="S27647"/>
      <c r="T27647"/>
      <c r="U27647"/>
      <c r="V27647"/>
      <c r="W27647"/>
    </row>
    <row r="27648" spans="16:23" s="1" customFormat="1" x14ac:dyDescent="0.2">
      <c r="P27648" s="95"/>
      <c r="R27648"/>
      <c r="S27648"/>
      <c r="T27648"/>
      <c r="U27648"/>
      <c r="V27648"/>
      <c r="W27648"/>
    </row>
    <row r="27649" spans="16:23" s="1" customFormat="1" x14ac:dyDescent="0.2">
      <c r="P27649" s="95"/>
      <c r="R27649"/>
      <c r="S27649"/>
      <c r="T27649"/>
      <c r="U27649"/>
      <c r="V27649"/>
      <c r="W27649"/>
    </row>
    <row r="27650" spans="16:23" s="1" customFormat="1" x14ac:dyDescent="0.2">
      <c r="P27650" s="95"/>
      <c r="R27650"/>
      <c r="S27650"/>
      <c r="T27650"/>
      <c r="U27650"/>
      <c r="V27650"/>
      <c r="W27650"/>
    </row>
    <row r="27651" spans="16:23" s="1" customFormat="1" x14ac:dyDescent="0.2">
      <c r="P27651" s="95"/>
      <c r="R27651"/>
      <c r="S27651"/>
      <c r="T27651"/>
      <c r="U27651"/>
      <c r="V27651"/>
      <c r="W27651"/>
    </row>
    <row r="27652" spans="16:23" s="1" customFormat="1" x14ac:dyDescent="0.2">
      <c r="P27652" s="95"/>
      <c r="R27652"/>
      <c r="S27652"/>
      <c r="T27652"/>
      <c r="U27652"/>
      <c r="V27652"/>
      <c r="W27652"/>
    </row>
    <row r="27653" spans="16:23" s="1" customFormat="1" x14ac:dyDescent="0.2">
      <c r="P27653" s="95"/>
      <c r="R27653"/>
      <c r="S27653"/>
      <c r="T27653"/>
      <c r="U27653"/>
      <c r="V27653"/>
      <c r="W27653"/>
    </row>
    <row r="27654" spans="16:23" s="1" customFormat="1" x14ac:dyDescent="0.2">
      <c r="P27654" s="95"/>
      <c r="R27654"/>
      <c r="S27654"/>
      <c r="T27654"/>
      <c r="U27654"/>
      <c r="V27654"/>
      <c r="W27654"/>
    </row>
    <row r="27655" spans="16:23" s="1" customFormat="1" x14ac:dyDescent="0.2">
      <c r="P27655" s="95"/>
      <c r="R27655"/>
      <c r="S27655"/>
      <c r="T27655"/>
      <c r="U27655"/>
      <c r="V27655"/>
      <c r="W27655"/>
    </row>
    <row r="27656" spans="16:23" s="1" customFormat="1" x14ac:dyDescent="0.2">
      <c r="P27656" s="95"/>
      <c r="R27656"/>
      <c r="S27656"/>
      <c r="T27656"/>
      <c r="U27656"/>
      <c r="V27656"/>
      <c r="W27656"/>
    </row>
    <row r="27657" spans="16:23" s="1" customFormat="1" x14ac:dyDescent="0.2">
      <c r="P27657" s="95"/>
      <c r="R27657"/>
      <c r="S27657"/>
      <c r="T27657"/>
      <c r="U27657"/>
      <c r="V27657"/>
      <c r="W27657"/>
    </row>
    <row r="27658" spans="16:23" s="1" customFormat="1" x14ac:dyDescent="0.2">
      <c r="P27658" s="95"/>
      <c r="R27658"/>
      <c r="S27658"/>
      <c r="T27658"/>
      <c r="U27658"/>
      <c r="V27658"/>
      <c r="W27658"/>
    </row>
    <row r="27659" spans="16:23" s="1" customFormat="1" x14ac:dyDescent="0.2">
      <c r="P27659" s="95"/>
      <c r="R27659"/>
      <c r="S27659"/>
      <c r="T27659"/>
      <c r="U27659"/>
      <c r="V27659"/>
      <c r="W27659"/>
    </row>
    <row r="27660" spans="16:23" s="1" customFormat="1" x14ac:dyDescent="0.2">
      <c r="P27660" s="95"/>
      <c r="R27660"/>
      <c r="S27660"/>
      <c r="T27660"/>
      <c r="U27660"/>
      <c r="V27660"/>
      <c r="W27660"/>
    </row>
    <row r="27661" spans="16:23" s="1" customFormat="1" x14ac:dyDescent="0.2">
      <c r="P27661" s="95"/>
      <c r="R27661"/>
      <c r="S27661"/>
      <c r="T27661"/>
      <c r="U27661"/>
      <c r="V27661"/>
      <c r="W27661"/>
    </row>
    <row r="27662" spans="16:23" s="1" customFormat="1" x14ac:dyDescent="0.2">
      <c r="P27662" s="95"/>
      <c r="R27662"/>
      <c r="S27662"/>
      <c r="T27662"/>
      <c r="U27662"/>
      <c r="V27662"/>
      <c r="W27662"/>
    </row>
    <row r="27663" spans="16:23" s="1" customFormat="1" x14ac:dyDescent="0.2">
      <c r="P27663" s="95"/>
      <c r="R27663"/>
      <c r="S27663"/>
      <c r="T27663"/>
      <c r="U27663"/>
      <c r="V27663"/>
      <c r="W27663"/>
    </row>
    <row r="27664" spans="16:23" s="1" customFormat="1" x14ac:dyDescent="0.2">
      <c r="P27664" s="95"/>
      <c r="R27664"/>
      <c r="S27664"/>
      <c r="T27664"/>
      <c r="U27664"/>
      <c r="V27664"/>
      <c r="W27664"/>
    </row>
    <row r="27665" spans="16:23" s="1" customFormat="1" x14ac:dyDescent="0.2">
      <c r="P27665" s="95"/>
      <c r="R27665"/>
      <c r="S27665"/>
      <c r="T27665"/>
      <c r="U27665"/>
      <c r="V27665"/>
      <c r="W27665"/>
    </row>
    <row r="27666" spans="16:23" s="1" customFormat="1" x14ac:dyDescent="0.2">
      <c r="P27666" s="95"/>
      <c r="R27666"/>
      <c r="S27666"/>
      <c r="T27666"/>
      <c r="U27666"/>
      <c r="V27666"/>
      <c r="W27666"/>
    </row>
    <row r="27667" spans="16:23" s="1" customFormat="1" x14ac:dyDescent="0.2">
      <c r="P27667" s="95"/>
      <c r="R27667"/>
      <c r="S27667"/>
      <c r="T27667"/>
      <c r="U27667"/>
      <c r="V27667"/>
      <c r="W27667"/>
    </row>
    <row r="27668" spans="16:23" s="1" customFormat="1" x14ac:dyDescent="0.2">
      <c r="P27668" s="95"/>
      <c r="R27668"/>
      <c r="S27668"/>
      <c r="T27668"/>
      <c r="U27668"/>
      <c r="V27668"/>
      <c r="W27668"/>
    </row>
    <row r="27669" spans="16:23" s="1" customFormat="1" x14ac:dyDescent="0.2">
      <c r="P27669" s="95"/>
      <c r="R27669"/>
      <c r="S27669"/>
      <c r="T27669"/>
      <c r="U27669"/>
      <c r="V27669"/>
      <c r="W27669"/>
    </row>
    <row r="27670" spans="16:23" s="1" customFormat="1" x14ac:dyDescent="0.2">
      <c r="P27670" s="95"/>
      <c r="R27670"/>
      <c r="S27670"/>
      <c r="T27670"/>
      <c r="U27670"/>
      <c r="V27670"/>
      <c r="W27670"/>
    </row>
    <row r="27671" spans="16:23" s="1" customFormat="1" x14ac:dyDescent="0.2">
      <c r="P27671" s="95"/>
      <c r="R27671"/>
      <c r="S27671"/>
      <c r="T27671"/>
      <c r="U27671"/>
      <c r="V27671"/>
      <c r="W27671"/>
    </row>
    <row r="27672" spans="16:23" s="1" customFormat="1" x14ac:dyDescent="0.2">
      <c r="P27672" s="95"/>
      <c r="R27672"/>
      <c r="S27672"/>
      <c r="T27672"/>
      <c r="U27672"/>
      <c r="V27672"/>
      <c r="W27672"/>
    </row>
    <row r="27673" spans="16:23" s="1" customFormat="1" x14ac:dyDescent="0.2">
      <c r="P27673" s="95"/>
      <c r="R27673"/>
      <c r="S27673"/>
      <c r="T27673"/>
      <c r="U27673"/>
      <c r="V27673"/>
      <c r="W27673"/>
    </row>
    <row r="27674" spans="16:23" s="1" customFormat="1" x14ac:dyDescent="0.2">
      <c r="P27674" s="95"/>
      <c r="R27674"/>
      <c r="S27674"/>
      <c r="T27674"/>
      <c r="U27674"/>
      <c r="V27674"/>
      <c r="W27674"/>
    </row>
    <row r="27675" spans="16:23" s="1" customFormat="1" x14ac:dyDescent="0.2">
      <c r="P27675" s="95"/>
      <c r="R27675"/>
      <c r="S27675"/>
      <c r="T27675"/>
      <c r="U27675"/>
      <c r="V27675"/>
      <c r="W27675"/>
    </row>
    <row r="27676" spans="16:23" s="1" customFormat="1" x14ac:dyDescent="0.2">
      <c r="P27676" s="95"/>
      <c r="R27676"/>
      <c r="S27676"/>
      <c r="T27676"/>
      <c r="U27676"/>
      <c r="V27676"/>
      <c r="W27676"/>
    </row>
    <row r="27677" spans="16:23" s="1" customFormat="1" x14ac:dyDescent="0.2">
      <c r="P27677" s="95"/>
      <c r="R27677"/>
      <c r="S27677"/>
      <c r="T27677"/>
      <c r="U27677"/>
      <c r="V27677"/>
      <c r="W27677"/>
    </row>
    <row r="27678" spans="16:23" s="1" customFormat="1" x14ac:dyDescent="0.2">
      <c r="P27678" s="95"/>
      <c r="R27678"/>
      <c r="S27678"/>
      <c r="T27678"/>
      <c r="U27678"/>
      <c r="V27678"/>
      <c r="W27678"/>
    </row>
    <row r="27679" spans="16:23" s="1" customFormat="1" x14ac:dyDescent="0.2">
      <c r="P27679" s="95"/>
      <c r="R27679"/>
      <c r="S27679"/>
      <c r="T27679"/>
      <c r="U27679"/>
      <c r="V27679"/>
      <c r="W27679"/>
    </row>
    <row r="27680" spans="16:23" s="1" customFormat="1" x14ac:dyDescent="0.2">
      <c r="P27680" s="95"/>
      <c r="R27680"/>
      <c r="S27680"/>
      <c r="T27680"/>
      <c r="U27680"/>
      <c r="V27680"/>
      <c r="W27680"/>
    </row>
    <row r="27681" spans="16:23" s="1" customFormat="1" x14ac:dyDescent="0.2">
      <c r="P27681" s="95"/>
      <c r="R27681"/>
      <c r="S27681"/>
      <c r="T27681"/>
      <c r="U27681"/>
      <c r="V27681"/>
      <c r="W27681"/>
    </row>
    <row r="27682" spans="16:23" s="1" customFormat="1" x14ac:dyDescent="0.2">
      <c r="P27682" s="95"/>
      <c r="R27682"/>
      <c r="S27682"/>
      <c r="T27682"/>
      <c r="U27682"/>
      <c r="V27682"/>
      <c r="W27682"/>
    </row>
    <row r="27683" spans="16:23" s="1" customFormat="1" x14ac:dyDescent="0.2">
      <c r="P27683" s="95"/>
      <c r="R27683"/>
      <c r="S27683"/>
      <c r="T27683"/>
      <c r="U27683"/>
      <c r="V27683"/>
      <c r="W27683"/>
    </row>
    <row r="27684" spans="16:23" s="1" customFormat="1" x14ac:dyDescent="0.2">
      <c r="P27684" s="95"/>
      <c r="R27684"/>
      <c r="S27684"/>
      <c r="T27684"/>
      <c r="U27684"/>
      <c r="V27684"/>
      <c r="W27684"/>
    </row>
    <row r="27685" spans="16:23" s="1" customFormat="1" x14ac:dyDescent="0.2">
      <c r="P27685" s="95"/>
      <c r="R27685"/>
      <c r="S27685"/>
      <c r="T27685"/>
      <c r="U27685"/>
      <c r="V27685"/>
      <c r="W27685"/>
    </row>
    <row r="27686" spans="16:23" s="1" customFormat="1" x14ac:dyDescent="0.2">
      <c r="P27686" s="95"/>
      <c r="R27686"/>
      <c r="S27686"/>
      <c r="T27686"/>
      <c r="U27686"/>
      <c r="V27686"/>
      <c r="W27686"/>
    </row>
    <row r="27687" spans="16:23" s="1" customFormat="1" x14ac:dyDescent="0.2">
      <c r="P27687" s="95"/>
      <c r="R27687"/>
      <c r="S27687"/>
      <c r="T27687"/>
      <c r="U27687"/>
      <c r="V27687"/>
      <c r="W27687"/>
    </row>
    <row r="27688" spans="16:23" s="1" customFormat="1" x14ac:dyDescent="0.2">
      <c r="P27688" s="95"/>
      <c r="R27688"/>
      <c r="S27688"/>
      <c r="T27688"/>
      <c r="U27688"/>
      <c r="V27688"/>
      <c r="W27688"/>
    </row>
    <row r="27689" spans="16:23" s="1" customFormat="1" x14ac:dyDescent="0.2">
      <c r="P27689" s="95"/>
      <c r="R27689"/>
      <c r="S27689"/>
      <c r="T27689"/>
      <c r="U27689"/>
      <c r="V27689"/>
      <c r="W27689"/>
    </row>
    <row r="27690" spans="16:23" s="1" customFormat="1" x14ac:dyDescent="0.2">
      <c r="P27690" s="95"/>
      <c r="R27690"/>
      <c r="S27690"/>
      <c r="T27690"/>
      <c r="U27690"/>
      <c r="V27690"/>
      <c r="W27690"/>
    </row>
    <row r="27691" spans="16:23" s="1" customFormat="1" x14ac:dyDescent="0.2">
      <c r="P27691" s="95"/>
      <c r="R27691"/>
      <c r="S27691"/>
      <c r="T27691"/>
      <c r="U27691"/>
      <c r="V27691"/>
      <c r="W27691"/>
    </row>
    <row r="27692" spans="16:23" s="1" customFormat="1" x14ac:dyDescent="0.2">
      <c r="P27692" s="95"/>
      <c r="R27692"/>
      <c r="S27692"/>
      <c r="T27692"/>
      <c r="U27692"/>
      <c r="V27692"/>
      <c r="W27692"/>
    </row>
    <row r="27693" spans="16:23" s="1" customFormat="1" x14ac:dyDescent="0.2">
      <c r="P27693" s="95"/>
      <c r="R27693"/>
      <c r="S27693"/>
      <c r="T27693"/>
      <c r="U27693"/>
      <c r="V27693"/>
      <c r="W27693"/>
    </row>
    <row r="27694" spans="16:23" s="1" customFormat="1" x14ac:dyDescent="0.2">
      <c r="P27694" s="95"/>
      <c r="R27694"/>
      <c r="S27694"/>
      <c r="T27694"/>
      <c r="U27694"/>
      <c r="V27694"/>
      <c r="W27694"/>
    </row>
    <row r="27695" spans="16:23" s="1" customFormat="1" x14ac:dyDescent="0.2">
      <c r="P27695" s="95"/>
      <c r="R27695"/>
      <c r="S27695"/>
      <c r="T27695"/>
      <c r="U27695"/>
      <c r="V27695"/>
      <c r="W27695"/>
    </row>
    <row r="27696" spans="16:23" s="1" customFormat="1" x14ac:dyDescent="0.2">
      <c r="P27696" s="95"/>
      <c r="R27696"/>
      <c r="S27696"/>
      <c r="T27696"/>
      <c r="U27696"/>
      <c r="V27696"/>
      <c r="W27696"/>
    </row>
    <row r="27697" spans="16:23" s="1" customFormat="1" x14ac:dyDescent="0.2">
      <c r="P27697" s="95"/>
      <c r="R27697"/>
      <c r="S27697"/>
      <c r="T27697"/>
      <c r="U27697"/>
      <c r="V27697"/>
      <c r="W27697"/>
    </row>
    <row r="27698" spans="16:23" s="1" customFormat="1" x14ac:dyDescent="0.2">
      <c r="P27698" s="95"/>
      <c r="R27698"/>
      <c r="S27698"/>
      <c r="T27698"/>
      <c r="U27698"/>
      <c r="V27698"/>
      <c r="W27698"/>
    </row>
    <row r="27699" spans="16:23" s="1" customFormat="1" x14ac:dyDescent="0.2">
      <c r="P27699" s="95"/>
      <c r="R27699"/>
      <c r="S27699"/>
      <c r="T27699"/>
      <c r="U27699"/>
      <c r="V27699"/>
      <c r="W27699"/>
    </row>
    <row r="27700" spans="16:23" s="1" customFormat="1" x14ac:dyDescent="0.2">
      <c r="P27700" s="95"/>
      <c r="R27700"/>
      <c r="S27700"/>
      <c r="T27700"/>
      <c r="U27700"/>
      <c r="V27700"/>
      <c r="W27700"/>
    </row>
    <row r="27701" spans="16:23" s="1" customFormat="1" x14ac:dyDescent="0.2">
      <c r="P27701" s="95"/>
      <c r="R27701"/>
      <c r="S27701"/>
      <c r="T27701"/>
      <c r="U27701"/>
      <c r="V27701"/>
      <c r="W27701"/>
    </row>
    <row r="27702" spans="16:23" s="1" customFormat="1" x14ac:dyDescent="0.2">
      <c r="P27702" s="95"/>
      <c r="R27702"/>
      <c r="S27702"/>
      <c r="T27702"/>
      <c r="U27702"/>
      <c r="V27702"/>
      <c r="W27702"/>
    </row>
    <row r="27703" spans="16:23" s="1" customFormat="1" x14ac:dyDescent="0.2">
      <c r="P27703" s="95"/>
      <c r="R27703"/>
      <c r="S27703"/>
      <c r="T27703"/>
      <c r="U27703"/>
      <c r="V27703"/>
      <c r="W27703"/>
    </row>
    <row r="27704" spans="16:23" s="1" customFormat="1" x14ac:dyDescent="0.2">
      <c r="P27704" s="95"/>
      <c r="R27704"/>
      <c r="S27704"/>
      <c r="T27704"/>
      <c r="U27704"/>
      <c r="V27704"/>
      <c r="W27704"/>
    </row>
    <row r="27705" spans="16:23" s="1" customFormat="1" x14ac:dyDescent="0.2">
      <c r="P27705" s="95"/>
      <c r="R27705"/>
      <c r="S27705"/>
      <c r="T27705"/>
      <c r="U27705"/>
      <c r="V27705"/>
      <c r="W27705"/>
    </row>
    <row r="27706" spans="16:23" s="1" customFormat="1" x14ac:dyDescent="0.2">
      <c r="P27706" s="95"/>
      <c r="R27706"/>
      <c r="S27706"/>
      <c r="T27706"/>
      <c r="U27706"/>
      <c r="V27706"/>
      <c r="W27706"/>
    </row>
    <row r="27707" spans="16:23" s="1" customFormat="1" x14ac:dyDescent="0.2">
      <c r="P27707" s="95"/>
      <c r="R27707"/>
      <c r="S27707"/>
      <c r="T27707"/>
      <c r="U27707"/>
      <c r="V27707"/>
      <c r="W27707"/>
    </row>
    <row r="27708" spans="16:23" s="1" customFormat="1" x14ac:dyDescent="0.2">
      <c r="P27708" s="95"/>
      <c r="R27708"/>
      <c r="S27708"/>
      <c r="T27708"/>
      <c r="U27708"/>
      <c r="V27708"/>
      <c r="W27708"/>
    </row>
    <row r="27709" spans="16:23" s="1" customFormat="1" x14ac:dyDescent="0.2">
      <c r="P27709" s="95"/>
      <c r="R27709"/>
      <c r="S27709"/>
      <c r="T27709"/>
      <c r="U27709"/>
      <c r="V27709"/>
      <c r="W27709"/>
    </row>
    <row r="27710" spans="16:23" s="1" customFormat="1" x14ac:dyDescent="0.2">
      <c r="P27710" s="95"/>
      <c r="R27710"/>
      <c r="S27710"/>
      <c r="T27710"/>
      <c r="U27710"/>
      <c r="V27710"/>
      <c r="W27710"/>
    </row>
    <row r="27711" spans="16:23" s="1" customFormat="1" x14ac:dyDescent="0.2">
      <c r="P27711" s="95"/>
      <c r="R27711"/>
      <c r="S27711"/>
      <c r="T27711"/>
      <c r="U27711"/>
      <c r="V27711"/>
      <c r="W27711"/>
    </row>
    <row r="27712" spans="16:23" s="1" customFormat="1" x14ac:dyDescent="0.2">
      <c r="P27712" s="95"/>
      <c r="R27712"/>
      <c r="S27712"/>
      <c r="T27712"/>
      <c r="U27712"/>
      <c r="V27712"/>
      <c r="W27712"/>
    </row>
    <row r="27713" spans="16:23" s="1" customFormat="1" x14ac:dyDescent="0.2">
      <c r="P27713" s="95"/>
      <c r="R27713"/>
      <c r="S27713"/>
      <c r="T27713"/>
      <c r="U27713"/>
      <c r="V27713"/>
      <c r="W27713"/>
    </row>
    <row r="27714" spans="16:23" s="1" customFormat="1" x14ac:dyDescent="0.2">
      <c r="P27714" s="95"/>
      <c r="R27714"/>
      <c r="S27714"/>
      <c r="T27714"/>
      <c r="U27714"/>
      <c r="V27714"/>
      <c r="W27714"/>
    </row>
    <row r="27715" spans="16:23" s="1" customFormat="1" x14ac:dyDescent="0.2">
      <c r="P27715" s="95"/>
      <c r="R27715"/>
      <c r="S27715"/>
      <c r="T27715"/>
      <c r="U27715"/>
      <c r="V27715"/>
      <c r="W27715"/>
    </row>
    <row r="27716" spans="16:23" s="1" customFormat="1" x14ac:dyDescent="0.2">
      <c r="P27716" s="95"/>
      <c r="R27716"/>
      <c r="S27716"/>
      <c r="T27716"/>
      <c r="U27716"/>
      <c r="V27716"/>
      <c r="W27716"/>
    </row>
    <row r="27717" spans="16:23" s="1" customFormat="1" x14ac:dyDescent="0.2">
      <c r="P27717" s="95"/>
      <c r="R27717"/>
      <c r="S27717"/>
      <c r="T27717"/>
      <c r="U27717"/>
      <c r="V27717"/>
      <c r="W27717"/>
    </row>
    <row r="27718" spans="16:23" s="1" customFormat="1" x14ac:dyDescent="0.2">
      <c r="P27718" s="95"/>
      <c r="R27718"/>
      <c r="S27718"/>
      <c r="T27718"/>
      <c r="U27718"/>
      <c r="V27718"/>
      <c r="W27718"/>
    </row>
    <row r="27719" spans="16:23" s="1" customFormat="1" x14ac:dyDescent="0.2">
      <c r="P27719" s="95"/>
      <c r="R27719"/>
      <c r="S27719"/>
      <c r="T27719"/>
      <c r="U27719"/>
      <c r="V27719"/>
      <c r="W27719"/>
    </row>
    <row r="27720" spans="16:23" s="1" customFormat="1" x14ac:dyDescent="0.2">
      <c r="P27720" s="95"/>
      <c r="R27720"/>
      <c r="S27720"/>
      <c r="T27720"/>
      <c r="U27720"/>
      <c r="V27720"/>
      <c r="W27720"/>
    </row>
    <row r="27721" spans="16:23" s="1" customFormat="1" x14ac:dyDescent="0.2">
      <c r="P27721" s="95"/>
      <c r="R27721"/>
      <c r="S27721"/>
      <c r="T27721"/>
      <c r="U27721"/>
      <c r="V27721"/>
      <c r="W27721"/>
    </row>
    <row r="27722" spans="16:23" s="1" customFormat="1" x14ac:dyDescent="0.2">
      <c r="P27722" s="95"/>
      <c r="R27722"/>
      <c r="S27722"/>
      <c r="T27722"/>
      <c r="U27722"/>
      <c r="V27722"/>
      <c r="W27722"/>
    </row>
    <row r="27723" spans="16:23" s="1" customFormat="1" x14ac:dyDescent="0.2">
      <c r="P27723" s="95"/>
      <c r="R27723"/>
      <c r="S27723"/>
      <c r="T27723"/>
      <c r="U27723"/>
      <c r="V27723"/>
      <c r="W27723"/>
    </row>
    <row r="27724" spans="16:23" s="1" customFormat="1" x14ac:dyDescent="0.2">
      <c r="P27724" s="95"/>
      <c r="R27724"/>
      <c r="S27724"/>
      <c r="T27724"/>
      <c r="U27724"/>
      <c r="V27724"/>
      <c r="W27724"/>
    </row>
    <row r="27725" spans="16:23" s="1" customFormat="1" x14ac:dyDescent="0.2">
      <c r="P27725" s="95"/>
      <c r="R27725"/>
      <c r="S27725"/>
      <c r="T27725"/>
      <c r="U27725"/>
      <c r="V27725"/>
      <c r="W27725"/>
    </row>
    <row r="27726" spans="16:23" s="1" customFormat="1" x14ac:dyDescent="0.2">
      <c r="P27726" s="95"/>
      <c r="R27726"/>
      <c r="S27726"/>
      <c r="T27726"/>
      <c r="U27726"/>
      <c r="V27726"/>
      <c r="W27726"/>
    </row>
    <row r="27727" spans="16:23" s="1" customFormat="1" x14ac:dyDescent="0.2">
      <c r="P27727" s="95"/>
      <c r="R27727"/>
      <c r="S27727"/>
      <c r="T27727"/>
      <c r="U27727"/>
      <c r="V27727"/>
      <c r="W27727"/>
    </row>
    <row r="27728" spans="16:23" s="1" customFormat="1" x14ac:dyDescent="0.2">
      <c r="P27728" s="95"/>
      <c r="R27728"/>
      <c r="S27728"/>
      <c r="T27728"/>
      <c r="U27728"/>
      <c r="V27728"/>
      <c r="W27728"/>
    </row>
    <row r="27729" spans="16:23" s="1" customFormat="1" x14ac:dyDescent="0.2">
      <c r="P27729" s="95"/>
      <c r="R27729"/>
      <c r="S27729"/>
      <c r="T27729"/>
      <c r="U27729"/>
      <c r="V27729"/>
      <c r="W27729"/>
    </row>
    <row r="27730" spans="16:23" s="1" customFormat="1" x14ac:dyDescent="0.2">
      <c r="P27730" s="95"/>
      <c r="R27730"/>
      <c r="S27730"/>
      <c r="T27730"/>
      <c r="U27730"/>
      <c r="V27730"/>
      <c r="W27730"/>
    </row>
    <row r="27731" spans="16:23" s="1" customFormat="1" x14ac:dyDescent="0.2">
      <c r="P27731" s="95"/>
      <c r="R27731"/>
      <c r="S27731"/>
      <c r="T27731"/>
      <c r="U27731"/>
      <c r="V27731"/>
      <c r="W27731"/>
    </row>
    <row r="27732" spans="16:23" s="1" customFormat="1" x14ac:dyDescent="0.2">
      <c r="P27732" s="95"/>
      <c r="R27732"/>
      <c r="S27732"/>
      <c r="T27732"/>
      <c r="U27732"/>
      <c r="V27732"/>
      <c r="W27732"/>
    </row>
    <row r="27733" spans="16:23" s="1" customFormat="1" x14ac:dyDescent="0.2">
      <c r="P27733" s="95"/>
      <c r="R27733"/>
      <c r="S27733"/>
      <c r="T27733"/>
      <c r="U27733"/>
      <c r="V27733"/>
      <c r="W27733"/>
    </row>
    <row r="27734" spans="16:23" s="1" customFormat="1" x14ac:dyDescent="0.2">
      <c r="P27734" s="95"/>
      <c r="R27734"/>
      <c r="S27734"/>
      <c r="T27734"/>
      <c r="U27734"/>
      <c r="V27734"/>
      <c r="W27734"/>
    </row>
    <row r="27735" spans="16:23" s="1" customFormat="1" x14ac:dyDescent="0.2">
      <c r="P27735" s="95"/>
      <c r="R27735"/>
      <c r="S27735"/>
      <c r="T27735"/>
      <c r="U27735"/>
      <c r="V27735"/>
      <c r="W27735"/>
    </row>
    <row r="27736" spans="16:23" s="1" customFormat="1" x14ac:dyDescent="0.2">
      <c r="P27736" s="95"/>
      <c r="R27736"/>
      <c r="S27736"/>
      <c r="T27736"/>
      <c r="U27736"/>
      <c r="V27736"/>
      <c r="W27736"/>
    </row>
    <row r="27737" spans="16:23" s="1" customFormat="1" x14ac:dyDescent="0.2">
      <c r="P27737" s="95"/>
      <c r="R27737"/>
      <c r="S27737"/>
      <c r="T27737"/>
      <c r="U27737"/>
      <c r="V27737"/>
      <c r="W27737"/>
    </row>
    <row r="27738" spans="16:23" s="1" customFormat="1" x14ac:dyDescent="0.2">
      <c r="P27738" s="95"/>
      <c r="R27738"/>
      <c r="S27738"/>
      <c r="T27738"/>
      <c r="U27738"/>
      <c r="V27738"/>
      <c r="W27738"/>
    </row>
    <row r="27739" spans="16:23" s="1" customFormat="1" x14ac:dyDescent="0.2">
      <c r="P27739" s="95"/>
      <c r="R27739"/>
      <c r="S27739"/>
      <c r="T27739"/>
      <c r="U27739"/>
      <c r="V27739"/>
      <c r="W27739"/>
    </row>
    <row r="27740" spans="16:23" s="1" customFormat="1" x14ac:dyDescent="0.2">
      <c r="P27740" s="95"/>
      <c r="R27740"/>
      <c r="S27740"/>
      <c r="T27740"/>
      <c r="U27740"/>
      <c r="V27740"/>
      <c r="W27740"/>
    </row>
    <row r="27741" spans="16:23" s="1" customFormat="1" x14ac:dyDescent="0.2">
      <c r="P27741" s="95"/>
      <c r="R27741"/>
      <c r="S27741"/>
      <c r="T27741"/>
      <c r="U27741"/>
      <c r="V27741"/>
      <c r="W27741"/>
    </row>
    <row r="27742" spans="16:23" s="1" customFormat="1" x14ac:dyDescent="0.2">
      <c r="P27742" s="95"/>
      <c r="R27742"/>
      <c r="S27742"/>
      <c r="T27742"/>
      <c r="U27742"/>
      <c r="V27742"/>
      <c r="W27742"/>
    </row>
    <row r="27743" spans="16:23" s="1" customFormat="1" x14ac:dyDescent="0.2">
      <c r="P27743" s="95"/>
      <c r="R27743"/>
      <c r="S27743"/>
      <c r="T27743"/>
      <c r="U27743"/>
      <c r="V27743"/>
      <c r="W27743"/>
    </row>
    <row r="27744" spans="16:23" s="1" customFormat="1" x14ac:dyDescent="0.2">
      <c r="P27744" s="95"/>
      <c r="R27744"/>
      <c r="S27744"/>
      <c r="T27744"/>
      <c r="U27744"/>
      <c r="V27744"/>
      <c r="W27744"/>
    </row>
    <row r="27745" spans="16:23" s="1" customFormat="1" x14ac:dyDescent="0.2">
      <c r="P27745" s="95"/>
      <c r="R27745"/>
      <c r="S27745"/>
      <c r="T27745"/>
      <c r="U27745"/>
      <c r="V27745"/>
      <c r="W27745"/>
    </row>
    <row r="27746" spans="16:23" s="1" customFormat="1" x14ac:dyDescent="0.2">
      <c r="P27746" s="95"/>
      <c r="R27746"/>
      <c r="S27746"/>
      <c r="T27746"/>
      <c r="U27746"/>
      <c r="V27746"/>
      <c r="W27746"/>
    </row>
    <row r="27747" spans="16:23" s="1" customFormat="1" x14ac:dyDescent="0.2">
      <c r="P27747" s="95"/>
      <c r="R27747"/>
      <c r="S27747"/>
      <c r="T27747"/>
      <c r="U27747"/>
      <c r="V27747"/>
      <c r="W27747"/>
    </row>
    <row r="27748" spans="16:23" s="1" customFormat="1" x14ac:dyDescent="0.2">
      <c r="P27748" s="95"/>
      <c r="R27748"/>
      <c r="S27748"/>
      <c r="T27748"/>
      <c r="U27748"/>
      <c r="V27748"/>
      <c r="W27748"/>
    </row>
    <row r="27749" spans="16:23" s="1" customFormat="1" x14ac:dyDescent="0.2">
      <c r="P27749" s="95"/>
      <c r="R27749"/>
      <c r="S27749"/>
      <c r="T27749"/>
      <c r="U27749"/>
      <c r="V27749"/>
      <c r="W27749"/>
    </row>
    <row r="27750" spans="16:23" s="1" customFormat="1" x14ac:dyDescent="0.2">
      <c r="P27750" s="95"/>
      <c r="R27750"/>
      <c r="S27750"/>
      <c r="T27750"/>
      <c r="U27750"/>
      <c r="V27750"/>
      <c r="W27750"/>
    </row>
    <row r="27751" spans="16:23" s="1" customFormat="1" x14ac:dyDescent="0.2">
      <c r="P27751" s="95"/>
      <c r="R27751"/>
      <c r="S27751"/>
      <c r="T27751"/>
      <c r="U27751"/>
      <c r="V27751"/>
      <c r="W27751"/>
    </row>
    <row r="27752" spans="16:23" s="1" customFormat="1" x14ac:dyDescent="0.2">
      <c r="P27752" s="95"/>
      <c r="R27752"/>
      <c r="S27752"/>
      <c r="T27752"/>
      <c r="U27752"/>
      <c r="V27752"/>
      <c r="W27752"/>
    </row>
    <row r="27753" spans="16:23" s="1" customFormat="1" x14ac:dyDescent="0.2">
      <c r="P27753" s="95"/>
      <c r="R27753"/>
      <c r="S27753"/>
      <c r="T27753"/>
      <c r="U27753"/>
      <c r="V27753"/>
      <c r="W27753"/>
    </row>
    <row r="27754" spans="16:23" s="1" customFormat="1" x14ac:dyDescent="0.2">
      <c r="P27754" s="95"/>
      <c r="R27754"/>
      <c r="S27754"/>
      <c r="T27754"/>
      <c r="U27754"/>
      <c r="V27754"/>
      <c r="W27754"/>
    </row>
    <row r="27755" spans="16:23" s="1" customFormat="1" x14ac:dyDescent="0.2">
      <c r="P27755" s="95"/>
      <c r="R27755"/>
      <c r="S27755"/>
      <c r="T27755"/>
      <c r="U27755"/>
      <c r="V27755"/>
      <c r="W27755"/>
    </row>
    <row r="27756" spans="16:23" s="1" customFormat="1" x14ac:dyDescent="0.2">
      <c r="P27756" s="95"/>
      <c r="R27756"/>
      <c r="S27756"/>
      <c r="T27756"/>
      <c r="U27756"/>
      <c r="V27756"/>
      <c r="W27756"/>
    </row>
    <row r="27757" spans="16:23" s="1" customFormat="1" x14ac:dyDescent="0.2">
      <c r="P27757" s="95"/>
      <c r="R27757"/>
      <c r="S27757"/>
      <c r="T27757"/>
      <c r="U27757"/>
      <c r="V27757"/>
      <c r="W27757"/>
    </row>
    <row r="27758" spans="16:23" s="1" customFormat="1" x14ac:dyDescent="0.2">
      <c r="P27758" s="95"/>
      <c r="R27758"/>
      <c r="S27758"/>
      <c r="T27758"/>
      <c r="U27758"/>
      <c r="V27758"/>
      <c r="W27758"/>
    </row>
    <row r="27759" spans="16:23" s="1" customFormat="1" x14ac:dyDescent="0.2">
      <c r="P27759" s="95"/>
      <c r="R27759"/>
      <c r="S27759"/>
      <c r="T27759"/>
      <c r="U27759"/>
      <c r="V27759"/>
      <c r="W27759"/>
    </row>
    <row r="27760" spans="16:23" s="1" customFormat="1" x14ac:dyDescent="0.2">
      <c r="P27760" s="95"/>
      <c r="R27760"/>
      <c r="S27760"/>
      <c r="T27760"/>
      <c r="U27760"/>
      <c r="V27760"/>
      <c r="W27760"/>
    </row>
    <row r="27761" spans="16:23" s="1" customFormat="1" x14ac:dyDescent="0.2">
      <c r="P27761" s="95"/>
      <c r="R27761"/>
      <c r="S27761"/>
      <c r="T27761"/>
      <c r="U27761"/>
      <c r="V27761"/>
      <c r="W27761"/>
    </row>
    <row r="27762" spans="16:23" s="1" customFormat="1" x14ac:dyDescent="0.2">
      <c r="P27762" s="95"/>
      <c r="R27762"/>
      <c r="S27762"/>
      <c r="T27762"/>
      <c r="U27762"/>
      <c r="V27762"/>
      <c r="W27762"/>
    </row>
    <row r="27763" spans="16:23" s="1" customFormat="1" x14ac:dyDescent="0.2">
      <c r="P27763" s="95"/>
      <c r="R27763"/>
      <c r="S27763"/>
      <c r="T27763"/>
      <c r="U27763"/>
      <c r="V27763"/>
      <c r="W27763"/>
    </row>
    <row r="27764" spans="16:23" s="1" customFormat="1" x14ac:dyDescent="0.2">
      <c r="P27764" s="95"/>
      <c r="R27764"/>
      <c r="S27764"/>
      <c r="T27764"/>
      <c r="U27764"/>
      <c r="V27764"/>
      <c r="W27764"/>
    </row>
    <row r="27765" spans="16:23" s="1" customFormat="1" x14ac:dyDescent="0.2">
      <c r="P27765" s="95"/>
      <c r="R27765"/>
      <c r="S27765"/>
      <c r="T27765"/>
      <c r="U27765"/>
      <c r="V27765"/>
      <c r="W27765"/>
    </row>
    <row r="27766" spans="16:23" s="1" customFormat="1" x14ac:dyDescent="0.2">
      <c r="P27766" s="95"/>
      <c r="R27766"/>
      <c r="S27766"/>
      <c r="T27766"/>
      <c r="U27766"/>
      <c r="V27766"/>
      <c r="W27766"/>
    </row>
    <row r="27767" spans="16:23" s="1" customFormat="1" x14ac:dyDescent="0.2">
      <c r="P27767" s="95"/>
      <c r="R27767"/>
      <c r="S27767"/>
      <c r="T27767"/>
      <c r="U27767"/>
      <c r="V27767"/>
      <c r="W27767"/>
    </row>
    <row r="27768" spans="16:23" s="1" customFormat="1" x14ac:dyDescent="0.2">
      <c r="P27768" s="95"/>
      <c r="R27768"/>
      <c r="S27768"/>
      <c r="T27768"/>
      <c r="U27768"/>
      <c r="V27768"/>
      <c r="W27768"/>
    </row>
    <row r="27769" spans="16:23" s="1" customFormat="1" x14ac:dyDescent="0.2">
      <c r="P27769" s="95"/>
      <c r="R27769"/>
      <c r="S27769"/>
      <c r="T27769"/>
      <c r="U27769"/>
      <c r="V27769"/>
      <c r="W27769"/>
    </row>
    <row r="27770" spans="16:23" s="1" customFormat="1" x14ac:dyDescent="0.2">
      <c r="P27770" s="95"/>
      <c r="R27770"/>
      <c r="S27770"/>
      <c r="T27770"/>
      <c r="U27770"/>
      <c r="V27770"/>
      <c r="W27770"/>
    </row>
    <row r="27771" spans="16:23" s="1" customFormat="1" x14ac:dyDescent="0.2">
      <c r="P27771" s="95"/>
      <c r="R27771"/>
      <c r="S27771"/>
      <c r="T27771"/>
      <c r="U27771"/>
      <c r="V27771"/>
      <c r="W27771"/>
    </row>
    <row r="27772" spans="16:23" s="1" customFormat="1" x14ac:dyDescent="0.2">
      <c r="P27772" s="95"/>
      <c r="R27772"/>
      <c r="S27772"/>
      <c r="T27772"/>
      <c r="U27772"/>
      <c r="V27772"/>
      <c r="W27772"/>
    </row>
    <row r="27773" spans="16:23" s="1" customFormat="1" x14ac:dyDescent="0.2">
      <c r="P27773" s="95"/>
      <c r="R27773"/>
      <c r="S27773"/>
      <c r="T27773"/>
      <c r="U27773"/>
      <c r="V27773"/>
      <c r="W27773"/>
    </row>
    <row r="27774" spans="16:23" s="1" customFormat="1" x14ac:dyDescent="0.2">
      <c r="P27774" s="95"/>
      <c r="R27774"/>
      <c r="S27774"/>
      <c r="T27774"/>
      <c r="U27774"/>
      <c r="V27774"/>
      <c r="W27774"/>
    </row>
    <row r="27775" spans="16:23" s="1" customFormat="1" x14ac:dyDescent="0.2">
      <c r="P27775" s="95"/>
      <c r="R27775"/>
      <c r="S27775"/>
      <c r="T27775"/>
      <c r="U27775"/>
      <c r="V27775"/>
      <c r="W27775"/>
    </row>
    <row r="27776" spans="16:23" s="1" customFormat="1" x14ac:dyDescent="0.2">
      <c r="P27776" s="95"/>
      <c r="R27776"/>
      <c r="S27776"/>
      <c r="T27776"/>
      <c r="U27776"/>
      <c r="V27776"/>
      <c r="W27776"/>
    </row>
    <row r="27777" spans="16:23" s="1" customFormat="1" x14ac:dyDescent="0.2">
      <c r="P27777" s="95"/>
      <c r="R27777"/>
      <c r="S27777"/>
      <c r="T27777"/>
      <c r="U27777"/>
      <c r="V27777"/>
      <c r="W27777"/>
    </row>
    <row r="27778" spans="16:23" s="1" customFormat="1" x14ac:dyDescent="0.2">
      <c r="P27778" s="95"/>
      <c r="R27778"/>
      <c r="S27778"/>
      <c r="T27778"/>
      <c r="U27778"/>
      <c r="V27778"/>
      <c r="W27778"/>
    </row>
    <row r="27779" spans="16:23" s="1" customFormat="1" x14ac:dyDescent="0.2">
      <c r="P27779" s="95"/>
      <c r="R27779"/>
      <c r="S27779"/>
      <c r="T27779"/>
      <c r="U27779"/>
      <c r="V27779"/>
      <c r="W27779"/>
    </row>
    <row r="27780" spans="16:23" s="1" customFormat="1" x14ac:dyDescent="0.2">
      <c r="P27780" s="95"/>
      <c r="R27780"/>
      <c r="S27780"/>
      <c r="T27780"/>
      <c r="U27780"/>
      <c r="V27780"/>
      <c r="W27780"/>
    </row>
    <row r="27781" spans="16:23" s="1" customFormat="1" x14ac:dyDescent="0.2">
      <c r="P27781" s="95"/>
      <c r="R27781"/>
      <c r="S27781"/>
      <c r="T27781"/>
      <c r="U27781"/>
      <c r="V27781"/>
      <c r="W27781"/>
    </row>
    <row r="27782" spans="16:23" s="1" customFormat="1" x14ac:dyDescent="0.2">
      <c r="P27782" s="95"/>
      <c r="R27782"/>
      <c r="S27782"/>
      <c r="T27782"/>
      <c r="U27782"/>
      <c r="V27782"/>
      <c r="W27782"/>
    </row>
    <row r="27783" spans="16:23" s="1" customFormat="1" x14ac:dyDescent="0.2">
      <c r="P27783" s="95"/>
      <c r="R27783"/>
      <c r="S27783"/>
      <c r="T27783"/>
      <c r="U27783"/>
      <c r="V27783"/>
      <c r="W27783"/>
    </row>
    <row r="27784" spans="16:23" s="1" customFormat="1" x14ac:dyDescent="0.2">
      <c r="P27784" s="95"/>
      <c r="R27784"/>
      <c r="S27784"/>
      <c r="T27784"/>
      <c r="U27784"/>
      <c r="V27784"/>
      <c r="W27784"/>
    </row>
    <row r="27785" spans="16:23" s="1" customFormat="1" x14ac:dyDescent="0.2">
      <c r="P27785" s="95"/>
      <c r="R27785"/>
      <c r="S27785"/>
      <c r="T27785"/>
      <c r="U27785"/>
      <c r="V27785"/>
      <c r="W27785"/>
    </row>
    <row r="27786" spans="16:23" s="1" customFormat="1" x14ac:dyDescent="0.2">
      <c r="P27786" s="95"/>
      <c r="R27786"/>
      <c r="S27786"/>
      <c r="T27786"/>
      <c r="U27786"/>
      <c r="V27786"/>
      <c r="W27786"/>
    </row>
    <row r="27787" spans="16:23" s="1" customFormat="1" x14ac:dyDescent="0.2">
      <c r="P27787" s="95"/>
      <c r="R27787"/>
      <c r="S27787"/>
      <c r="T27787"/>
      <c r="U27787"/>
      <c r="V27787"/>
      <c r="W27787"/>
    </row>
    <row r="27788" spans="16:23" s="1" customFormat="1" x14ac:dyDescent="0.2">
      <c r="P27788" s="95"/>
      <c r="R27788"/>
      <c r="S27788"/>
      <c r="T27788"/>
      <c r="U27788"/>
      <c r="V27788"/>
      <c r="W27788"/>
    </row>
    <row r="27789" spans="16:23" s="1" customFormat="1" x14ac:dyDescent="0.2">
      <c r="P27789" s="95"/>
      <c r="R27789"/>
      <c r="S27789"/>
      <c r="T27789"/>
      <c r="U27789"/>
      <c r="V27789"/>
      <c r="W27789"/>
    </row>
    <row r="27790" spans="16:23" s="1" customFormat="1" x14ac:dyDescent="0.2">
      <c r="P27790" s="95"/>
      <c r="R27790"/>
      <c r="S27790"/>
      <c r="T27790"/>
      <c r="U27790"/>
      <c r="V27790"/>
      <c r="W27790"/>
    </row>
    <row r="27791" spans="16:23" s="1" customFormat="1" x14ac:dyDescent="0.2">
      <c r="P27791" s="95"/>
      <c r="R27791"/>
      <c r="S27791"/>
      <c r="T27791"/>
      <c r="U27791"/>
      <c r="V27791"/>
      <c r="W27791"/>
    </row>
    <row r="27792" spans="16:23" s="1" customFormat="1" x14ac:dyDescent="0.2">
      <c r="P27792" s="95"/>
      <c r="R27792"/>
      <c r="S27792"/>
      <c r="T27792"/>
      <c r="U27792"/>
      <c r="V27792"/>
      <c r="W27792"/>
    </row>
    <row r="27793" spans="16:23" s="1" customFormat="1" x14ac:dyDescent="0.2">
      <c r="P27793" s="95"/>
      <c r="R27793"/>
      <c r="S27793"/>
      <c r="T27793"/>
      <c r="U27793"/>
      <c r="V27793"/>
      <c r="W27793"/>
    </row>
    <row r="27794" spans="16:23" s="1" customFormat="1" x14ac:dyDescent="0.2">
      <c r="P27794" s="95"/>
      <c r="R27794"/>
      <c r="S27794"/>
      <c r="T27794"/>
      <c r="U27794"/>
      <c r="V27794"/>
      <c r="W27794"/>
    </row>
    <row r="27795" spans="16:23" s="1" customFormat="1" x14ac:dyDescent="0.2">
      <c r="P27795" s="95"/>
      <c r="R27795"/>
      <c r="S27795"/>
      <c r="T27795"/>
      <c r="U27795"/>
      <c r="V27795"/>
      <c r="W27795"/>
    </row>
    <row r="27796" spans="16:23" s="1" customFormat="1" x14ac:dyDescent="0.2">
      <c r="P27796" s="95"/>
      <c r="R27796"/>
      <c r="S27796"/>
      <c r="T27796"/>
      <c r="U27796"/>
      <c r="V27796"/>
      <c r="W27796"/>
    </row>
    <row r="27797" spans="16:23" s="1" customFormat="1" x14ac:dyDescent="0.2">
      <c r="P27797" s="95"/>
      <c r="R27797"/>
      <c r="S27797"/>
      <c r="T27797"/>
      <c r="U27797"/>
      <c r="V27797"/>
      <c r="W27797"/>
    </row>
    <row r="27798" spans="16:23" s="1" customFormat="1" x14ac:dyDescent="0.2">
      <c r="P27798" s="95"/>
      <c r="R27798"/>
      <c r="S27798"/>
      <c r="T27798"/>
      <c r="U27798"/>
      <c r="V27798"/>
      <c r="W27798"/>
    </row>
    <row r="27799" spans="16:23" s="1" customFormat="1" x14ac:dyDescent="0.2">
      <c r="P27799" s="95"/>
      <c r="R27799"/>
      <c r="S27799"/>
      <c r="T27799"/>
      <c r="U27799"/>
      <c r="V27799"/>
      <c r="W27799"/>
    </row>
    <row r="27800" spans="16:23" s="1" customFormat="1" x14ac:dyDescent="0.2">
      <c r="P27800" s="95"/>
      <c r="R27800"/>
      <c r="S27800"/>
      <c r="T27800"/>
      <c r="U27800"/>
      <c r="V27800"/>
      <c r="W27800"/>
    </row>
    <row r="27801" spans="16:23" s="1" customFormat="1" x14ac:dyDescent="0.2">
      <c r="P27801" s="95"/>
      <c r="R27801"/>
      <c r="S27801"/>
      <c r="T27801"/>
      <c r="U27801"/>
      <c r="V27801"/>
      <c r="W27801"/>
    </row>
    <row r="27802" spans="16:23" s="1" customFormat="1" x14ac:dyDescent="0.2">
      <c r="P27802" s="95"/>
      <c r="R27802"/>
      <c r="S27802"/>
      <c r="T27802"/>
      <c r="U27802"/>
      <c r="V27802"/>
      <c r="W27802"/>
    </row>
    <row r="27803" spans="16:23" s="1" customFormat="1" x14ac:dyDescent="0.2">
      <c r="P27803" s="95"/>
      <c r="R27803"/>
      <c r="S27803"/>
      <c r="T27803"/>
      <c r="U27803"/>
      <c r="V27803"/>
      <c r="W27803"/>
    </row>
    <row r="27804" spans="16:23" s="1" customFormat="1" x14ac:dyDescent="0.2">
      <c r="P27804" s="95"/>
      <c r="R27804"/>
      <c r="S27804"/>
      <c r="T27804"/>
      <c r="U27804"/>
      <c r="V27804"/>
      <c r="W27804"/>
    </row>
    <row r="27805" spans="16:23" s="1" customFormat="1" x14ac:dyDescent="0.2">
      <c r="P27805" s="95"/>
      <c r="R27805"/>
      <c r="S27805"/>
      <c r="T27805"/>
      <c r="U27805"/>
      <c r="V27805"/>
      <c r="W27805"/>
    </row>
    <row r="27806" spans="16:23" s="1" customFormat="1" x14ac:dyDescent="0.2">
      <c r="P27806" s="95"/>
      <c r="R27806"/>
      <c r="S27806"/>
      <c r="T27806"/>
      <c r="U27806"/>
      <c r="V27806"/>
      <c r="W27806"/>
    </row>
    <row r="27807" spans="16:23" s="1" customFormat="1" x14ac:dyDescent="0.2">
      <c r="P27807" s="95"/>
      <c r="R27807"/>
      <c r="S27807"/>
      <c r="T27807"/>
      <c r="U27807"/>
      <c r="V27807"/>
      <c r="W27807"/>
    </row>
    <row r="27808" spans="16:23" s="1" customFormat="1" x14ac:dyDescent="0.2">
      <c r="P27808" s="95"/>
      <c r="R27808"/>
      <c r="S27808"/>
      <c r="T27808"/>
      <c r="U27808"/>
      <c r="V27808"/>
      <c r="W27808"/>
    </row>
    <row r="27809" spans="16:23" s="1" customFormat="1" x14ac:dyDescent="0.2">
      <c r="P27809" s="95"/>
      <c r="R27809"/>
      <c r="S27809"/>
      <c r="T27809"/>
      <c r="U27809"/>
      <c r="V27809"/>
      <c r="W27809"/>
    </row>
    <row r="27810" spans="16:23" s="1" customFormat="1" x14ac:dyDescent="0.2">
      <c r="P27810" s="95"/>
      <c r="R27810"/>
      <c r="S27810"/>
      <c r="T27810"/>
      <c r="U27810"/>
      <c r="V27810"/>
      <c r="W27810"/>
    </row>
    <row r="27811" spans="16:23" s="1" customFormat="1" x14ac:dyDescent="0.2">
      <c r="P27811" s="95"/>
      <c r="R27811"/>
      <c r="S27811"/>
      <c r="T27811"/>
      <c r="U27811"/>
      <c r="V27811"/>
      <c r="W27811"/>
    </row>
    <row r="27812" spans="16:23" s="1" customFormat="1" x14ac:dyDescent="0.2">
      <c r="P27812" s="95"/>
      <c r="R27812"/>
      <c r="S27812"/>
      <c r="T27812"/>
      <c r="U27812"/>
      <c r="V27812"/>
      <c r="W27812"/>
    </row>
    <row r="27813" spans="16:23" s="1" customFormat="1" x14ac:dyDescent="0.2">
      <c r="P27813" s="95"/>
      <c r="R27813"/>
      <c r="S27813"/>
      <c r="T27813"/>
      <c r="U27813"/>
      <c r="V27813"/>
      <c r="W27813"/>
    </row>
    <row r="27814" spans="16:23" s="1" customFormat="1" x14ac:dyDescent="0.2">
      <c r="P27814" s="95"/>
      <c r="R27814"/>
      <c r="S27814"/>
      <c r="T27814"/>
      <c r="U27814"/>
      <c r="V27814"/>
      <c r="W27814"/>
    </row>
    <row r="27815" spans="16:23" s="1" customFormat="1" x14ac:dyDescent="0.2">
      <c r="P27815" s="95"/>
      <c r="R27815"/>
      <c r="S27815"/>
      <c r="T27815"/>
      <c r="U27815"/>
      <c r="V27815"/>
      <c r="W27815"/>
    </row>
    <row r="27816" spans="16:23" s="1" customFormat="1" x14ac:dyDescent="0.2">
      <c r="P27816" s="95"/>
      <c r="R27816"/>
      <c r="S27816"/>
      <c r="T27816"/>
      <c r="U27816"/>
      <c r="V27816"/>
      <c r="W27816"/>
    </row>
    <row r="27817" spans="16:23" s="1" customFormat="1" x14ac:dyDescent="0.2">
      <c r="P27817" s="95"/>
      <c r="R27817"/>
      <c r="S27817"/>
      <c r="T27817"/>
      <c r="U27817"/>
      <c r="V27817"/>
      <c r="W27817"/>
    </row>
    <row r="27818" spans="16:23" s="1" customFormat="1" x14ac:dyDescent="0.2">
      <c r="P27818" s="95"/>
      <c r="R27818"/>
      <c r="S27818"/>
      <c r="T27818"/>
      <c r="U27818"/>
      <c r="V27818"/>
      <c r="W27818"/>
    </row>
    <row r="27819" spans="16:23" s="1" customFormat="1" x14ac:dyDescent="0.2">
      <c r="P27819" s="95"/>
      <c r="R27819"/>
      <c r="S27819"/>
      <c r="T27819"/>
      <c r="U27819"/>
      <c r="V27819"/>
      <c r="W27819"/>
    </row>
    <row r="27820" spans="16:23" s="1" customFormat="1" x14ac:dyDescent="0.2">
      <c r="P27820" s="95"/>
      <c r="R27820"/>
      <c r="S27820"/>
      <c r="T27820"/>
      <c r="U27820"/>
      <c r="V27820"/>
      <c r="W27820"/>
    </row>
    <row r="27821" spans="16:23" s="1" customFormat="1" x14ac:dyDescent="0.2">
      <c r="P27821" s="95"/>
      <c r="R27821"/>
      <c r="S27821"/>
      <c r="T27821"/>
      <c r="U27821"/>
      <c r="V27821"/>
      <c r="W27821"/>
    </row>
    <row r="27822" spans="16:23" s="1" customFormat="1" x14ac:dyDescent="0.2">
      <c r="P27822" s="95"/>
      <c r="R27822"/>
      <c r="S27822"/>
      <c r="T27822"/>
      <c r="U27822"/>
      <c r="V27822"/>
      <c r="W27822"/>
    </row>
    <row r="27823" spans="16:23" s="1" customFormat="1" x14ac:dyDescent="0.2">
      <c r="P27823" s="95"/>
      <c r="R27823"/>
      <c r="S27823"/>
      <c r="T27823"/>
      <c r="U27823"/>
      <c r="V27823"/>
      <c r="W27823"/>
    </row>
    <row r="27824" spans="16:23" s="1" customFormat="1" x14ac:dyDescent="0.2">
      <c r="P27824" s="95"/>
      <c r="R27824"/>
      <c r="S27824"/>
      <c r="T27824"/>
      <c r="U27824"/>
      <c r="V27824"/>
      <c r="W27824"/>
    </row>
    <row r="27825" spans="16:23" s="1" customFormat="1" x14ac:dyDescent="0.2">
      <c r="P27825" s="95"/>
      <c r="R27825"/>
      <c r="S27825"/>
      <c r="T27825"/>
      <c r="U27825"/>
      <c r="V27825"/>
      <c r="W27825"/>
    </row>
    <row r="27826" spans="16:23" s="1" customFormat="1" x14ac:dyDescent="0.2">
      <c r="P27826" s="95"/>
      <c r="R27826"/>
      <c r="S27826"/>
      <c r="T27826"/>
      <c r="U27826"/>
      <c r="V27826"/>
      <c r="W27826"/>
    </row>
    <row r="27827" spans="16:23" s="1" customFormat="1" x14ac:dyDescent="0.2">
      <c r="P27827" s="95"/>
      <c r="R27827"/>
      <c r="S27827"/>
      <c r="T27827"/>
      <c r="U27827"/>
      <c r="V27827"/>
      <c r="W27827"/>
    </row>
    <row r="27828" spans="16:23" s="1" customFormat="1" x14ac:dyDescent="0.2">
      <c r="P27828" s="95"/>
      <c r="R27828"/>
      <c r="S27828"/>
      <c r="T27828"/>
      <c r="U27828"/>
      <c r="V27828"/>
      <c r="W27828"/>
    </row>
    <row r="27829" spans="16:23" s="1" customFormat="1" x14ac:dyDescent="0.2">
      <c r="P27829" s="95"/>
      <c r="R27829"/>
      <c r="S27829"/>
      <c r="T27829"/>
      <c r="U27829"/>
      <c r="V27829"/>
      <c r="W27829"/>
    </row>
    <row r="27830" spans="16:23" s="1" customFormat="1" x14ac:dyDescent="0.2">
      <c r="P27830" s="95"/>
      <c r="R27830"/>
      <c r="S27830"/>
      <c r="T27830"/>
      <c r="U27830"/>
      <c r="V27830"/>
      <c r="W27830"/>
    </row>
    <row r="27831" spans="16:23" s="1" customFormat="1" x14ac:dyDescent="0.2">
      <c r="P27831" s="95"/>
      <c r="R27831"/>
      <c r="S27831"/>
      <c r="T27831"/>
      <c r="U27831"/>
      <c r="V27831"/>
      <c r="W27831"/>
    </row>
    <row r="27832" spans="16:23" s="1" customFormat="1" x14ac:dyDescent="0.2">
      <c r="P27832" s="95"/>
      <c r="R27832"/>
      <c r="S27832"/>
      <c r="T27832"/>
      <c r="U27832"/>
      <c r="V27832"/>
      <c r="W27832"/>
    </row>
    <row r="27833" spans="16:23" s="1" customFormat="1" x14ac:dyDescent="0.2">
      <c r="P27833" s="95"/>
      <c r="R27833"/>
      <c r="S27833"/>
      <c r="T27833"/>
      <c r="U27833"/>
      <c r="V27833"/>
      <c r="W27833"/>
    </row>
    <row r="27834" spans="16:23" s="1" customFormat="1" x14ac:dyDescent="0.2">
      <c r="P27834" s="95"/>
      <c r="R27834"/>
      <c r="S27834"/>
      <c r="T27834"/>
      <c r="U27834"/>
      <c r="V27834"/>
      <c r="W27834"/>
    </row>
    <row r="27835" spans="16:23" s="1" customFormat="1" x14ac:dyDescent="0.2">
      <c r="P27835" s="95"/>
      <c r="R27835"/>
      <c r="S27835"/>
      <c r="T27835"/>
      <c r="U27835"/>
      <c r="V27835"/>
      <c r="W27835"/>
    </row>
    <row r="27836" spans="16:23" s="1" customFormat="1" x14ac:dyDescent="0.2">
      <c r="P27836" s="95"/>
      <c r="R27836"/>
      <c r="S27836"/>
      <c r="T27836"/>
      <c r="U27836"/>
      <c r="V27836"/>
      <c r="W27836"/>
    </row>
    <row r="27837" spans="16:23" s="1" customFormat="1" x14ac:dyDescent="0.2">
      <c r="P27837" s="95"/>
      <c r="R27837"/>
      <c r="S27837"/>
      <c r="T27837"/>
      <c r="U27837"/>
      <c r="V27837"/>
      <c r="W27837"/>
    </row>
    <row r="27838" spans="16:23" s="1" customFormat="1" x14ac:dyDescent="0.2">
      <c r="P27838" s="95"/>
      <c r="R27838"/>
      <c r="S27838"/>
      <c r="T27838"/>
      <c r="U27838"/>
      <c r="V27838"/>
      <c r="W27838"/>
    </row>
    <row r="27839" spans="16:23" s="1" customFormat="1" x14ac:dyDescent="0.2">
      <c r="P27839" s="95"/>
      <c r="R27839"/>
      <c r="S27839"/>
      <c r="T27839"/>
      <c r="U27839"/>
      <c r="V27839"/>
      <c r="W27839"/>
    </row>
    <row r="27840" spans="16:23" s="1" customFormat="1" x14ac:dyDescent="0.2">
      <c r="P27840" s="95"/>
      <c r="R27840"/>
      <c r="S27840"/>
      <c r="T27840"/>
      <c r="U27840"/>
      <c r="V27840"/>
      <c r="W27840"/>
    </row>
    <row r="27841" spans="16:23" s="1" customFormat="1" x14ac:dyDescent="0.2">
      <c r="P27841" s="95"/>
      <c r="R27841"/>
      <c r="S27841"/>
      <c r="T27841"/>
      <c r="U27841"/>
      <c r="V27841"/>
      <c r="W27841"/>
    </row>
    <row r="27842" spans="16:23" s="1" customFormat="1" x14ac:dyDescent="0.2">
      <c r="P27842" s="95"/>
      <c r="R27842"/>
      <c r="S27842"/>
      <c r="T27842"/>
      <c r="U27842"/>
      <c r="V27842"/>
      <c r="W27842"/>
    </row>
    <row r="27843" spans="16:23" s="1" customFormat="1" x14ac:dyDescent="0.2">
      <c r="P27843" s="95"/>
      <c r="R27843"/>
      <c r="S27843"/>
      <c r="T27843"/>
      <c r="U27843"/>
      <c r="V27843"/>
      <c r="W27843"/>
    </row>
    <row r="27844" spans="16:23" s="1" customFormat="1" x14ac:dyDescent="0.2">
      <c r="P27844" s="95"/>
      <c r="R27844"/>
      <c r="S27844"/>
      <c r="T27844"/>
      <c r="U27844"/>
      <c r="V27844"/>
      <c r="W27844"/>
    </row>
    <row r="27845" spans="16:23" s="1" customFormat="1" x14ac:dyDescent="0.2">
      <c r="P27845" s="95"/>
      <c r="R27845"/>
      <c r="S27845"/>
      <c r="T27845"/>
      <c r="U27845"/>
      <c r="V27845"/>
      <c r="W27845"/>
    </row>
    <row r="27846" spans="16:23" s="1" customFormat="1" x14ac:dyDescent="0.2">
      <c r="P27846" s="95"/>
      <c r="R27846"/>
      <c r="S27846"/>
      <c r="T27846"/>
      <c r="U27846"/>
      <c r="V27846"/>
      <c r="W27846"/>
    </row>
    <row r="27847" spans="16:23" s="1" customFormat="1" x14ac:dyDescent="0.2">
      <c r="P27847" s="95"/>
      <c r="R27847"/>
      <c r="S27847"/>
      <c r="T27847"/>
      <c r="U27847"/>
      <c r="V27847"/>
      <c r="W27847"/>
    </row>
    <row r="27848" spans="16:23" s="1" customFormat="1" x14ac:dyDescent="0.2">
      <c r="P27848" s="95"/>
      <c r="R27848"/>
      <c r="S27848"/>
      <c r="T27848"/>
      <c r="U27848"/>
      <c r="V27848"/>
      <c r="W27848"/>
    </row>
    <row r="27849" spans="16:23" s="1" customFormat="1" x14ac:dyDescent="0.2">
      <c r="P27849" s="95"/>
      <c r="R27849"/>
      <c r="S27849"/>
      <c r="T27849"/>
      <c r="U27849"/>
      <c r="V27849"/>
      <c r="W27849"/>
    </row>
    <row r="27850" spans="16:23" s="1" customFormat="1" x14ac:dyDescent="0.2">
      <c r="P27850" s="95"/>
      <c r="R27850"/>
      <c r="S27850"/>
      <c r="T27850"/>
      <c r="U27850"/>
      <c r="V27850"/>
      <c r="W27850"/>
    </row>
    <row r="27851" spans="16:23" s="1" customFormat="1" x14ac:dyDescent="0.2">
      <c r="P27851" s="95"/>
      <c r="R27851"/>
      <c r="S27851"/>
      <c r="T27851"/>
      <c r="U27851"/>
      <c r="V27851"/>
      <c r="W27851"/>
    </row>
    <row r="27852" spans="16:23" s="1" customFormat="1" x14ac:dyDescent="0.2">
      <c r="P27852" s="95"/>
      <c r="R27852"/>
      <c r="S27852"/>
      <c r="T27852"/>
      <c r="U27852"/>
      <c r="V27852"/>
      <c r="W27852"/>
    </row>
    <row r="27853" spans="16:23" s="1" customFormat="1" x14ac:dyDescent="0.2">
      <c r="P27853" s="95"/>
      <c r="R27853"/>
      <c r="S27853"/>
      <c r="T27853"/>
      <c r="U27853"/>
      <c r="V27853"/>
      <c r="W27853"/>
    </row>
    <row r="27854" spans="16:23" s="1" customFormat="1" x14ac:dyDescent="0.2">
      <c r="P27854" s="95"/>
      <c r="R27854"/>
      <c r="S27854"/>
      <c r="T27854"/>
      <c r="U27854"/>
      <c r="V27854"/>
      <c r="W27854"/>
    </row>
    <row r="27855" spans="16:23" s="1" customFormat="1" x14ac:dyDescent="0.2">
      <c r="P27855" s="95"/>
      <c r="R27855"/>
      <c r="S27855"/>
      <c r="T27855"/>
      <c r="U27855"/>
      <c r="V27855"/>
      <c r="W27855"/>
    </row>
    <row r="27856" spans="16:23" s="1" customFormat="1" x14ac:dyDescent="0.2">
      <c r="P27856" s="95"/>
      <c r="R27856"/>
      <c r="S27856"/>
      <c r="T27856"/>
      <c r="U27856"/>
      <c r="V27856"/>
      <c r="W27856"/>
    </row>
    <row r="27857" spans="16:23" s="1" customFormat="1" x14ac:dyDescent="0.2">
      <c r="P27857" s="95"/>
      <c r="R27857"/>
      <c r="S27857"/>
      <c r="T27857"/>
      <c r="U27857"/>
      <c r="V27857"/>
      <c r="W27857"/>
    </row>
    <row r="27858" spans="16:23" s="1" customFormat="1" x14ac:dyDescent="0.2">
      <c r="P27858" s="95"/>
      <c r="R27858"/>
      <c r="S27858"/>
      <c r="T27858"/>
      <c r="U27858"/>
      <c r="V27858"/>
      <c r="W27858"/>
    </row>
    <row r="27859" spans="16:23" s="1" customFormat="1" x14ac:dyDescent="0.2">
      <c r="P27859" s="95"/>
      <c r="R27859"/>
      <c r="S27859"/>
      <c r="T27859"/>
      <c r="U27859"/>
      <c r="V27859"/>
      <c r="W27859"/>
    </row>
    <row r="27860" spans="16:23" s="1" customFormat="1" x14ac:dyDescent="0.2">
      <c r="P27860" s="95"/>
      <c r="R27860"/>
      <c r="S27860"/>
      <c r="T27860"/>
      <c r="U27860"/>
      <c r="V27860"/>
      <c r="W27860"/>
    </row>
    <row r="27861" spans="16:23" s="1" customFormat="1" x14ac:dyDescent="0.2">
      <c r="P27861" s="95"/>
      <c r="R27861"/>
      <c r="S27861"/>
      <c r="T27861"/>
      <c r="U27861"/>
      <c r="V27861"/>
      <c r="W27861"/>
    </row>
    <row r="27862" spans="16:23" s="1" customFormat="1" x14ac:dyDescent="0.2">
      <c r="P27862" s="95"/>
      <c r="R27862"/>
      <c r="S27862"/>
      <c r="T27862"/>
      <c r="U27862"/>
      <c r="V27862"/>
      <c r="W27862"/>
    </row>
    <row r="27863" spans="16:23" s="1" customFormat="1" x14ac:dyDescent="0.2">
      <c r="P27863" s="95"/>
      <c r="R27863"/>
      <c r="S27863"/>
      <c r="T27863"/>
      <c r="U27863"/>
      <c r="V27863"/>
      <c r="W27863"/>
    </row>
    <row r="27864" spans="16:23" s="1" customFormat="1" x14ac:dyDescent="0.2">
      <c r="P27864" s="95"/>
      <c r="R27864"/>
      <c r="S27864"/>
      <c r="T27864"/>
      <c r="U27864"/>
      <c r="V27864"/>
      <c r="W27864"/>
    </row>
    <row r="27865" spans="16:23" s="1" customFormat="1" x14ac:dyDescent="0.2">
      <c r="P27865" s="95"/>
      <c r="R27865"/>
      <c r="S27865"/>
      <c r="T27865"/>
      <c r="U27865"/>
      <c r="V27865"/>
      <c r="W27865"/>
    </row>
    <row r="27866" spans="16:23" s="1" customFormat="1" x14ac:dyDescent="0.2">
      <c r="P27866" s="95"/>
      <c r="R27866"/>
      <c r="S27866"/>
      <c r="T27866"/>
      <c r="U27866"/>
      <c r="V27866"/>
      <c r="W27866"/>
    </row>
    <row r="27867" spans="16:23" s="1" customFormat="1" x14ac:dyDescent="0.2">
      <c r="P27867" s="95"/>
      <c r="R27867"/>
      <c r="S27867"/>
      <c r="T27867"/>
      <c r="U27867"/>
      <c r="V27867"/>
      <c r="W27867"/>
    </row>
    <row r="27868" spans="16:23" s="1" customFormat="1" x14ac:dyDescent="0.2">
      <c r="P27868" s="95"/>
      <c r="R27868"/>
      <c r="S27868"/>
      <c r="T27868"/>
      <c r="U27868"/>
      <c r="V27868"/>
      <c r="W27868"/>
    </row>
    <row r="27869" spans="16:23" s="1" customFormat="1" x14ac:dyDescent="0.2">
      <c r="P27869" s="95"/>
      <c r="R27869"/>
      <c r="S27869"/>
      <c r="T27869"/>
      <c r="U27869"/>
      <c r="V27869"/>
      <c r="W27869"/>
    </row>
    <row r="27870" spans="16:23" s="1" customFormat="1" x14ac:dyDescent="0.2">
      <c r="P27870" s="95"/>
      <c r="R27870"/>
      <c r="S27870"/>
      <c r="T27870"/>
      <c r="U27870"/>
      <c r="V27870"/>
      <c r="W27870"/>
    </row>
    <row r="27871" spans="16:23" s="1" customFormat="1" x14ac:dyDescent="0.2">
      <c r="P27871" s="95"/>
      <c r="R27871"/>
      <c r="S27871"/>
      <c r="T27871"/>
      <c r="U27871"/>
      <c r="V27871"/>
      <c r="W27871"/>
    </row>
    <row r="27872" spans="16:23" s="1" customFormat="1" x14ac:dyDescent="0.2">
      <c r="P27872" s="95"/>
      <c r="R27872"/>
      <c r="S27872"/>
      <c r="T27872"/>
      <c r="U27872"/>
      <c r="V27872"/>
      <c r="W27872"/>
    </row>
    <row r="27873" spans="16:23" s="1" customFormat="1" x14ac:dyDescent="0.2">
      <c r="P27873" s="95"/>
      <c r="R27873"/>
      <c r="S27873"/>
      <c r="T27873"/>
      <c r="U27873"/>
      <c r="V27873"/>
      <c r="W27873"/>
    </row>
    <row r="27874" spans="16:23" s="1" customFormat="1" x14ac:dyDescent="0.2">
      <c r="P27874" s="95"/>
      <c r="R27874"/>
      <c r="S27874"/>
      <c r="T27874"/>
      <c r="U27874"/>
      <c r="V27874"/>
      <c r="W27874"/>
    </row>
    <row r="27875" spans="16:23" s="1" customFormat="1" x14ac:dyDescent="0.2">
      <c r="P27875" s="95"/>
      <c r="R27875"/>
      <c r="S27875"/>
      <c r="T27875"/>
      <c r="U27875"/>
      <c r="V27875"/>
      <c r="W27875"/>
    </row>
    <row r="27876" spans="16:23" s="1" customFormat="1" x14ac:dyDescent="0.2">
      <c r="P27876" s="95"/>
      <c r="R27876"/>
      <c r="S27876"/>
      <c r="T27876"/>
      <c r="U27876"/>
      <c r="V27876"/>
      <c r="W27876"/>
    </row>
    <row r="27877" spans="16:23" s="1" customFormat="1" x14ac:dyDescent="0.2">
      <c r="P27877" s="95"/>
      <c r="R27877"/>
      <c r="S27877"/>
      <c r="T27877"/>
      <c r="U27877"/>
      <c r="V27877"/>
      <c r="W27877"/>
    </row>
    <row r="27878" spans="16:23" s="1" customFormat="1" x14ac:dyDescent="0.2">
      <c r="P27878" s="95"/>
      <c r="R27878"/>
      <c r="S27878"/>
      <c r="T27878"/>
      <c r="U27878"/>
      <c r="V27878"/>
      <c r="W27878"/>
    </row>
    <row r="27879" spans="16:23" s="1" customFormat="1" x14ac:dyDescent="0.2">
      <c r="P27879" s="95"/>
      <c r="R27879"/>
      <c r="S27879"/>
      <c r="T27879"/>
      <c r="U27879"/>
      <c r="V27879"/>
      <c r="W27879"/>
    </row>
    <row r="27880" spans="16:23" s="1" customFormat="1" x14ac:dyDescent="0.2">
      <c r="P27880" s="95"/>
      <c r="R27880"/>
      <c r="S27880"/>
      <c r="T27880"/>
      <c r="U27880"/>
      <c r="V27880"/>
      <c r="W27880"/>
    </row>
    <row r="27881" spans="16:23" s="1" customFormat="1" x14ac:dyDescent="0.2">
      <c r="P27881" s="95"/>
      <c r="R27881"/>
      <c r="S27881"/>
      <c r="T27881"/>
      <c r="U27881"/>
      <c r="V27881"/>
      <c r="W27881"/>
    </row>
    <row r="27882" spans="16:23" s="1" customFormat="1" x14ac:dyDescent="0.2">
      <c r="P27882" s="95"/>
      <c r="R27882"/>
      <c r="S27882"/>
      <c r="T27882"/>
      <c r="U27882"/>
      <c r="V27882"/>
      <c r="W27882"/>
    </row>
    <row r="27883" spans="16:23" s="1" customFormat="1" x14ac:dyDescent="0.2">
      <c r="P27883" s="95"/>
      <c r="R27883"/>
      <c r="S27883"/>
      <c r="T27883"/>
      <c r="U27883"/>
      <c r="V27883"/>
      <c r="W27883"/>
    </row>
    <row r="27884" spans="16:23" s="1" customFormat="1" x14ac:dyDescent="0.2">
      <c r="P27884" s="95"/>
      <c r="R27884"/>
      <c r="S27884"/>
      <c r="T27884"/>
      <c r="U27884"/>
      <c r="V27884"/>
      <c r="W27884"/>
    </row>
    <row r="27885" spans="16:23" s="1" customFormat="1" x14ac:dyDescent="0.2">
      <c r="P27885" s="95"/>
      <c r="R27885"/>
      <c r="S27885"/>
      <c r="T27885"/>
      <c r="U27885"/>
      <c r="V27885"/>
      <c r="W27885"/>
    </row>
    <row r="27886" spans="16:23" s="1" customFormat="1" x14ac:dyDescent="0.2">
      <c r="P27886" s="95"/>
      <c r="R27886"/>
      <c r="S27886"/>
      <c r="T27886"/>
      <c r="U27886"/>
      <c r="V27886"/>
      <c r="W27886"/>
    </row>
    <row r="27887" spans="16:23" s="1" customFormat="1" x14ac:dyDescent="0.2">
      <c r="P27887" s="95"/>
      <c r="R27887"/>
      <c r="S27887"/>
      <c r="T27887"/>
      <c r="U27887"/>
      <c r="V27887"/>
      <c r="W27887"/>
    </row>
    <row r="27888" spans="16:23" s="1" customFormat="1" x14ac:dyDescent="0.2">
      <c r="P27888" s="95"/>
      <c r="R27888"/>
      <c r="S27888"/>
      <c r="T27888"/>
      <c r="U27888"/>
      <c r="V27888"/>
      <c r="W27888"/>
    </row>
    <row r="27889" spans="16:23" s="1" customFormat="1" x14ac:dyDescent="0.2">
      <c r="P27889" s="95"/>
      <c r="R27889"/>
      <c r="S27889"/>
      <c r="T27889"/>
      <c r="U27889"/>
      <c r="V27889"/>
      <c r="W27889"/>
    </row>
    <row r="27890" spans="16:23" s="1" customFormat="1" x14ac:dyDescent="0.2">
      <c r="P27890" s="95"/>
      <c r="R27890"/>
      <c r="S27890"/>
      <c r="T27890"/>
      <c r="U27890"/>
      <c r="V27890"/>
      <c r="W27890"/>
    </row>
    <row r="27891" spans="16:23" s="1" customFormat="1" x14ac:dyDescent="0.2">
      <c r="P27891" s="95"/>
      <c r="R27891"/>
      <c r="S27891"/>
      <c r="T27891"/>
      <c r="U27891"/>
      <c r="V27891"/>
      <c r="W27891"/>
    </row>
    <row r="27892" spans="16:23" s="1" customFormat="1" x14ac:dyDescent="0.2">
      <c r="P27892" s="95"/>
      <c r="R27892"/>
      <c r="S27892"/>
      <c r="T27892"/>
      <c r="U27892"/>
      <c r="V27892"/>
      <c r="W27892"/>
    </row>
    <row r="27893" spans="16:23" s="1" customFormat="1" x14ac:dyDescent="0.2">
      <c r="P27893" s="95"/>
      <c r="R27893"/>
      <c r="S27893"/>
      <c r="T27893"/>
      <c r="U27893"/>
      <c r="V27893"/>
      <c r="W27893"/>
    </row>
    <row r="27894" spans="16:23" s="1" customFormat="1" x14ac:dyDescent="0.2">
      <c r="P27894" s="95"/>
      <c r="R27894"/>
      <c r="S27894"/>
      <c r="T27894"/>
      <c r="U27894"/>
      <c r="V27894"/>
      <c r="W27894"/>
    </row>
    <row r="27895" spans="16:23" s="1" customFormat="1" x14ac:dyDescent="0.2">
      <c r="P27895" s="95"/>
      <c r="R27895"/>
      <c r="S27895"/>
      <c r="T27895"/>
      <c r="U27895"/>
      <c r="V27895"/>
      <c r="W27895"/>
    </row>
    <row r="27896" spans="16:23" s="1" customFormat="1" x14ac:dyDescent="0.2">
      <c r="P27896" s="95"/>
      <c r="R27896"/>
      <c r="S27896"/>
      <c r="T27896"/>
      <c r="U27896"/>
      <c r="V27896"/>
      <c r="W27896"/>
    </row>
    <row r="27897" spans="16:23" s="1" customFormat="1" x14ac:dyDescent="0.2">
      <c r="P27897" s="95"/>
      <c r="R27897"/>
      <c r="S27897"/>
      <c r="T27897"/>
      <c r="U27897"/>
      <c r="V27897"/>
      <c r="W27897"/>
    </row>
    <row r="27898" spans="16:23" s="1" customFormat="1" x14ac:dyDescent="0.2">
      <c r="P27898" s="95"/>
      <c r="R27898"/>
      <c r="S27898"/>
      <c r="T27898"/>
      <c r="U27898"/>
      <c r="V27898"/>
      <c r="W27898"/>
    </row>
    <row r="27899" spans="16:23" s="1" customFormat="1" x14ac:dyDescent="0.2">
      <c r="P27899" s="95"/>
      <c r="R27899"/>
      <c r="S27899"/>
      <c r="T27899"/>
      <c r="U27899"/>
      <c r="V27899"/>
      <c r="W27899"/>
    </row>
    <row r="27900" spans="16:23" s="1" customFormat="1" x14ac:dyDescent="0.2">
      <c r="P27900" s="95"/>
      <c r="R27900"/>
      <c r="S27900"/>
      <c r="T27900"/>
      <c r="U27900"/>
      <c r="V27900"/>
      <c r="W27900"/>
    </row>
    <row r="27901" spans="16:23" s="1" customFormat="1" x14ac:dyDescent="0.2">
      <c r="P27901" s="95"/>
      <c r="R27901"/>
      <c r="S27901"/>
      <c r="T27901"/>
      <c r="U27901"/>
      <c r="V27901"/>
      <c r="W27901"/>
    </row>
    <row r="27902" spans="16:23" s="1" customFormat="1" x14ac:dyDescent="0.2">
      <c r="P27902" s="95"/>
      <c r="R27902"/>
      <c r="S27902"/>
      <c r="T27902"/>
      <c r="U27902"/>
      <c r="V27902"/>
      <c r="W27902"/>
    </row>
    <row r="27903" spans="16:23" s="1" customFormat="1" x14ac:dyDescent="0.2">
      <c r="P27903" s="95"/>
      <c r="R27903"/>
      <c r="S27903"/>
      <c r="T27903"/>
      <c r="U27903"/>
      <c r="V27903"/>
      <c r="W27903"/>
    </row>
    <row r="27904" spans="16:23" s="1" customFormat="1" x14ac:dyDescent="0.2">
      <c r="P27904" s="95"/>
      <c r="R27904"/>
      <c r="S27904"/>
      <c r="T27904"/>
      <c r="U27904"/>
      <c r="V27904"/>
      <c r="W27904"/>
    </row>
    <row r="27905" spans="16:23" s="1" customFormat="1" x14ac:dyDescent="0.2">
      <c r="P27905" s="95"/>
      <c r="R27905"/>
      <c r="S27905"/>
      <c r="T27905"/>
      <c r="U27905"/>
      <c r="V27905"/>
      <c r="W27905"/>
    </row>
    <row r="27906" spans="16:23" s="1" customFormat="1" x14ac:dyDescent="0.2">
      <c r="P27906" s="95"/>
      <c r="R27906"/>
      <c r="S27906"/>
      <c r="T27906"/>
      <c r="U27906"/>
      <c r="V27906"/>
      <c r="W27906"/>
    </row>
    <row r="27907" spans="16:23" s="1" customFormat="1" x14ac:dyDescent="0.2">
      <c r="P27907" s="95"/>
      <c r="R27907"/>
      <c r="S27907"/>
      <c r="T27907"/>
      <c r="U27907"/>
      <c r="V27907"/>
      <c r="W27907"/>
    </row>
    <row r="27908" spans="16:23" s="1" customFormat="1" x14ac:dyDescent="0.2">
      <c r="P27908" s="95"/>
      <c r="R27908"/>
      <c r="S27908"/>
      <c r="T27908"/>
      <c r="U27908"/>
      <c r="V27908"/>
      <c r="W27908"/>
    </row>
    <row r="27909" spans="16:23" s="1" customFormat="1" x14ac:dyDescent="0.2">
      <c r="P27909" s="95"/>
      <c r="R27909"/>
      <c r="S27909"/>
      <c r="T27909"/>
      <c r="U27909"/>
      <c r="V27909"/>
      <c r="W27909"/>
    </row>
    <row r="27910" spans="16:23" s="1" customFormat="1" x14ac:dyDescent="0.2">
      <c r="P27910" s="95"/>
      <c r="R27910"/>
      <c r="S27910"/>
      <c r="T27910"/>
      <c r="U27910"/>
      <c r="V27910"/>
      <c r="W27910"/>
    </row>
    <row r="27911" spans="16:23" s="1" customFormat="1" x14ac:dyDescent="0.2">
      <c r="P27911" s="95"/>
      <c r="R27911"/>
      <c r="S27911"/>
      <c r="T27911"/>
      <c r="U27911"/>
      <c r="V27911"/>
      <c r="W27911"/>
    </row>
    <row r="27912" spans="16:23" s="1" customFormat="1" x14ac:dyDescent="0.2">
      <c r="P27912" s="95"/>
      <c r="R27912"/>
      <c r="S27912"/>
      <c r="T27912"/>
      <c r="U27912"/>
      <c r="V27912"/>
      <c r="W27912"/>
    </row>
    <row r="27913" spans="16:23" s="1" customFormat="1" x14ac:dyDescent="0.2">
      <c r="P27913" s="95"/>
      <c r="R27913"/>
      <c r="S27913"/>
      <c r="T27913"/>
      <c r="U27913"/>
      <c r="V27913"/>
      <c r="W27913"/>
    </row>
    <row r="27914" spans="16:23" s="1" customFormat="1" x14ac:dyDescent="0.2">
      <c r="P27914" s="95"/>
      <c r="R27914"/>
      <c r="S27914"/>
      <c r="T27914"/>
      <c r="U27914"/>
      <c r="V27914"/>
      <c r="W27914"/>
    </row>
    <row r="27915" spans="16:23" s="1" customFormat="1" x14ac:dyDescent="0.2">
      <c r="P27915" s="95"/>
      <c r="R27915"/>
      <c r="S27915"/>
      <c r="T27915"/>
      <c r="U27915"/>
      <c r="V27915"/>
      <c r="W27915"/>
    </row>
    <row r="27916" spans="16:23" s="1" customFormat="1" x14ac:dyDescent="0.2">
      <c r="P27916" s="95"/>
      <c r="R27916"/>
      <c r="S27916"/>
      <c r="T27916"/>
      <c r="U27916"/>
      <c r="V27916"/>
      <c r="W27916"/>
    </row>
    <row r="27917" spans="16:23" s="1" customFormat="1" x14ac:dyDescent="0.2">
      <c r="P27917" s="95"/>
      <c r="R27917"/>
      <c r="S27917"/>
      <c r="T27917"/>
      <c r="U27917"/>
      <c r="V27917"/>
      <c r="W27917"/>
    </row>
    <row r="27918" spans="16:23" s="1" customFormat="1" x14ac:dyDescent="0.2">
      <c r="P27918" s="95"/>
      <c r="R27918"/>
      <c r="S27918"/>
      <c r="T27918"/>
      <c r="U27918"/>
      <c r="V27918"/>
      <c r="W27918"/>
    </row>
    <row r="27919" spans="16:23" s="1" customFormat="1" x14ac:dyDescent="0.2">
      <c r="P27919" s="95"/>
      <c r="R27919"/>
      <c r="S27919"/>
      <c r="T27919"/>
      <c r="U27919"/>
      <c r="V27919"/>
      <c r="W27919"/>
    </row>
    <row r="27920" spans="16:23" s="1" customFormat="1" x14ac:dyDescent="0.2">
      <c r="P27920" s="95"/>
      <c r="R27920"/>
      <c r="S27920"/>
      <c r="T27920"/>
      <c r="U27920"/>
      <c r="V27920"/>
      <c r="W27920"/>
    </row>
    <row r="27921" spans="16:23" s="1" customFormat="1" x14ac:dyDescent="0.2">
      <c r="P27921" s="95"/>
      <c r="R27921"/>
      <c r="S27921"/>
      <c r="T27921"/>
      <c r="U27921"/>
      <c r="V27921"/>
      <c r="W27921"/>
    </row>
    <row r="27922" spans="16:23" s="1" customFormat="1" x14ac:dyDescent="0.2">
      <c r="P27922" s="95"/>
      <c r="R27922"/>
      <c r="S27922"/>
      <c r="T27922"/>
      <c r="U27922"/>
      <c r="V27922"/>
      <c r="W27922"/>
    </row>
    <row r="27923" spans="16:23" s="1" customFormat="1" x14ac:dyDescent="0.2">
      <c r="P27923" s="95"/>
      <c r="R27923"/>
      <c r="S27923"/>
      <c r="T27923"/>
      <c r="U27923"/>
      <c r="V27923"/>
      <c r="W27923"/>
    </row>
    <row r="27924" spans="16:23" s="1" customFormat="1" x14ac:dyDescent="0.2">
      <c r="P27924" s="95"/>
      <c r="R27924"/>
      <c r="S27924"/>
      <c r="T27924"/>
      <c r="U27924"/>
      <c r="V27924"/>
      <c r="W27924"/>
    </row>
    <row r="27925" spans="16:23" s="1" customFormat="1" x14ac:dyDescent="0.2">
      <c r="P27925" s="95"/>
      <c r="R27925"/>
      <c r="S27925"/>
      <c r="T27925"/>
      <c r="U27925"/>
      <c r="V27925"/>
      <c r="W27925"/>
    </row>
    <row r="27926" spans="16:23" s="1" customFormat="1" x14ac:dyDescent="0.2">
      <c r="P27926" s="95"/>
      <c r="R27926"/>
      <c r="S27926"/>
      <c r="T27926"/>
      <c r="U27926"/>
      <c r="V27926"/>
      <c r="W27926"/>
    </row>
    <row r="27927" spans="16:23" s="1" customFormat="1" x14ac:dyDescent="0.2">
      <c r="P27927" s="95"/>
      <c r="R27927"/>
      <c r="S27927"/>
      <c r="T27927"/>
      <c r="U27927"/>
      <c r="V27927"/>
      <c r="W27927"/>
    </row>
    <row r="27928" spans="16:23" s="1" customFormat="1" x14ac:dyDescent="0.2">
      <c r="P27928" s="95"/>
      <c r="R27928"/>
      <c r="S27928"/>
      <c r="T27928"/>
      <c r="U27928"/>
      <c r="V27928"/>
      <c r="W27928"/>
    </row>
    <row r="27929" spans="16:23" s="1" customFormat="1" x14ac:dyDescent="0.2">
      <c r="P27929" s="95"/>
      <c r="R27929"/>
      <c r="S27929"/>
      <c r="T27929"/>
      <c r="U27929"/>
      <c r="V27929"/>
      <c r="W27929"/>
    </row>
    <row r="27930" spans="16:23" s="1" customFormat="1" x14ac:dyDescent="0.2">
      <c r="P27930" s="95"/>
      <c r="R27930"/>
      <c r="S27930"/>
      <c r="T27930"/>
      <c r="U27930"/>
      <c r="V27930"/>
      <c r="W27930"/>
    </row>
    <row r="27931" spans="16:23" s="1" customFormat="1" x14ac:dyDescent="0.2">
      <c r="P27931" s="95"/>
      <c r="R27931"/>
      <c r="S27931"/>
      <c r="T27931"/>
      <c r="U27931"/>
      <c r="V27931"/>
      <c r="W27931"/>
    </row>
    <row r="27932" spans="16:23" s="1" customFormat="1" x14ac:dyDescent="0.2">
      <c r="P27932" s="95"/>
      <c r="R27932"/>
      <c r="S27932"/>
      <c r="T27932"/>
      <c r="U27932"/>
      <c r="V27932"/>
      <c r="W27932"/>
    </row>
    <row r="27933" spans="16:23" s="1" customFormat="1" x14ac:dyDescent="0.2">
      <c r="P27933" s="95"/>
      <c r="R27933"/>
      <c r="S27933"/>
      <c r="T27933"/>
      <c r="U27933"/>
      <c r="V27933"/>
      <c r="W27933"/>
    </row>
    <row r="27934" spans="16:23" s="1" customFormat="1" x14ac:dyDescent="0.2">
      <c r="P27934" s="95"/>
      <c r="R27934"/>
      <c r="S27934"/>
      <c r="T27934"/>
      <c r="U27934"/>
      <c r="V27934"/>
      <c r="W27934"/>
    </row>
    <row r="27935" spans="16:23" s="1" customFormat="1" x14ac:dyDescent="0.2">
      <c r="P27935" s="95"/>
      <c r="R27935"/>
      <c r="S27935"/>
      <c r="T27935"/>
      <c r="U27935"/>
      <c r="V27935"/>
      <c r="W27935"/>
    </row>
    <row r="27936" spans="16:23" s="1" customFormat="1" x14ac:dyDescent="0.2">
      <c r="P27936" s="95"/>
      <c r="R27936"/>
      <c r="S27936"/>
      <c r="T27936"/>
      <c r="U27936"/>
      <c r="V27936"/>
      <c r="W27936"/>
    </row>
    <row r="27937" spans="16:23" s="1" customFormat="1" x14ac:dyDescent="0.2">
      <c r="P27937" s="95"/>
      <c r="R27937"/>
      <c r="S27937"/>
      <c r="T27937"/>
      <c r="U27937"/>
      <c r="V27937"/>
      <c r="W27937"/>
    </row>
    <row r="27938" spans="16:23" s="1" customFormat="1" x14ac:dyDescent="0.2">
      <c r="P27938" s="95"/>
      <c r="R27938"/>
      <c r="S27938"/>
      <c r="T27938"/>
      <c r="U27938"/>
      <c r="V27938"/>
      <c r="W27938"/>
    </row>
    <row r="27939" spans="16:23" s="1" customFormat="1" x14ac:dyDescent="0.2">
      <c r="P27939" s="95"/>
      <c r="R27939"/>
      <c r="S27939"/>
      <c r="T27939"/>
      <c r="U27939"/>
      <c r="V27939"/>
      <c r="W27939"/>
    </row>
    <row r="27940" spans="16:23" s="1" customFormat="1" x14ac:dyDescent="0.2">
      <c r="P27940" s="95"/>
      <c r="R27940"/>
      <c r="S27940"/>
      <c r="T27940"/>
      <c r="U27940"/>
      <c r="V27940"/>
      <c r="W27940"/>
    </row>
    <row r="27941" spans="16:23" s="1" customFormat="1" x14ac:dyDescent="0.2">
      <c r="P27941" s="95"/>
      <c r="R27941"/>
      <c r="S27941"/>
      <c r="T27941"/>
      <c r="U27941"/>
      <c r="V27941"/>
      <c r="W27941"/>
    </row>
    <row r="27942" spans="16:23" s="1" customFormat="1" x14ac:dyDescent="0.2">
      <c r="P27942" s="95"/>
      <c r="R27942"/>
      <c r="S27942"/>
      <c r="T27942"/>
      <c r="U27942"/>
      <c r="V27942"/>
      <c r="W27942"/>
    </row>
    <row r="27943" spans="16:23" s="1" customFormat="1" x14ac:dyDescent="0.2">
      <c r="P27943" s="95"/>
      <c r="R27943"/>
      <c r="S27943"/>
      <c r="T27943"/>
      <c r="U27943"/>
      <c r="V27943"/>
      <c r="W27943"/>
    </row>
    <row r="27944" spans="16:23" s="1" customFormat="1" x14ac:dyDescent="0.2">
      <c r="P27944" s="95"/>
      <c r="R27944"/>
      <c r="S27944"/>
      <c r="T27944"/>
      <c r="U27944"/>
      <c r="V27944"/>
      <c r="W27944"/>
    </row>
    <row r="27945" spans="16:23" s="1" customFormat="1" x14ac:dyDescent="0.2">
      <c r="P27945" s="95"/>
      <c r="R27945"/>
      <c r="S27945"/>
      <c r="T27945"/>
      <c r="U27945"/>
      <c r="V27945"/>
      <c r="W27945"/>
    </row>
    <row r="27946" spans="16:23" s="1" customFormat="1" x14ac:dyDescent="0.2">
      <c r="P27946" s="95"/>
      <c r="R27946"/>
      <c r="S27946"/>
      <c r="T27946"/>
      <c r="U27946"/>
      <c r="V27946"/>
      <c r="W27946"/>
    </row>
    <row r="27947" spans="16:23" s="1" customFormat="1" x14ac:dyDescent="0.2">
      <c r="P27947" s="95"/>
      <c r="R27947"/>
      <c r="S27947"/>
      <c r="T27947"/>
      <c r="U27947"/>
      <c r="V27947"/>
      <c r="W27947"/>
    </row>
    <row r="27948" spans="16:23" s="1" customFormat="1" x14ac:dyDescent="0.2">
      <c r="P27948" s="95"/>
      <c r="R27948"/>
      <c r="S27948"/>
      <c r="T27948"/>
      <c r="U27948"/>
      <c r="V27948"/>
      <c r="W27948"/>
    </row>
    <row r="27949" spans="16:23" s="1" customFormat="1" x14ac:dyDescent="0.2">
      <c r="P27949" s="95"/>
      <c r="R27949"/>
      <c r="S27949"/>
      <c r="T27949"/>
      <c r="U27949"/>
      <c r="V27949"/>
      <c r="W27949"/>
    </row>
    <row r="27950" spans="16:23" s="1" customFormat="1" x14ac:dyDescent="0.2">
      <c r="P27950" s="95"/>
      <c r="R27950"/>
      <c r="S27950"/>
      <c r="T27950"/>
      <c r="U27950"/>
      <c r="V27950"/>
      <c r="W27950"/>
    </row>
    <row r="27951" spans="16:23" s="1" customFormat="1" x14ac:dyDescent="0.2">
      <c r="P27951" s="95"/>
      <c r="R27951"/>
      <c r="S27951"/>
      <c r="T27951"/>
      <c r="U27951"/>
      <c r="V27951"/>
      <c r="W27951"/>
    </row>
    <row r="27952" spans="16:23" s="1" customFormat="1" x14ac:dyDescent="0.2">
      <c r="P27952" s="95"/>
      <c r="R27952"/>
      <c r="S27952"/>
      <c r="T27952"/>
      <c r="U27952"/>
      <c r="V27952"/>
      <c r="W27952"/>
    </row>
    <row r="27953" spans="16:23" s="1" customFormat="1" x14ac:dyDescent="0.2">
      <c r="P27953" s="95"/>
      <c r="R27953"/>
      <c r="S27953"/>
      <c r="T27953"/>
      <c r="U27953"/>
      <c r="V27953"/>
      <c r="W27953"/>
    </row>
    <row r="27954" spans="16:23" s="1" customFormat="1" x14ac:dyDescent="0.2">
      <c r="P27954" s="95"/>
      <c r="R27954"/>
      <c r="S27954"/>
      <c r="T27954"/>
      <c r="U27954"/>
      <c r="V27954"/>
      <c r="W27954"/>
    </row>
    <row r="27955" spans="16:23" s="1" customFormat="1" x14ac:dyDescent="0.2">
      <c r="P27955" s="95"/>
      <c r="R27955"/>
      <c r="S27955"/>
      <c r="T27955"/>
      <c r="U27955"/>
      <c r="V27955"/>
      <c r="W27955"/>
    </row>
    <row r="27956" spans="16:23" s="1" customFormat="1" x14ac:dyDescent="0.2">
      <c r="P27956" s="95"/>
      <c r="R27956"/>
      <c r="S27956"/>
      <c r="T27956"/>
      <c r="U27956"/>
      <c r="V27956"/>
      <c r="W27956"/>
    </row>
    <row r="27957" spans="16:23" s="1" customFormat="1" x14ac:dyDescent="0.2">
      <c r="P27957" s="95"/>
      <c r="R27957"/>
      <c r="S27957"/>
      <c r="T27957"/>
      <c r="U27957"/>
      <c r="V27957"/>
      <c r="W27957"/>
    </row>
    <row r="27958" spans="16:23" s="1" customFormat="1" x14ac:dyDescent="0.2">
      <c r="P27958" s="95"/>
      <c r="R27958"/>
      <c r="S27958"/>
      <c r="T27958"/>
      <c r="U27958"/>
      <c r="V27958"/>
      <c r="W27958"/>
    </row>
    <row r="27959" spans="16:23" s="1" customFormat="1" x14ac:dyDescent="0.2">
      <c r="P27959" s="95"/>
      <c r="R27959"/>
      <c r="S27959"/>
      <c r="T27959"/>
      <c r="U27959"/>
      <c r="V27959"/>
      <c r="W27959"/>
    </row>
    <row r="27960" spans="16:23" s="1" customFormat="1" x14ac:dyDescent="0.2">
      <c r="P27960" s="95"/>
      <c r="R27960"/>
      <c r="S27960"/>
      <c r="T27960"/>
      <c r="U27960"/>
      <c r="V27960"/>
      <c r="W27960"/>
    </row>
    <row r="27961" spans="16:23" s="1" customFormat="1" x14ac:dyDescent="0.2">
      <c r="P27961" s="95"/>
      <c r="R27961"/>
      <c r="S27961"/>
      <c r="T27961"/>
      <c r="U27961"/>
      <c r="V27961"/>
      <c r="W27961"/>
    </row>
    <row r="27962" spans="16:23" s="1" customFormat="1" x14ac:dyDescent="0.2">
      <c r="P27962" s="95"/>
      <c r="R27962"/>
      <c r="S27962"/>
      <c r="T27962"/>
      <c r="U27962"/>
      <c r="V27962"/>
      <c r="W27962"/>
    </row>
    <row r="27963" spans="16:23" s="1" customFormat="1" x14ac:dyDescent="0.2">
      <c r="P27963" s="95"/>
      <c r="R27963"/>
      <c r="S27963"/>
      <c r="T27963"/>
      <c r="U27963"/>
      <c r="V27963"/>
      <c r="W27963"/>
    </row>
    <row r="27964" spans="16:23" s="1" customFormat="1" x14ac:dyDescent="0.2">
      <c r="P27964" s="95"/>
      <c r="R27964"/>
      <c r="S27964"/>
      <c r="T27964"/>
      <c r="U27964"/>
      <c r="V27964"/>
      <c r="W27964"/>
    </row>
    <row r="27965" spans="16:23" s="1" customFormat="1" x14ac:dyDescent="0.2">
      <c r="P27965" s="95"/>
      <c r="R27965"/>
      <c r="S27965"/>
      <c r="T27965"/>
      <c r="U27965"/>
      <c r="V27965"/>
      <c r="W27965"/>
    </row>
    <row r="27966" spans="16:23" s="1" customFormat="1" x14ac:dyDescent="0.2">
      <c r="P27966" s="95"/>
      <c r="R27966"/>
      <c r="S27966"/>
      <c r="T27966"/>
      <c r="U27966"/>
      <c r="V27966"/>
      <c r="W27966"/>
    </row>
    <row r="27967" spans="16:23" s="1" customFormat="1" x14ac:dyDescent="0.2">
      <c r="P27967" s="95"/>
      <c r="R27967"/>
      <c r="S27967"/>
      <c r="T27967"/>
      <c r="U27967"/>
      <c r="V27967"/>
      <c r="W27967"/>
    </row>
    <row r="27968" spans="16:23" s="1" customFormat="1" x14ac:dyDescent="0.2">
      <c r="P27968" s="95"/>
      <c r="R27968"/>
      <c r="S27968"/>
      <c r="T27968"/>
      <c r="U27968"/>
      <c r="V27968"/>
      <c r="W27968"/>
    </row>
    <row r="27969" spans="16:23" s="1" customFormat="1" x14ac:dyDescent="0.2">
      <c r="P27969" s="95"/>
      <c r="R27969"/>
      <c r="S27969"/>
      <c r="T27969"/>
      <c r="U27969"/>
      <c r="V27969"/>
      <c r="W27969"/>
    </row>
    <row r="27970" spans="16:23" s="1" customFormat="1" x14ac:dyDescent="0.2">
      <c r="P27970" s="95"/>
      <c r="R27970"/>
      <c r="S27970"/>
      <c r="T27970"/>
      <c r="U27970"/>
      <c r="V27970"/>
      <c r="W27970"/>
    </row>
    <row r="27971" spans="16:23" s="1" customFormat="1" x14ac:dyDescent="0.2">
      <c r="P27971" s="95"/>
      <c r="R27971"/>
      <c r="S27971"/>
      <c r="T27971"/>
      <c r="U27971"/>
      <c r="V27971"/>
      <c r="W27971"/>
    </row>
    <row r="27972" spans="16:23" s="1" customFormat="1" x14ac:dyDescent="0.2">
      <c r="P27972" s="95"/>
      <c r="R27972"/>
      <c r="S27972"/>
      <c r="T27972"/>
      <c r="U27972"/>
      <c r="V27972"/>
      <c r="W27972"/>
    </row>
    <row r="27973" spans="16:23" s="1" customFormat="1" x14ac:dyDescent="0.2">
      <c r="P27973" s="95"/>
      <c r="R27973"/>
      <c r="S27973"/>
      <c r="T27973"/>
      <c r="U27973"/>
      <c r="V27973"/>
      <c r="W27973"/>
    </row>
    <row r="27974" spans="16:23" s="1" customFormat="1" x14ac:dyDescent="0.2">
      <c r="P27974" s="95"/>
      <c r="R27974"/>
      <c r="S27974"/>
      <c r="T27974"/>
      <c r="U27974"/>
      <c r="V27974"/>
      <c r="W27974"/>
    </row>
    <row r="27975" spans="16:23" s="1" customFormat="1" x14ac:dyDescent="0.2">
      <c r="P27975" s="95"/>
      <c r="R27975"/>
      <c r="S27975"/>
      <c r="T27975"/>
      <c r="U27975"/>
      <c r="V27975"/>
      <c r="W27975"/>
    </row>
    <row r="27976" spans="16:23" s="1" customFormat="1" x14ac:dyDescent="0.2">
      <c r="P27976" s="95"/>
      <c r="R27976"/>
      <c r="S27976"/>
      <c r="T27976"/>
      <c r="U27976"/>
      <c r="V27976"/>
      <c r="W27976"/>
    </row>
    <row r="27977" spans="16:23" s="1" customFormat="1" x14ac:dyDescent="0.2">
      <c r="P27977" s="95"/>
      <c r="R27977"/>
      <c r="S27977"/>
      <c r="T27977"/>
      <c r="U27977"/>
      <c r="V27977"/>
      <c r="W27977"/>
    </row>
    <row r="27978" spans="16:23" s="1" customFormat="1" x14ac:dyDescent="0.2">
      <c r="P27978" s="95"/>
      <c r="R27978"/>
      <c r="S27978"/>
      <c r="T27978"/>
      <c r="U27978"/>
      <c r="V27978"/>
      <c r="W27978"/>
    </row>
    <row r="27979" spans="16:23" s="1" customFormat="1" x14ac:dyDescent="0.2">
      <c r="P27979" s="95"/>
      <c r="R27979"/>
      <c r="S27979"/>
      <c r="T27979"/>
      <c r="U27979"/>
      <c r="V27979"/>
      <c r="W27979"/>
    </row>
    <row r="27980" spans="16:23" s="1" customFormat="1" x14ac:dyDescent="0.2">
      <c r="P27980" s="95"/>
      <c r="R27980"/>
      <c r="S27980"/>
      <c r="T27980"/>
      <c r="U27980"/>
      <c r="V27980"/>
      <c r="W27980"/>
    </row>
    <row r="27981" spans="16:23" s="1" customFormat="1" x14ac:dyDescent="0.2">
      <c r="P27981" s="95"/>
      <c r="R27981"/>
      <c r="S27981"/>
      <c r="T27981"/>
      <c r="U27981"/>
      <c r="V27981"/>
      <c r="W27981"/>
    </row>
    <row r="27982" spans="16:23" s="1" customFormat="1" x14ac:dyDescent="0.2">
      <c r="P27982" s="95"/>
      <c r="R27982"/>
      <c r="S27982"/>
      <c r="T27982"/>
      <c r="U27982"/>
      <c r="V27982"/>
      <c r="W27982"/>
    </row>
    <row r="27983" spans="16:23" s="1" customFormat="1" x14ac:dyDescent="0.2">
      <c r="P27983" s="95"/>
      <c r="R27983"/>
      <c r="S27983"/>
      <c r="T27983"/>
      <c r="U27983"/>
      <c r="V27983"/>
      <c r="W27983"/>
    </row>
    <row r="27984" spans="16:23" s="1" customFormat="1" x14ac:dyDescent="0.2">
      <c r="P27984" s="95"/>
      <c r="R27984"/>
      <c r="S27984"/>
      <c r="T27984"/>
      <c r="U27984"/>
      <c r="V27984"/>
      <c r="W27984"/>
    </row>
    <row r="27985" spans="16:23" s="1" customFormat="1" x14ac:dyDescent="0.2">
      <c r="P27985" s="95"/>
      <c r="R27985"/>
      <c r="S27985"/>
      <c r="T27985"/>
      <c r="U27985"/>
      <c r="V27985"/>
      <c r="W27985"/>
    </row>
    <row r="27986" spans="16:23" s="1" customFormat="1" x14ac:dyDescent="0.2">
      <c r="P27986" s="95"/>
      <c r="R27986"/>
      <c r="S27986"/>
      <c r="T27986"/>
      <c r="U27986"/>
      <c r="V27986"/>
      <c r="W27986"/>
    </row>
    <row r="27987" spans="16:23" s="1" customFormat="1" x14ac:dyDescent="0.2">
      <c r="P27987" s="95"/>
      <c r="R27987"/>
      <c r="S27987"/>
      <c r="T27987"/>
      <c r="U27987"/>
      <c r="V27987"/>
      <c r="W27987"/>
    </row>
    <row r="27988" spans="16:23" s="1" customFormat="1" x14ac:dyDescent="0.2">
      <c r="P27988" s="95"/>
      <c r="R27988"/>
      <c r="S27988"/>
      <c r="T27988"/>
      <c r="U27988"/>
      <c r="V27988"/>
      <c r="W27988"/>
    </row>
    <row r="27989" spans="16:23" s="1" customFormat="1" x14ac:dyDescent="0.2">
      <c r="P27989" s="95"/>
      <c r="R27989"/>
      <c r="S27989"/>
      <c r="T27989"/>
      <c r="U27989"/>
      <c r="V27989"/>
      <c r="W27989"/>
    </row>
    <row r="27990" spans="16:23" s="1" customFormat="1" x14ac:dyDescent="0.2">
      <c r="P27990" s="95"/>
      <c r="R27990"/>
      <c r="S27990"/>
      <c r="T27990"/>
      <c r="U27990"/>
      <c r="V27990"/>
      <c r="W27990"/>
    </row>
    <row r="27991" spans="16:23" s="1" customFormat="1" x14ac:dyDescent="0.2">
      <c r="P27991" s="95"/>
      <c r="R27991"/>
      <c r="S27991"/>
      <c r="T27991"/>
      <c r="U27991"/>
      <c r="V27991"/>
      <c r="W27991"/>
    </row>
    <row r="27992" spans="16:23" s="1" customFormat="1" x14ac:dyDescent="0.2">
      <c r="P27992" s="95"/>
      <c r="R27992"/>
      <c r="S27992"/>
      <c r="T27992"/>
      <c r="U27992"/>
      <c r="V27992"/>
      <c r="W27992"/>
    </row>
    <row r="27993" spans="16:23" s="1" customFormat="1" x14ac:dyDescent="0.2">
      <c r="P27993" s="95"/>
      <c r="R27993"/>
      <c r="S27993"/>
      <c r="T27993"/>
      <c r="U27993"/>
      <c r="V27993"/>
      <c r="W27993"/>
    </row>
    <row r="27994" spans="16:23" s="1" customFormat="1" x14ac:dyDescent="0.2">
      <c r="P27994" s="95"/>
      <c r="R27994"/>
      <c r="S27994"/>
      <c r="T27994"/>
      <c r="U27994"/>
      <c r="V27994"/>
      <c r="W27994"/>
    </row>
    <row r="27995" spans="16:23" s="1" customFormat="1" x14ac:dyDescent="0.2">
      <c r="P27995" s="95"/>
      <c r="R27995"/>
      <c r="S27995"/>
      <c r="T27995"/>
      <c r="U27995"/>
      <c r="V27995"/>
      <c r="W27995"/>
    </row>
    <row r="27996" spans="16:23" s="1" customFormat="1" x14ac:dyDescent="0.2">
      <c r="P27996" s="95"/>
      <c r="R27996"/>
      <c r="S27996"/>
      <c r="T27996"/>
      <c r="U27996"/>
      <c r="V27996"/>
      <c r="W27996"/>
    </row>
    <row r="27997" spans="16:23" s="1" customFormat="1" x14ac:dyDescent="0.2">
      <c r="P27997" s="95"/>
      <c r="R27997"/>
      <c r="S27997"/>
      <c r="T27997"/>
      <c r="U27997"/>
      <c r="V27997"/>
      <c r="W27997"/>
    </row>
    <row r="27998" spans="16:23" s="1" customFormat="1" x14ac:dyDescent="0.2">
      <c r="P27998" s="95"/>
      <c r="R27998"/>
      <c r="S27998"/>
      <c r="T27998"/>
      <c r="U27998"/>
      <c r="V27998"/>
      <c r="W27998"/>
    </row>
    <row r="27999" spans="16:23" s="1" customFormat="1" x14ac:dyDescent="0.2">
      <c r="P27999" s="95"/>
      <c r="R27999"/>
      <c r="S27999"/>
      <c r="T27999"/>
      <c r="U27999"/>
      <c r="V27999"/>
      <c r="W27999"/>
    </row>
    <row r="28000" spans="16:23" s="1" customFormat="1" x14ac:dyDescent="0.2">
      <c r="P28000" s="95"/>
      <c r="R28000"/>
      <c r="S28000"/>
      <c r="T28000"/>
      <c r="U28000"/>
      <c r="V28000"/>
      <c r="W28000"/>
    </row>
    <row r="28001" spans="16:23" s="1" customFormat="1" x14ac:dyDescent="0.2">
      <c r="P28001" s="95"/>
      <c r="R28001"/>
      <c r="S28001"/>
      <c r="T28001"/>
      <c r="U28001"/>
      <c r="V28001"/>
      <c r="W28001"/>
    </row>
    <row r="28002" spans="16:23" s="1" customFormat="1" x14ac:dyDescent="0.2">
      <c r="P28002" s="95"/>
      <c r="R28002"/>
      <c r="S28002"/>
      <c r="T28002"/>
      <c r="U28002"/>
      <c r="V28002"/>
      <c r="W28002"/>
    </row>
    <row r="28003" spans="16:23" s="1" customFormat="1" x14ac:dyDescent="0.2">
      <c r="P28003" s="95"/>
      <c r="R28003"/>
      <c r="S28003"/>
      <c r="T28003"/>
      <c r="U28003"/>
      <c r="V28003"/>
      <c r="W28003"/>
    </row>
    <row r="28004" spans="16:23" s="1" customFormat="1" x14ac:dyDescent="0.2">
      <c r="P28004" s="95"/>
      <c r="R28004"/>
      <c r="S28004"/>
      <c r="T28004"/>
      <c r="U28004"/>
      <c r="V28004"/>
      <c r="W28004"/>
    </row>
    <row r="28005" spans="16:23" s="1" customFormat="1" x14ac:dyDescent="0.2">
      <c r="P28005" s="95"/>
      <c r="R28005"/>
      <c r="S28005"/>
      <c r="T28005"/>
      <c r="U28005"/>
      <c r="V28005"/>
      <c r="W28005"/>
    </row>
    <row r="28006" spans="16:23" s="1" customFormat="1" x14ac:dyDescent="0.2">
      <c r="P28006" s="95"/>
      <c r="R28006"/>
      <c r="S28006"/>
      <c r="T28006"/>
      <c r="U28006"/>
      <c r="V28006"/>
      <c r="W28006"/>
    </row>
    <row r="28007" spans="16:23" s="1" customFormat="1" x14ac:dyDescent="0.2">
      <c r="P28007" s="95"/>
      <c r="R28007"/>
      <c r="S28007"/>
      <c r="T28007"/>
      <c r="U28007"/>
      <c r="V28007"/>
      <c r="W28007"/>
    </row>
    <row r="28008" spans="16:23" s="1" customFormat="1" x14ac:dyDescent="0.2">
      <c r="P28008" s="95"/>
      <c r="R28008"/>
      <c r="S28008"/>
      <c r="T28008"/>
      <c r="U28008"/>
      <c r="V28008"/>
      <c r="W28008"/>
    </row>
    <row r="28009" spans="16:23" s="1" customFormat="1" x14ac:dyDescent="0.2">
      <c r="P28009" s="95"/>
      <c r="R28009"/>
      <c r="S28009"/>
      <c r="T28009"/>
      <c r="U28009"/>
      <c r="V28009"/>
      <c r="W28009"/>
    </row>
    <row r="28010" spans="16:23" s="1" customFormat="1" x14ac:dyDescent="0.2">
      <c r="P28010" s="95"/>
      <c r="R28010"/>
      <c r="S28010"/>
      <c r="T28010"/>
      <c r="U28010"/>
      <c r="V28010"/>
      <c r="W28010"/>
    </row>
    <row r="28011" spans="16:23" s="1" customFormat="1" x14ac:dyDescent="0.2">
      <c r="P28011" s="95"/>
      <c r="R28011"/>
      <c r="S28011"/>
      <c r="T28011"/>
      <c r="U28011"/>
      <c r="V28011"/>
      <c r="W28011"/>
    </row>
    <row r="28012" spans="16:23" s="1" customFormat="1" x14ac:dyDescent="0.2">
      <c r="P28012" s="95"/>
      <c r="R28012"/>
      <c r="S28012"/>
      <c r="T28012"/>
      <c r="U28012"/>
      <c r="V28012"/>
      <c r="W28012"/>
    </row>
    <row r="28013" spans="16:23" s="1" customFormat="1" x14ac:dyDescent="0.2">
      <c r="P28013" s="95"/>
      <c r="R28013"/>
      <c r="S28013"/>
      <c r="T28013"/>
      <c r="U28013"/>
      <c r="V28013"/>
      <c r="W28013"/>
    </row>
    <row r="28014" spans="16:23" s="1" customFormat="1" x14ac:dyDescent="0.2">
      <c r="P28014" s="95"/>
      <c r="R28014"/>
      <c r="S28014"/>
      <c r="T28014"/>
      <c r="U28014"/>
      <c r="V28014"/>
      <c r="W28014"/>
    </row>
    <row r="28015" spans="16:23" s="1" customFormat="1" x14ac:dyDescent="0.2">
      <c r="P28015" s="95"/>
      <c r="R28015"/>
      <c r="S28015"/>
      <c r="T28015"/>
      <c r="U28015"/>
      <c r="V28015"/>
      <c r="W28015"/>
    </row>
    <row r="28016" spans="16:23" s="1" customFormat="1" x14ac:dyDescent="0.2">
      <c r="P28016" s="95"/>
      <c r="R28016"/>
      <c r="S28016"/>
      <c r="T28016"/>
      <c r="U28016"/>
      <c r="V28016"/>
      <c r="W28016"/>
    </row>
    <row r="28017" spans="16:23" s="1" customFormat="1" x14ac:dyDescent="0.2">
      <c r="P28017" s="95"/>
      <c r="R28017"/>
      <c r="S28017"/>
      <c r="T28017"/>
      <c r="U28017"/>
      <c r="V28017"/>
      <c r="W28017"/>
    </row>
    <row r="28018" spans="16:23" s="1" customFormat="1" x14ac:dyDescent="0.2">
      <c r="P28018" s="95"/>
      <c r="R28018"/>
      <c r="S28018"/>
      <c r="T28018"/>
      <c r="U28018"/>
      <c r="V28018"/>
      <c r="W28018"/>
    </row>
    <row r="28019" spans="16:23" s="1" customFormat="1" x14ac:dyDescent="0.2">
      <c r="P28019" s="95"/>
      <c r="R28019"/>
      <c r="S28019"/>
      <c r="T28019"/>
      <c r="U28019"/>
      <c r="V28019"/>
      <c r="W28019"/>
    </row>
    <row r="28020" spans="16:23" s="1" customFormat="1" x14ac:dyDescent="0.2">
      <c r="P28020" s="95"/>
      <c r="R28020"/>
      <c r="S28020"/>
      <c r="T28020"/>
      <c r="U28020"/>
      <c r="V28020"/>
      <c r="W28020"/>
    </row>
    <row r="28021" spans="16:23" s="1" customFormat="1" x14ac:dyDescent="0.2">
      <c r="P28021" s="95"/>
      <c r="R28021"/>
      <c r="S28021"/>
      <c r="T28021"/>
      <c r="U28021"/>
      <c r="V28021"/>
      <c r="W28021"/>
    </row>
    <row r="28022" spans="16:23" s="1" customFormat="1" x14ac:dyDescent="0.2">
      <c r="P28022" s="95"/>
      <c r="R28022"/>
      <c r="S28022"/>
      <c r="T28022"/>
      <c r="U28022"/>
      <c r="V28022"/>
      <c r="W28022"/>
    </row>
    <row r="28023" spans="16:23" s="1" customFormat="1" x14ac:dyDescent="0.2">
      <c r="P28023" s="95"/>
      <c r="R28023"/>
      <c r="S28023"/>
      <c r="T28023"/>
      <c r="U28023"/>
      <c r="V28023"/>
      <c r="W28023"/>
    </row>
    <row r="28024" spans="16:23" s="1" customFormat="1" x14ac:dyDescent="0.2">
      <c r="P28024" s="95"/>
      <c r="R28024"/>
      <c r="S28024"/>
      <c r="T28024"/>
      <c r="U28024"/>
      <c r="V28024"/>
      <c r="W28024"/>
    </row>
    <row r="28025" spans="16:23" s="1" customFormat="1" x14ac:dyDescent="0.2">
      <c r="P28025" s="95"/>
      <c r="R28025"/>
      <c r="S28025"/>
      <c r="T28025"/>
      <c r="U28025"/>
      <c r="V28025"/>
      <c r="W28025"/>
    </row>
    <row r="28026" spans="16:23" s="1" customFormat="1" x14ac:dyDescent="0.2">
      <c r="P28026" s="95"/>
      <c r="R28026"/>
      <c r="S28026"/>
      <c r="T28026"/>
      <c r="U28026"/>
      <c r="V28026"/>
      <c r="W28026"/>
    </row>
    <row r="28027" spans="16:23" s="1" customFormat="1" x14ac:dyDescent="0.2">
      <c r="P28027" s="95"/>
      <c r="R28027"/>
      <c r="S28027"/>
      <c r="T28027"/>
      <c r="U28027"/>
      <c r="V28027"/>
      <c r="W28027"/>
    </row>
    <row r="28028" spans="16:23" s="1" customFormat="1" x14ac:dyDescent="0.2">
      <c r="P28028" s="95"/>
      <c r="R28028"/>
      <c r="S28028"/>
      <c r="T28028"/>
      <c r="U28028"/>
      <c r="V28028"/>
      <c r="W28028"/>
    </row>
    <row r="28029" spans="16:23" s="1" customFormat="1" x14ac:dyDescent="0.2">
      <c r="P28029" s="95"/>
      <c r="R28029"/>
      <c r="S28029"/>
      <c r="T28029"/>
      <c r="U28029"/>
      <c r="V28029"/>
      <c r="W28029"/>
    </row>
    <row r="28030" spans="16:23" s="1" customFormat="1" x14ac:dyDescent="0.2">
      <c r="P28030" s="95"/>
      <c r="R28030"/>
      <c r="S28030"/>
      <c r="T28030"/>
      <c r="U28030"/>
      <c r="V28030"/>
      <c r="W28030"/>
    </row>
    <row r="28031" spans="16:23" s="1" customFormat="1" x14ac:dyDescent="0.2">
      <c r="P28031" s="95"/>
      <c r="R28031"/>
      <c r="S28031"/>
      <c r="T28031"/>
      <c r="U28031"/>
      <c r="V28031"/>
      <c r="W28031"/>
    </row>
    <row r="28032" spans="16:23" s="1" customFormat="1" x14ac:dyDescent="0.2">
      <c r="P28032" s="95"/>
      <c r="R28032"/>
      <c r="S28032"/>
      <c r="T28032"/>
      <c r="U28032"/>
      <c r="V28032"/>
      <c r="W28032"/>
    </row>
    <row r="28033" spans="16:23" s="1" customFormat="1" x14ac:dyDescent="0.2">
      <c r="P28033" s="95"/>
      <c r="R28033"/>
      <c r="S28033"/>
      <c r="T28033"/>
      <c r="U28033"/>
      <c r="V28033"/>
      <c r="W28033"/>
    </row>
    <row r="28034" spans="16:23" s="1" customFormat="1" x14ac:dyDescent="0.2">
      <c r="P28034" s="95"/>
      <c r="R28034"/>
      <c r="S28034"/>
      <c r="T28034"/>
      <c r="U28034"/>
      <c r="V28034"/>
      <c r="W28034"/>
    </row>
    <row r="28035" spans="16:23" s="1" customFormat="1" x14ac:dyDescent="0.2">
      <c r="P28035" s="95"/>
      <c r="R28035"/>
      <c r="S28035"/>
      <c r="T28035"/>
      <c r="U28035"/>
      <c r="V28035"/>
      <c r="W28035"/>
    </row>
    <row r="28036" spans="16:23" s="1" customFormat="1" x14ac:dyDescent="0.2">
      <c r="P28036" s="95"/>
      <c r="R28036"/>
      <c r="S28036"/>
      <c r="T28036"/>
      <c r="U28036"/>
      <c r="V28036"/>
      <c r="W28036"/>
    </row>
    <row r="28037" spans="16:23" s="1" customFormat="1" x14ac:dyDescent="0.2">
      <c r="P28037" s="95"/>
      <c r="R28037"/>
      <c r="S28037"/>
      <c r="T28037"/>
      <c r="U28037"/>
      <c r="V28037"/>
      <c r="W28037"/>
    </row>
    <row r="28038" spans="16:23" s="1" customFormat="1" x14ac:dyDescent="0.2">
      <c r="P28038" s="95"/>
      <c r="R28038"/>
      <c r="S28038"/>
      <c r="T28038"/>
      <c r="U28038"/>
      <c r="V28038"/>
      <c r="W28038"/>
    </row>
    <row r="28039" spans="16:23" s="1" customFormat="1" x14ac:dyDescent="0.2">
      <c r="P28039" s="95"/>
      <c r="R28039"/>
      <c r="S28039"/>
      <c r="T28039"/>
      <c r="U28039"/>
      <c r="V28039"/>
      <c r="W28039"/>
    </row>
    <row r="28040" spans="16:23" s="1" customFormat="1" x14ac:dyDescent="0.2">
      <c r="P28040" s="95"/>
      <c r="R28040"/>
      <c r="S28040"/>
      <c r="T28040"/>
      <c r="U28040"/>
      <c r="V28040"/>
      <c r="W28040"/>
    </row>
    <row r="28041" spans="16:23" s="1" customFormat="1" x14ac:dyDescent="0.2">
      <c r="P28041" s="95"/>
      <c r="R28041"/>
      <c r="S28041"/>
      <c r="T28041"/>
      <c r="U28041"/>
      <c r="V28041"/>
      <c r="W28041"/>
    </row>
    <row r="28042" spans="16:23" s="1" customFormat="1" x14ac:dyDescent="0.2">
      <c r="P28042" s="95"/>
      <c r="R28042"/>
      <c r="S28042"/>
      <c r="T28042"/>
      <c r="U28042"/>
      <c r="V28042"/>
      <c r="W28042"/>
    </row>
    <row r="28043" spans="16:23" s="1" customFormat="1" x14ac:dyDescent="0.2">
      <c r="P28043" s="95"/>
      <c r="R28043"/>
      <c r="S28043"/>
      <c r="T28043"/>
      <c r="U28043"/>
      <c r="V28043"/>
      <c r="W28043"/>
    </row>
    <row r="28044" spans="16:23" s="1" customFormat="1" x14ac:dyDescent="0.2">
      <c r="P28044" s="95"/>
      <c r="R28044"/>
      <c r="S28044"/>
      <c r="T28044"/>
      <c r="U28044"/>
      <c r="V28044"/>
      <c r="W28044"/>
    </row>
    <row r="28045" spans="16:23" s="1" customFormat="1" x14ac:dyDescent="0.2">
      <c r="P28045" s="95"/>
      <c r="R28045"/>
      <c r="S28045"/>
      <c r="T28045"/>
      <c r="U28045"/>
      <c r="V28045"/>
      <c r="W28045"/>
    </row>
    <row r="28046" spans="16:23" s="1" customFormat="1" x14ac:dyDescent="0.2">
      <c r="P28046" s="95"/>
      <c r="R28046"/>
      <c r="S28046"/>
      <c r="T28046"/>
      <c r="U28046"/>
      <c r="V28046"/>
      <c r="W28046"/>
    </row>
    <row r="28047" spans="16:23" s="1" customFormat="1" x14ac:dyDescent="0.2">
      <c r="P28047" s="95"/>
      <c r="R28047"/>
      <c r="S28047"/>
      <c r="T28047"/>
      <c r="U28047"/>
      <c r="V28047"/>
      <c r="W28047"/>
    </row>
    <row r="28048" spans="16:23" s="1" customFormat="1" x14ac:dyDescent="0.2">
      <c r="P28048" s="95"/>
      <c r="R28048"/>
      <c r="S28048"/>
      <c r="T28048"/>
      <c r="U28048"/>
      <c r="V28048"/>
      <c r="W28048"/>
    </row>
    <row r="28049" spans="16:23" s="1" customFormat="1" x14ac:dyDescent="0.2">
      <c r="P28049" s="95"/>
      <c r="R28049"/>
      <c r="S28049"/>
      <c r="T28049"/>
      <c r="U28049"/>
      <c r="V28049"/>
      <c r="W28049"/>
    </row>
    <row r="28050" spans="16:23" s="1" customFormat="1" x14ac:dyDescent="0.2">
      <c r="P28050" s="95"/>
      <c r="R28050"/>
      <c r="S28050"/>
      <c r="T28050"/>
      <c r="U28050"/>
      <c r="V28050"/>
      <c r="W28050"/>
    </row>
    <row r="28051" spans="16:23" s="1" customFormat="1" x14ac:dyDescent="0.2">
      <c r="P28051" s="95"/>
      <c r="R28051"/>
      <c r="S28051"/>
      <c r="T28051"/>
      <c r="U28051"/>
      <c r="V28051"/>
      <c r="W28051"/>
    </row>
    <row r="28052" spans="16:23" s="1" customFormat="1" x14ac:dyDescent="0.2">
      <c r="P28052" s="95"/>
      <c r="R28052"/>
      <c r="S28052"/>
      <c r="T28052"/>
      <c r="U28052"/>
      <c r="V28052"/>
      <c r="W28052"/>
    </row>
    <row r="28053" spans="16:23" s="1" customFormat="1" x14ac:dyDescent="0.2">
      <c r="P28053" s="95"/>
      <c r="R28053"/>
      <c r="S28053"/>
      <c r="T28053"/>
      <c r="U28053"/>
      <c r="V28053"/>
      <c r="W28053"/>
    </row>
    <row r="28054" spans="16:23" s="1" customFormat="1" x14ac:dyDescent="0.2">
      <c r="P28054" s="95"/>
      <c r="R28054"/>
      <c r="S28054"/>
      <c r="T28054"/>
      <c r="U28054"/>
      <c r="V28054"/>
      <c r="W28054"/>
    </row>
    <row r="28055" spans="16:23" s="1" customFormat="1" x14ac:dyDescent="0.2">
      <c r="P28055" s="95"/>
      <c r="R28055"/>
      <c r="S28055"/>
      <c r="T28055"/>
      <c r="U28055"/>
      <c r="V28055"/>
      <c r="W28055"/>
    </row>
    <row r="28056" spans="16:23" s="1" customFormat="1" x14ac:dyDescent="0.2">
      <c r="P28056" s="95"/>
      <c r="R28056"/>
      <c r="S28056"/>
      <c r="T28056"/>
      <c r="U28056"/>
      <c r="V28056"/>
      <c r="W28056"/>
    </row>
    <row r="28057" spans="16:23" s="1" customFormat="1" x14ac:dyDescent="0.2">
      <c r="P28057" s="95"/>
      <c r="R28057"/>
      <c r="S28057"/>
      <c r="T28057"/>
      <c r="U28057"/>
      <c r="V28057"/>
      <c r="W28057"/>
    </row>
    <row r="28058" spans="16:23" s="1" customFormat="1" x14ac:dyDescent="0.2">
      <c r="P28058" s="95"/>
      <c r="R28058"/>
      <c r="S28058"/>
      <c r="T28058"/>
      <c r="U28058"/>
      <c r="V28058"/>
      <c r="W28058"/>
    </row>
    <row r="28059" spans="16:23" s="1" customFormat="1" x14ac:dyDescent="0.2">
      <c r="P28059" s="95"/>
      <c r="R28059"/>
      <c r="S28059"/>
      <c r="T28059"/>
      <c r="U28059"/>
      <c r="V28059"/>
      <c r="W28059"/>
    </row>
    <row r="28060" spans="16:23" s="1" customFormat="1" x14ac:dyDescent="0.2">
      <c r="P28060" s="95"/>
      <c r="R28060"/>
      <c r="S28060"/>
      <c r="T28060"/>
      <c r="U28060"/>
      <c r="V28060"/>
      <c r="W28060"/>
    </row>
    <row r="28061" spans="16:23" s="1" customFormat="1" x14ac:dyDescent="0.2">
      <c r="P28061" s="95"/>
      <c r="R28061"/>
      <c r="S28061"/>
      <c r="T28061"/>
      <c r="U28061"/>
      <c r="V28061"/>
      <c r="W28061"/>
    </row>
    <row r="28062" spans="16:23" s="1" customFormat="1" x14ac:dyDescent="0.2">
      <c r="P28062" s="95"/>
      <c r="R28062"/>
      <c r="S28062"/>
      <c r="T28062"/>
      <c r="U28062"/>
      <c r="V28062"/>
      <c r="W28062"/>
    </row>
    <row r="28063" spans="16:23" s="1" customFormat="1" x14ac:dyDescent="0.2">
      <c r="P28063" s="95"/>
      <c r="R28063"/>
      <c r="S28063"/>
      <c r="T28063"/>
      <c r="U28063"/>
      <c r="V28063"/>
      <c r="W28063"/>
    </row>
    <row r="28064" spans="16:23" s="1" customFormat="1" x14ac:dyDescent="0.2">
      <c r="P28064" s="95"/>
      <c r="R28064"/>
      <c r="S28064"/>
      <c r="T28064"/>
      <c r="U28064"/>
      <c r="V28064"/>
      <c r="W28064"/>
    </row>
    <row r="28065" spans="16:23" s="1" customFormat="1" x14ac:dyDescent="0.2">
      <c r="P28065" s="95"/>
      <c r="R28065"/>
      <c r="S28065"/>
      <c r="T28065"/>
      <c r="U28065"/>
      <c r="V28065"/>
      <c r="W28065"/>
    </row>
    <row r="28066" spans="16:23" s="1" customFormat="1" x14ac:dyDescent="0.2">
      <c r="P28066" s="95"/>
      <c r="R28066"/>
      <c r="S28066"/>
      <c r="T28066"/>
      <c r="U28066"/>
      <c r="V28066"/>
      <c r="W28066"/>
    </row>
    <row r="28067" spans="16:23" s="1" customFormat="1" x14ac:dyDescent="0.2">
      <c r="P28067" s="95"/>
      <c r="R28067"/>
      <c r="S28067"/>
      <c r="T28067"/>
      <c r="U28067"/>
      <c r="V28067"/>
      <c r="W28067"/>
    </row>
    <row r="28068" spans="16:23" s="1" customFormat="1" x14ac:dyDescent="0.2">
      <c r="P28068" s="95"/>
      <c r="R28068"/>
      <c r="S28068"/>
      <c r="T28068"/>
      <c r="U28068"/>
      <c r="V28068"/>
      <c r="W28068"/>
    </row>
    <row r="28069" spans="16:23" s="1" customFormat="1" x14ac:dyDescent="0.2">
      <c r="P28069" s="95"/>
      <c r="R28069"/>
      <c r="S28069"/>
      <c r="T28069"/>
      <c r="U28069"/>
      <c r="V28069"/>
      <c r="W28069"/>
    </row>
    <row r="28070" spans="16:23" s="1" customFormat="1" x14ac:dyDescent="0.2">
      <c r="P28070" s="95"/>
      <c r="R28070"/>
      <c r="S28070"/>
      <c r="T28070"/>
      <c r="U28070"/>
      <c r="V28070"/>
      <c r="W28070"/>
    </row>
    <row r="28071" spans="16:23" s="1" customFormat="1" x14ac:dyDescent="0.2">
      <c r="P28071" s="95"/>
      <c r="R28071"/>
      <c r="S28071"/>
      <c r="T28071"/>
      <c r="U28071"/>
      <c r="V28071"/>
      <c r="W28071"/>
    </row>
    <row r="28072" spans="16:23" s="1" customFormat="1" x14ac:dyDescent="0.2">
      <c r="P28072" s="95"/>
      <c r="R28072"/>
      <c r="S28072"/>
      <c r="T28072"/>
      <c r="U28072"/>
      <c r="V28072"/>
      <c r="W28072"/>
    </row>
    <row r="28073" spans="16:23" s="1" customFormat="1" x14ac:dyDescent="0.2">
      <c r="P28073" s="95"/>
      <c r="R28073"/>
      <c r="S28073"/>
      <c r="T28073"/>
      <c r="U28073"/>
      <c r="V28073"/>
      <c r="W28073"/>
    </row>
    <row r="28074" spans="16:23" s="1" customFormat="1" x14ac:dyDescent="0.2">
      <c r="P28074" s="95"/>
      <c r="R28074"/>
      <c r="S28074"/>
      <c r="T28074"/>
      <c r="U28074"/>
      <c r="V28074"/>
      <c r="W28074"/>
    </row>
    <row r="28075" spans="16:23" s="1" customFormat="1" x14ac:dyDescent="0.2">
      <c r="P28075" s="95"/>
      <c r="R28075"/>
      <c r="S28075"/>
      <c r="T28075"/>
      <c r="U28075"/>
      <c r="V28075"/>
      <c r="W28075"/>
    </row>
    <row r="28076" spans="16:23" s="1" customFormat="1" x14ac:dyDescent="0.2">
      <c r="P28076" s="95"/>
      <c r="R28076"/>
      <c r="S28076"/>
      <c r="T28076"/>
      <c r="U28076"/>
      <c r="V28076"/>
      <c r="W28076"/>
    </row>
    <row r="28077" spans="16:23" s="1" customFormat="1" x14ac:dyDescent="0.2">
      <c r="P28077" s="95"/>
      <c r="R28077"/>
      <c r="S28077"/>
      <c r="T28077"/>
      <c r="U28077"/>
      <c r="V28077"/>
      <c r="W28077"/>
    </row>
    <row r="28078" spans="16:23" s="1" customFormat="1" x14ac:dyDescent="0.2">
      <c r="P28078" s="95"/>
      <c r="R28078"/>
      <c r="S28078"/>
      <c r="T28078"/>
      <c r="U28078"/>
      <c r="V28078"/>
      <c r="W28078"/>
    </row>
    <row r="28079" spans="16:23" s="1" customFormat="1" x14ac:dyDescent="0.2">
      <c r="P28079" s="95"/>
      <c r="R28079"/>
      <c r="S28079"/>
      <c r="T28079"/>
      <c r="U28079"/>
      <c r="V28079"/>
      <c r="W28079"/>
    </row>
    <row r="28080" spans="16:23" s="1" customFormat="1" x14ac:dyDescent="0.2">
      <c r="P28080" s="95"/>
      <c r="R28080"/>
      <c r="S28080"/>
      <c r="T28080"/>
      <c r="U28080"/>
      <c r="V28080"/>
      <c r="W28080"/>
    </row>
    <row r="28081" spans="16:23" s="1" customFormat="1" x14ac:dyDescent="0.2">
      <c r="P28081" s="95"/>
      <c r="R28081"/>
      <c r="S28081"/>
      <c r="T28081"/>
      <c r="U28081"/>
      <c r="V28081"/>
      <c r="W28081"/>
    </row>
    <row r="28082" spans="16:23" s="1" customFormat="1" x14ac:dyDescent="0.2">
      <c r="P28082" s="95"/>
      <c r="R28082"/>
      <c r="S28082"/>
      <c r="T28082"/>
      <c r="U28082"/>
      <c r="V28082"/>
      <c r="W28082"/>
    </row>
    <row r="28083" spans="16:23" s="1" customFormat="1" x14ac:dyDescent="0.2">
      <c r="P28083" s="95"/>
      <c r="R28083"/>
      <c r="S28083"/>
      <c r="T28083"/>
      <c r="U28083"/>
      <c r="V28083"/>
      <c r="W28083"/>
    </row>
    <row r="28084" spans="16:23" s="1" customFormat="1" x14ac:dyDescent="0.2">
      <c r="P28084" s="95"/>
      <c r="R28084"/>
      <c r="S28084"/>
      <c r="T28084"/>
      <c r="U28084"/>
      <c r="V28084"/>
      <c r="W28084"/>
    </row>
    <row r="28085" spans="16:23" s="1" customFormat="1" x14ac:dyDescent="0.2">
      <c r="P28085" s="95"/>
      <c r="R28085"/>
      <c r="S28085"/>
      <c r="T28085"/>
      <c r="U28085"/>
      <c r="V28085"/>
      <c r="W28085"/>
    </row>
    <row r="28086" spans="16:23" s="1" customFormat="1" x14ac:dyDescent="0.2">
      <c r="P28086" s="95"/>
      <c r="R28086"/>
      <c r="S28086"/>
      <c r="T28086"/>
      <c r="U28086"/>
      <c r="V28086"/>
      <c r="W28086"/>
    </row>
    <row r="28087" spans="16:23" s="1" customFormat="1" x14ac:dyDescent="0.2">
      <c r="P28087" s="95"/>
      <c r="R28087"/>
      <c r="S28087"/>
      <c r="T28087"/>
      <c r="U28087"/>
      <c r="V28087"/>
      <c r="W28087"/>
    </row>
    <row r="28088" spans="16:23" s="1" customFormat="1" x14ac:dyDescent="0.2">
      <c r="P28088" s="95"/>
      <c r="R28088"/>
      <c r="S28088"/>
      <c r="T28088"/>
      <c r="U28088"/>
      <c r="V28088"/>
      <c r="W28088"/>
    </row>
    <row r="28089" spans="16:23" s="1" customFormat="1" x14ac:dyDescent="0.2">
      <c r="P28089" s="95"/>
      <c r="R28089"/>
      <c r="S28089"/>
      <c r="T28089"/>
      <c r="U28089"/>
      <c r="V28089"/>
      <c r="W28089"/>
    </row>
    <row r="28090" spans="16:23" s="1" customFormat="1" x14ac:dyDescent="0.2">
      <c r="P28090" s="95"/>
      <c r="R28090"/>
      <c r="S28090"/>
      <c r="T28090"/>
      <c r="U28090"/>
      <c r="V28090"/>
      <c r="W28090"/>
    </row>
    <row r="28091" spans="16:23" s="1" customFormat="1" x14ac:dyDescent="0.2">
      <c r="P28091" s="95"/>
      <c r="R28091"/>
      <c r="S28091"/>
      <c r="T28091"/>
      <c r="U28091"/>
      <c r="V28091"/>
      <c r="W28091"/>
    </row>
    <row r="28092" spans="16:23" s="1" customFormat="1" x14ac:dyDescent="0.2">
      <c r="P28092" s="95"/>
      <c r="R28092"/>
      <c r="S28092"/>
      <c r="T28092"/>
      <c r="U28092"/>
      <c r="V28092"/>
      <c r="W28092"/>
    </row>
    <row r="28093" spans="16:23" s="1" customFormat="1" x14ac:dyDescent="0.2">
      <c r="P28093" s="95"/>
      <c r="R28093"/>
      <c r="S28093"/>
      <c r="T28093"/>
      <c r="U28093"/>
      <c r="V28093"/>
      <c r="W28093"/>
    </row>
    <row r="28094" spans="16:23" s="1" customFormat="1" x14ac:dyDescent="0.2">
      <c r="P28094" s="95"/>
      <c r="R28094"/>
      <c r="S28094"/>
      <c r="T28094"/>
      <c r="U28094"/>
      <c r="V28094"/>
      <c r="W28094"/>
    </row>
    <row r="28095" spans="16:23" s="1" customFormat="1" x14ac:dyDescent="0.2">
      <c r="P28095" s="95"/>
      <c r="R28095"/>
      <c r="S28095"/>
      <c r="T28095"/>
      <c r="U28095"/>
      <c r="V28095"/>
      <c r="W28095"/>
    </row>
    <row r="28096" spans="16:23" s="1" customFormat="1" x14ac:dyDescent="0.2">
      <c r="P28096" s="95"/>
      <c r="R28096"/>
      <c r="S28096"/>
      <c r="T28096"/>
      <c r="U28096"/>
      <c r="V28096"/>
      <c r="W28096"/>
    </row>
    <row r="28097" spans="16:23" s="1" customFormat="1" x14ac:dyDescent="0.2">
      <c r="P28097" s="95"/>
      <c r="R28097"/>
      <c r="S28097"/>
      <c r="T28097"/>
      <c r="U28097"/>
      <c r="V28097"/>
      <c r="W28097"/>
    </row>
    <row r="28098" spans="16:23" s="1" customFormat="1" x14ac:dyDescent="0.2">
      <c r="P28098" s="95"/>
      <c r="R28098"/>
      <c r="S28098"/>
      <c r="T28098"/>
      <c r="U28098"/>
      <c r="V28098"/>
      <c r="W28098"/>
    </row>
    <row r="28099" spans="16:23" s="1" customFormat="1" x14ac:dyDescent="0.2">
      <c r="P28099" s="95"/>
      <c r="R28099"/>
      <c r="S28099"/>
      <c r="T28099"/>
      <c r="U28099"/>
      <c r="V28099"/>
      <c r="W28099"/>
    </row>
    <row r="28100" spans="16:23" s="1" customFormat="1" x14ac:dyDescent="0.2">
      <c r="P28100" s="95"/>
      <c r="R28100"/>
      <c r="S28100"/>
      <c r="T28100"/>
      <c r="U28100"/>
      <c r="V28100"/>
      <c r="W28100"/>
    </row>
    <row r="28101" spans="16:23" s="1" customFormat="1" x14ac:dyDescent="0.2">
      <c r="P28101" s="95"/>
      <c r="R28101"/>
      <c r="S28101"/>
      <c r="T28101"/>
      <c r="U28101"/>
      <c r="V28101"/>
      <c r="W28101"/>
    </row>
    <row r="28102" spans="16:23" s="1" customFormat="1" x14ac:dyDescent="0.2">
      <c r="P28102" s="95"/>
      <c r="R28102"/>
      <c r="S28102"/>
      <c r="T28102"/>
      <c r="U28102"/>
      <c r="V28102"/>
      <c r="W28102"/>
    </row>
    <row r="28103" spans="16:23" s="1" customFormat="1" x14ac:dyDescent="0.2">
      <c r="P28103" s="95"/>
      <c r="R28103"/>
      <c r="S28103"/>
      <c r="T28103"/>
      <c r="U28103"/>
      <c r="V28103"/>
      <c r="W28103"/>
    </row>
    <row r="28104" spans="16:23" s="1" customFormat="1" x14ac:dyDescent="0.2">
      <c r="P28104" s="95"/>
      <c r="R28104"/>
      <c r="S28104"/>
      <c r="T28104"/>
      <c r="U28104"/>
      <c r="V28104"/>
      <c r="W28104"/>
    </row>
    <row r="28105" spans="16:23" s="1" customFormat="1" x14ac:dyDescent="0.2">
      <c r="P28105" s="95"/>
      <c r="R28105"/>
      <c r="S28105"/>
      <c r="T28105"/>
      <c r="U28105"/>
      <c r="V28105"/>
      <c r="W28105"/>
    </row>
    <row r="28106" spans="16:23" s="1" customFormat="1" x14ac:dyDescent="0.2">
      <c r="P28106" s="95"/>
      <c r="R28106"/>
      <c r="S28106"/>
      <c r="T28106"/>
      <c r="U28106"/>
      <c r="V28106"/>
      <c r="W28106"/>
    </row>
    <row r="28107" spans="16:23" s="1" customFormat="1" x14ac:dyDescent="0.2">
      <c r="P28107" s="95"/>
      <c r="R28107"/>
      <c r="S28107"/>
      <c r="T28107"/>
      <c r="U28107"/>
      <c r="V28107"/>
      <c r="W28107"/>
    </row>
    <row r="28108" spans="16:23" s="1" customFormat="1" x14ac:dyDescent="0.2">
      <c r="P28108" s="95"/>
      <c r="R28108"/>
      <c r="S28108"/>
      <c r="T28108"/>
      <c r="U28108"/>
      <c r="V28108"/>
      <c r="W28108"/>
    </row>
    <row r="28109" spans="16:23" s="1" customFormat="1" x14ac:dyDescent="0.2">
      <c r="P28109" s="95"/>
      <c r="R28109"/>
      <c r="S28109"/>
      <c r="T28109"/>
      <c r="U28109"/>
      <c r="V28109"/>
      <c r="W28109"/>
    </row>
    <row r="28110" spans="16:23" s="1" customFormat="1" x14ac:dyDescent="0.2">
      <c r="P28110" s="95"/>
      <c r="R28110"/>
      <c r="S28110"/>
      <c r="T28110"/>
      <c r="U28110"/>
      <c r="V28110"/>
      <c r="W28110"/>
    </row>
    <row r="28111" spans="16:23" s="1" customFormat="1" x14ac:dyDescent="0.2">
      <c r="P28111" s="95"/>
      <c r="R28111"/>
      <c r="S28111"/>
      <c r="T28111"/>
      <c r="U28111"/>
      <c r="V28111"/>
      <c r="W28111"/>
    </row>
    <row r="28112" spans="16:23" s="1" customFormat="1" x14ac:dyDescent="0.2">
      <c r="P28112" s="95"/>
      <c r="R28112"/>
      <c r="S28112"/>
      <c r="T28112"/>
      <c r="U28112"/>
      <c r="V28112"/>
      <c r="W28112"/>
    </row>
    <row r="28113" spans="16:23" s="1" customFormat="1" x14ac:dyDescent="0.2">
      <c r="P28113" s="95"/>
      <c r="R28113"/>
      <c r="S28113"/>
      <c r="T28113"/>
      <c r="U28113"/>
      <c r="V28113"/>
      <c r="W28113"/>
    </row>
    <row r="28114" spans="16:23" s="1" customFormat="1" x14ac:dyDescent="0.2">
      <c r="P28114" s="95"/>
      <c r="R28114"/>
      <c r="S28114"/>
      <c r="T28114"/>
      <c r="U28114"/>
      <c r="V28114"/>
      <c r="W28114"/>
    </row>
    <row r="28115" spans="16:23" s="1" customFormat="1" x14ac:dyDescent="0.2">
      <c r="P28115" s="95"/>
      <c r="R28115"/>
      <c r="S28115"/>
      <c r="T28115"/>
      <c r="U28115"/>
      <c r="V28115"/>
      <c r="W28115"/>
    </row>
    <row r="28116" spans="16:23" s="1" customFormat="1" x14ac:dyDescent="0.2">
      <c r="P28116" s="95"/>
      <c r="R28116"/>
      <c r="S28116"/>
      <c r="T28116"/>
      <c r="U28116"/>
      <c r="V28116"/>
      <c r="W28116"/>
    </row>
    <row r="28117" spans="16:23" s="1" customFormat="1" x14ac:dyDescent="0.2">
      <c r="P28117" s="95"/>
      <c r="R28117"/>
      <c r="S28117"/>
      <c r="T28117"/>
      <c r="U28117"/>
      <c r="V28117"/>
      <c r="W28117"/>
    </row>
    <row r="28118" spans="16:23" s="1" customFormat="1" x14ac:dyDescent="0.2">
      <c r="P28118" s="95"/>
      <c r="R28118"/>
      <c r="S28118"/>
      <c r="T28118"/>
      <c r="U28118"/>
      <c r="V28118"/>
      <c r="W28118"/>
    </row>
    <row r="28119" spans="16:23" s="1" customFormat="1" x14ac:dyDescent="0.2">
      <c r="P28119" s="95"/>
      <c r="R28119"/>
      <c r="S28119"/>
      <c r="T28119"/>
      <c r="U28119"/>
      <c r="V28119"/>
      <c r="W28119"/>
    </row>
    <row r="28120" spans="16:23" s="1" customFormat="1" x14ac:dyDescent="0.2">
      <c r="P28120" s="95"/>
      <c r="R28120"/>
      <c r="S28120"/>
      <c r="T28120"/>
      <c r="U28120"/>
      <c r="V28120"/>
      <c r="W28120"/>
    </row>
    <row r="28121" spans="16:23" s="1" customFormat="1" x14ac:dyDescent="0.2">
      <c r="P28121" s="95"/>
      <c r="R28121"/>
      <c r="S28121"/>
      <c r="T28121"/>
      <c r="U28121"/>
      <c r="V28121"/>
      <c r="W28121"/>
    </row>
    <row r="28122" spans="16:23" s="1" customFormat="1" x14ac:dyDescent="0.2">
      <c r="P28122" s="95"/>
      <c r="R28122"/>
      <c r="S28122"/>
      <c r="T28122"/>
      <c r="U28122"/>
      <c r="V28122"/>
      <c r="W28122"/>
    </row>
    <row r="28123" spans="16:23" s="1" customFormat="1" x14ac:dyDescent="0.2">
      <c r="P28123" s="95"/>
      <c r="R28123"/>
      <c r="S28123"/>
      <c r="T28123"/>
      <c r="U28123"/>
      <c r="V28123"/>
      <c r="W28123"/>
    </row>
    <row r="28124" spans="16:23" s="1" customFormat="1" x14ac:dyDescent="0.2">
      <c r="P28124" s="95"/>
      <c r="R28124"/>
      <c r="S28124"/>
      <c r="T28124"/>
      <c r="U28124"/>
      <c r="V28124"/>
      <c r="W28124"/>
    </row>
    <row r="28125" spans="16:23" s="1" customFormat="1" x14ac:dyDescent="0.2">
      <c r="P28125" s="95"/>
      <c r="R28125"/>
      <c r="S28125"/>
      <c r="T28125"/>
      <c r="U28125"/>
      <c r="V28125"/>
      <c r="W28125"/>
    </row>
    <row r="28126" spans="16:23" s="1" customFormat="1" x14ac:dyDescent="0.2">
      <c r="P28126" s="95"/>
      <c r="R28126"/>
      <c r="S28126"/>
      <c r="T28126"/>
      <c r="U28126"/>
      <c r="V28126"/>
      <c r="W28126"/>
    </row>
    <row r="28127" spans="16:23" s="1" customFormat="1" x14ac:dyDescent="0.2">
      <c r="P28127" s="95"/>
      <c r="R28127"/>
      <c r="S28127"/>
      <c r="T28127"/>
      <c r="U28127"/>
      <c r="V28127"/>
      <c r="W28127"/>
    </row>
    <row r="28128" spans="16:23" s="1" customFormat="1" x14ac:dyDescent="0.2">
      <c r="P28128" s="95"/>
      <c r="R28128"/>
      <c r="S28128"/>
      <c r="T28128"/>
      <c r="U28128"/>
      <c r="V28128"/>
      <c r="W28128"/>
    </row>
    <row r="28129" spans="16:23" s="1" customFormat="1" x14ac:dyDescent="0.2">
      <c r="P28129" s="95"/>
      <c r="R28129"/>
      <c r="S28129"/>
      <c r="T28129"/>
      <c r="U28129"/>
      <c r="V28129"/>
      <c r="W28129"/>
    </row>
    <row r="28130" spans="16:23" s="1" customFormat="1" x14ac:dyDescent="0.2">
      <c r="P28130" s="95"/>
      <c r="R28130"/>
      <c r="S28130"/>
      <c r="T28130"/>
      <c r="U28130"/>
      <c r="V28130"/>
      <c r="W28130"/>
    </row>
    <row r="28131" spans="16:23" s="1" customFormat="1" x14ac:dyDescent="0.2">
      <c r="P28131" s="95"/>
      <c r="R28131"/>
      <c r="S28131"/>
      <c r="T28131"/>
      <c r="U28131"/>
      <c r="V28131"/>
      <c r="W28131"/>
    </row>
    <row r="28132" spans="16:23" s="1" customFormat="1" x14ac:dyDescent="0.2">
      <c r="P28132" s="95"/>
      <c r="R28132"/>
      <c r="S28132"/>
      <c r="T28132"/>
      <c r="U28132"/>
      <c r="V28132"/>
      <c r="W28132"/>
    </row>
    <row r="28133" spans="16:23" s="1" customFormat="1" x14ac:dyDescent="0.2">
      <c r="P28133" s="95"/>
      <c r="R28133"/>
      <c r="S28133"/>
      <c r="T28133"/>
      <c r="U28133"/>
      <c r="V28133"/>
      <c r="W28133"/>
    </row>
    <row r="28134" spans="16:23" s="1" customFormat="1" x14ac:dyDescent="0.2">
      <c r="P28134" s="95"/>
      <c r="R28134"/>
      <c r="S28134"/>
      <c r="T28134"/>
      <c r="U28134"/>
      <c r="V28134"/>
      <c r="W28134"/>
    </row>
    <row r="28135" spans="16:23" s="1" customFormat="1" x14ac:dyDescent="0.2">
      <c r="P28135" s="95"/>
      <c r="R28135"/>
      <c r="S28135"/>
      <c r="T28135"/>
      <c r="U28135"/>
      <c r="V28135"/>
      <c r="W28135"/>
    </row>
    <row r="28136" spans="16:23" s="1" customFormat="1" x14ac:dyDescent="0.2">
      <c r="P28136" s="95"/>
      <c r="R28136"/>
      <c r="S28136"/>
      <c r="T28136"/>
      <c r="U28136"/>
      <c r="V28136"/>
      <c r="W28136"/>
    </row>
    <row r="28137" spans="16:23" s="1" customFormat="1" x14ac:dyDescent="0.2">
      <c r="P28137" s="95"/>
      <c r="R28137"/>
      <c r="S28137"/>
      <c r="T28137"/>
      <c r="U28137"/>
      <c r="V28137"/>
      <c r="W28137"/>
    </row>
    <row r="28138" spans="16:23" s="1" customFormat="1" x14ac:dyDescent="0.2">
      <c r="P28138" s="95"/>
      <c r="R28138"/>
      <c r="S28138"/>
      <c r="T28138"/>
      <c r="U28138"/>
      <c r="V28138"/>
      <c r="W28138"/>
    </row>
    <row r="28139" spans="16:23" s="1" customFormat="1" x14ac:dyDescent="0.2">
      <c r="P28139" s="95"/>
      <c r="R28139"/>
      <c r="S28139"/>
      <c r="T28139"/>
      <c r="U28139"/>
      <c r="V28139"/>
      <c r="W28139"/>
    </row>
    <row r="28140" spans="16:23" s="1" customFormat="1" x14ac:dyDescent="0.2">
      <c r="P28140" s="95"/>
      <c r="R28140"/>
      <c r="S28140"/>
      <c r="T28140"/>
      <c r="U28140"/>
      <c r="V28140"/>
      <c r="W28140"/>
    </row>
    <row r="28141" spans="16:23" s="1" customFormat="1" x14ac:dyDescent="0.2">
      <c r="P28141" s="95"/>
      <c r="R28141"/>
      <c r="S28141"/>
      <c r="T28141"/>
      <c r="U28141"/>
      <c r="V28141"/>
      <c r="W28141"/>
    </row>
    <row r="28142" spans="16:23" s="1" customFormat="1" x14ac:dyDescent="0.2">
      <c r="P28142" s="95"/>
      <c r="R28142"/>
      <c r="S28142"/>
      <c r="T28142"/>
      <c r="U28142"/>
      <c r="V28142"/>
      <c r="W28142"/>
    </row>
    <row r="28143" spans="16:23" s="1" customFormat="1" x14ac:dyDescent="0.2">
      <c r="P28143" s="95"/>
      <c r="R28143"/>
      <c r="S28143"/>
      <c r="T28143"/>
      <c r="U28143"/>
      <c r="V28143"/>
      <c r="W28143"/>
    </row>
    <row r="28144" spans="16:23" s="1" customFormat="1" x14ac:dyDescent="0.2">
      <c r="P28144" s="95"/>
      <c r="R28144"/>
      <c r="S28144"/>
      <c r="T28144"/>
      <c r="U28144"/>
      <c r="V28144"/>
      <c r="W28144"/>
    </row>
    <row r="28145" spans="16:23" s="1" customFormat="1" x14ac:dyDescent="0.2">
      <c r="P28145" s="95"/>
      <c r="R28145"/>
      <c r="S28145"/>
      <c r="T28145"/>
      <c r="U28145"/>
      <c r="V28145"/>
      <c r="W28145"/>
    </row>
    <row r="28146" spans="16:23" s="1" customFormat="1" x14ac:dyDescent="0.2">
      <c r="P28146" s="95"/>
      <c r="R28146"/>
      <c r="S28146"/>
      <c r="T28146"/>
      <c r="U28146"/>
      <c r="V28146"/>
      <c r="W28146"/>
    </row>
    <row r="28147" spans="16:23" s="1" customFormat="1" x14ac:dyDescent="0.2">
      <c r="P28147" s="95"/>
      <c r="R28147"/>
      <c r="S28147"/>
      <c r="T28147"/>
      <c r="U28147"/>
      <c r="V28147"/>
      <c r="W28147"/>
    </row>
    <row r="28148" spans="16:23" s="1" customFormat="1" x14ac:dyDescent="0.2">
      <c r="P28148" s="95"/>
      <c r="R28148"/>
      <c r="S28148"/>
      <c r="T28148"/>
      <c r="U28148"/>
      <c r="V28148"/>
      <c r="W28148"/>
    </row>
    <row r="28149" spans="16:23" s="1" customFormat="1" x14ac:dyDescent="0.2">
      <c r="P28149" s="95"/>
      <c r="R28149"/>
      <c r="S28149"/>
      <c r="T28149"/>
      <c r="U28149"/>
      <c r="V28149"/>
      <c r="W28149"/>
    </row>
    <row r="28150" spans="16:23" s="1" customFormat="1" x14ac:dyDescent="0.2">
      <c r="P28150" s="95"/>
      <c r="R28150"/>
      <c r="S28150"/>
      <c r="T28150"/>
      <c r="U28150"/>
      <c r="V28150"/>
      <c r="W28150"/>
    </row>
    <row r="28151" spans="16:23" s="1" customFormat="1" x14ac:dyDescent="0.2">
      <c r="P28151" s="95"/>
      <c r="R28151"/>
      <c r="S28151"/>
      <c r="T28151"/>
      <c r="U28151"/>
      <c r="V28151"/>
      <c r="W28151"/>
    </row>
    <row r="28152" spans="16:23" s="1" customFormat="1" x14ac:dyDescent="0.2">
      <c r="P28152" s="95"/>
      <c r="R28152"/>
      <c r="S28152"/>
      <c r="T28152"/>
      <c r="U28152"/>
      <c r="V28152"/>
      <c r="W28152"/>
    </row>
    <row r="28153" spans="16:23" s="1" customFormat="1" x14ac:dyDescent="0.2">
      <c r="P28153" s="95"/>
      <c r="R28153"/>
      <c r="S28153"/>
      <c r="T28153"/>
      <c r="U28153"/>
      <c r="V28153"/>
      <c r="W28153"/>
    </row>
    <row r="28154" spans="16:23" s="1" customFormat="1" x14ac:dyDescent="0.2">
      <c r="P28154" s="95"/>
      <c r="R28154"/>
      <c r="S28154"/>
      <c r="T28154"/>
      <c r="U28154"/>
      <c r="V28154"/>
      <c r="W28154"/>
    </row>
    <row r="28155" spans="16:23" s="1" customFormat="1" x14ac:dyDescent="0.2">
      <c r="P28155" s="95"/>
      <c r="R28155"/>
      <c r="S28155"/>
      <c r="T28155"/>
      <c r="U28155"/>
      <c r="V28155"/>
      <c r="W28155"/>
    </row>
    <row r="28156" spans="16:23" s="1" customFormat="1" x14ac:dyDescent="0.2">
      <c r="P28156" s="95"/>
      <c r="R28156"/>
      <c r="S28156"/>
      <c r="T28156"/>
      <c r="U28156"/>
      <c r="V28156"/>
      <c r="W28156"/>
    </row>
    <row r="28157" spans="16:23" s="1" customFormat="1" x14ac:dyDescent="0.2">
      <c r="P28157" s="95"/>
      <c r="R28157"/>
      <c r="S28157"/>
      <c r="T28157"/>
      <c r="U28157"/>
      <c r="V28157"/>
      <c r="W28157"/>
    </row>
    <row r="28158" spans="16:23" s="1" customFormat="1" x14ac:dyDescent="0.2">
      <c r="P28158" s="95"/>
      <c r="R28158"/>
      <c r="S28158"/>
      <c r="T28158"/>
      <c r="U28158"/>
      <c r="V28158"/>
      <c r="W28158"/>
    </row>
    <row r="28159" spans="16:23" s="1" customFormat="1" x14ac:dyDescent="0.2">
      <c r="P28159" s="95"/>
      <c r="R28159"/>
      <c r="S28159"/>
      <c r="T28159"/>
      <c r="U28159"/>
      <c r="V28159"/>
      <c r="W28159"/>
    </row>
    <row r="28160" spans="16:23" s="1" customFormat="1" x14ac:dyDescent="0.2">
      <c r="P28160" s="95"/>
      <c r="R28160"/>
      <c r="S28160"/>
      <c r="T28160"/>
      <c r="U28160"/>
      <c r="V28160"/>
      <c r="W28160"/>
    </row>
    <row r="28161" spans="16:23" s="1" customFormat="1" x14ac:dyDescent="0.2">
      <c r="P28161" s="95"/>
      <c r="R28161"/>
      <c r="S28161"/>
      <c r="T28161"/>
      <c r="U28161"/>
      <c r="V28161"/>
      <c r="W28161"/>
    </row>
    <row r="28162" spans="16:23" s="1" customFormat="1" x14ac:dyDescent="0.2">
      <c r="P28162" s="95"/>
      <c r="R28162"/>
      <c r="S28162"/>
      <c r="T28162"/>
      <c r="U28162"/>
      <c r="V28162"/>
      <c r="W28162"/>
    </row>
    <row r="28163" spans="16:23" s="1" customFormat="1" x14ac:dyDescent="0.2">
      <c r="P28163" s="95"/>
      <c r="R28163"/>
      <c r="S28163"/>
      <c r="T28163"/>
      <c r="U28163"/>
      <c r="V28163"/>
      <c r="W28163"/>
    </row>
    <row r="28164" spans="16:23" s="1" customFormat="1" x14ac:dyDescent="0.2">
      <c r="P28164" s="95"/>
      <c r="R28164"/>
      <c r="S28164"/>
      <c r="T28164"/>
      <c r="U28164"/>
      <c r="V28164"/>
      <c r="W28164"/>
    </row>
    <row r="28165" spans="16:23" s="1" customFormat="1" x14ac:dyDescent="0.2">
      <c r="P28165" s="95"/>
      <c r="R28165"/>
      <c r="S28165"/>
      <c r="T28165"/>
      <c r="U28165"/>
      <c r="V28165"/>
      <c r="W28165"/>
    </row>
    <row r="28166" spans="16:23" s="1" customFormat="1" x14ac:dyDescent="0.2">
      <c r="P28166" s="95"/>
      <c r="R28166"/>
      <c r="S28166"/>
      <c r="T28166"/>
      <c r="U28166"/>
      <c r="V28166"/>
      <c r="W28166"/>
    </row>
    <row r="28167" spans="16:23" s="1" customFormat="1" x14ac:dyDescent="0.2">
      <c r="P28167" s="95"/>
      <c r="R28167"/>
      <c r="S28167"/>
      <c r="T28167"/>
      <c r="U28167"/>
      <c r="V28167"/>
      <c r="W28167"/>
    </row>
    <row r="28168" spans="16:23" s="1" customFormat="1" x14ac:dyDescent="0.2">
      <c r="P28168" s="95"/>
      <c r="R28168"/>
      <c r="S28168"/>
      <c r="T28168"/>
      <c r="U28168"/>
      <c r="V28168"/>
      <c r="W28168"/>
    </row>
    <row r="28169" spans="16:23" s="1" customFormat="1" x14ac:dyDescent="0.2">
      <c r="P28169" s="95"/>
      <c r="R28169"/>
      <c r="S28169"/>
      <c r="T28169"/>
      <c r="U28169"/>
      <c r="V28169"/>
      <c r="W28169"/>
    </row>
    <row r="28170" spans="16:23" s="1" customFormat="1" x14ac:dyDescent="0.2">
      <c r="P28170" s="95"/>
      <c r="R28170"/>
      <c r="S28170"/>
      <c r="T28170"/>
      <c r="U28170"/>
      <c r="V28170"/>
      <c r="W28170"/>
    </row>
    <row r="28171" spans="16:23" s="1" customFormat="1" x14ac:dyDescent="0.2">
      <c r="P28171" s="95"/>
      <c r="R28171"/>
      <c r="S28171"/>
      <c r="T28171"/>
      <c r="U28171"/>
      <c r="V28171"/>
      <c r="W28171"/>
    </row>
    <row r="28172" spans="16:23" s="1" customFormat="1" x14ac:dyDescent="0.2">
      <c r="P28172" s="95"/>
      <c r="R28172"/>
      <c r="S28172"/>
      <c r="T28172"/>
      <c r="U28172"/>
      <c r="V28172"/>
      <c r="W28172"/>
    </row>
    <row r="28173" spans="16:23" s="1" customFormat="1" x14ac:dyDescent="0.2">
      <c r="P28173" s="95"/>
      <c r="R28173"/>
      <c r="S28173"/>
      <c r="T28173"/>
      <c r="U28173"/>
      <c r="V28173"/>
      <c r="W28173"/>
    </row>
    <row r="28174" spans="16:23" s="1" customFormat="1" x14ac:dyDescent="0.2">
      <c r="P28174" s="95"/>
      <c r="R28174"/>
      <c r="S28174"/>
      <c r="T28174"/>
      <c r="U28174"/>
      <c r="V28174"/>
      <c r="W28174"/>
    </row>
    <row r="28175" spans="16:23" s="1" customFormat="1" x14ac:dyDescent="0.2">
      <c r="P28175" s="95"/>
      <c r="R28175"/>
      <c r="S28175"/>
      <c r="T28175"/>
      <c r="U28175"/>
      <c r="V28175"/>
      <c r="W28175"/>
    </row>
    <row r="28176" spans="16:23" s="1" customFormat="1" x14ac:dyDescent="0.2">
      <c r="P28176" s="95"/>
      <c r="R28176"/>
      <c r="S28176"/>
      <c r="T28176"/>
      <c r="U28176"/>
      <c r="V28176"/>
      <c r="W28176"/>
    </row>
    <row r="28177" spans="16:23" s="1" customFormat="1" x14ac:dyDescent="0.2">
      <c r="P28177" s="95"/>
      <c r="R28177"/>
      <c r="S28177"/>
      <c r="T28177"/>
      <c r="U28177"/>
      <c r="V28177"/>
      <c r="W28177"/>
    </row>
    <row r="28178" spans="16:23" s="1" customFormat="1" x14ac:dyDescent="0.2">
      <c r="P28178" s="95"/>
      <c r="R28178"/>
      <c r="S28178"/>
      <c r="T28178"/>
      <c r="U28178"/>
      <c r="V28178"/>
      <c r="W28178"/>
    </row>
    <row r="28179" spans="16:23" s="1" customFormat="1" x14ac:dyDescent="0.2">
      <c r="P28179" s="95"/>
      <c r="R28179"/>
      <c r="S28179"/>
      <c r="T28179"/>
      <c r="U28179"/>
      <c r="V28179"/>
      <c r="W28179"/>
    </row>
    <row r="28180" spans="16:23" s="1" customFormat="1" x14ac:dyDescent="0.2">
      <c r="P28180" s="95"/>
      <c r="R28180"/>
      <c r="S28180"/>
      <c r="T28180"/>
      <c r="U28180"/>
      <c r="V28180"/>
      <c r="W28180"/>
    </row>
    <row r="28181" spans="16:23" s="1" customFormat="1" x14ac:dyDescent="0.2">
      <c r="P28181" s="95"/>
      <c r="R28181"/>
      <c r="S28181"/>
      <c r="T28181"/>
      <c r="U28181"/>
      <c r="V28181"/>
      <c r="W28181"/>
    </row>
    <row r="28182" spans="16:23" s="1" customFormat="1" x14ac:dyDescent="0.2">
      <c r="P28182" s="95"/>
      <c r="R28182"/>
      <c r="S28182"/>
      <c r="T28182"/>
      <c r="U28182"/>
      <c r="V28182"/>
      <c r="W28182"/>
    </row>
    <row r="28183" spans="16:23" s="1" customFormat="1" x14ac:dyDescent="0.2">
      <c r="P28183" s="95"/>
      <c r="R28183"/>
      <c r="S28183"/>
      <c r="T28183"/>
      <c r="U28183"/>
      <c r="V28183"/>
      <c r="W28183"/>
    </row>
    <row r="28184" spans="16:23" s="1" customFormat="1" x14ac:dyDescent="0.2">
      <c r="P28184" s="95"/>
      <c r="R28184"/>
      <c r="S28184"/>
      <c r="T28184"/>
      <c r="U28184"/>
      <c r="V28184"/>
      <c r="W28184"/>
    </row>
    <row r="28185" spans="16:23" s="1" customFormat="1" x14ac:dyDescent="0.2">
      <c r="P28185" s="95"/>
      <c r="R28185"/>
      <c r="S28185"/>
      <c r="T28185"/>
      <c r="U28185"/>
      <c r="V28185"/>
      <c r="W28185"/>
    </row>
    <row r="28186" spans="16:23" s="1" customFormat="1" x14ac:dyDescent="0.2">
      <c r="P28186" s="95"/>
      <c r="R28186"/>
      <c r="S28186"/>
      <c r="T28186"/>
      <c r="U28186"/>
      <c r="V28186"/>
      <c r="W28186"/>
    </row>
    <row r="28187" spans="16:23" s="1" customFormat="1" x14ac:dyDescent="0.2">
      <c r="P28187" s="95"/>
      <c r="R28187"/>
      <c r="S28187"/>
      <c r="T28187"/>
      <c r="U28187"/>
      <c r="V28187"/>
      <c r="W28187"/>
    </row>
    <row r="28188" spans="16:23" s="1" customFormat="1" x14ac:dyDescent="0.2">
      <c r="P28188" s="95"/>
      <c r="R28188"/>
      <c r="S28188"/>
      <c r="T28188"/>
      <c r="U28188"/>
      <c r="V28188"/>
      <c r="W28188"/>
    </row>
    <row r="28189" spans="16:23" s="1" customFormat="1" x14ac:dyDescent="0.2">
      <c r="P28189" s="95"/>
      <c r="R28189"/>
      <c r="S28189"/>
      <c r="T28189"/>
      <c r="U28189"/>
      <c r="V28189"/>
      <c r="W28189"/>
    </row>
    <row r="28190" spans="16:23" s="1" customFormat="1" x14ac:dyDescent="0.2">
      <c r="P28190" s="95"/>
      <c r="R28190"/>
      <c r="S28190"/>
      <c r="T28190"/>
      <c r="U28190"/>
      <c r="V28190"/>
      <c r="W28190"/>
    </row>
    <row r="28191" spans="16:23" s="1" customFormat="1" x14ac:dyDescent="0.2">
      <c r="P28191" s="95"/>
      <c r="R28191"/>
      <c r="S28191"/>
      <c r="T28191"/>
      <c r="U28191"/>
      <c r="V28191"/>
      <c r="W28191"/>
    </row>
    <row r="28192" spans="16:23" s="1" customFormat="1" x14ac:dyDescent="0.2">
      <c r="P28192" s="95"/>
      <c r="R28192"/>
      <c r="S28192"/>
      <c r="T28192"/>
      <c r="U28192"/>
      <c r="V28192"/>
      <c r="W28192"/>
    </row>
    <row r="28193" spans="16:23" s="1" customFormat="1" x14ac:dyDescent="0.2">
      <c r="P28193" s="95"/>
      <c r="R28193"/>
      <c r="S28193"/>
      <c r="T28193"/>
      <c r="U28193"/>
      <c r="V28193"/>
      <c r="W28193"/>
    </row>
    <row r="28194" spans="16:23" s="1" customFormat="1" x14ac:dyDescent="0.2">
      <c r="P28194" s="95"/>
      <c r="R28194"/>
      <c r="S28194"/>
      <c r="T28194"/>
      <c r="U28194"/>
      <c r="V28194"/>
      <c r="W28194"/>
    </row>
    <row r="28195" spans="16:23" s="1" customFormat="1" x14ac:dyDescent="0.2">
      <c r="P28195" s="95"/>
      <c r="R28195"/>
      <c r="S28195"/>
      <c r="T28195"/>
      <c r="U28195"/>
      <c r="V28195"/>
      <c r="W28195"/>
    </row>
    <row r="28196" spans="16:23" s="1" customFormat="1" x14ac:dyDescent="0.2">
      <c r="P28196" s="95"/>
      <c r="R28196"/>
      <c r="S28196"/>
      <c r="T28196"/>
      <c r="U28196"/>
      <c r="V28196"/>
      <c r="W28196"/>
    </row>
    <row r="28197" spans="16:23" s="1" customFormat="1" x14ac:dyDescent="0.2">
      <c r="P28197" s="95"/>
      <c r="R28197"/>
      <c r="S28197"/>
      <c r="T28197"/>
      <c r="U28197"/>
      <c r="V28197"/>
      <c r="W28197"/>
    </row>
    <row r="28198" spans="16:23" s="1" customFormat="1" x14ac:dyDescent="0.2">
      <c r="P28198" s="95"/>
      <c r="R28198"/>
      <c r="S28198"/>
      <c r="T28198"/>
      <c r="U28198"/>
      <c r="V28198"/>
      <c r="W28198"/>
    </row>
    <row r="28199" spans="16:23" s="1" customFormat="1" x14ac:dyDescent="0.2">
      <c r="P28199" s="95"/>
      <c r="R28199"/>
      <c r="S28199"/>
      <c r="T28199"/>
      <c r="U28199"/>
      <c r="V28199"/>
      <c r="W28199"/>
    </row>
    <row r="28200" spans="16:23" s="1" customFormat="1" x14ac:dyDescent="0.2">
      <c r="P28200" s="95"/>
      <c r="R28200"/>
      <c r="S28200"/>
      <c r="T28200"/>
      <c r="U28200"/>
      <c r="V28200"/>
      <c r="W28200"/>
    </row>
    <row r="28201" spans="16:23" s="1" customFormat="1" x14ac:dyDescent="0.2">
      <c r="P28201" s="95"/>
      <c r="R28201"/>
      <c r="S28201"/>
      <c r="T28201"/>
      <c r="U28201"/>
      <c r="V28201"/>
      <c r="W28201"/>
    </row>
    <row r="28202" spans="16:23" s="1" customFormat="1" x14ac:dyDescent="0.2">
      <c r="P28202" s="95"/>
      <c r="R28202"/>
      <c r="S28202"/>
      <c r="T28202"/>
      <c r="U28202"/>
      <c r="V28202"/>
      <c r="W28202"/>
    </row>
    <row r="28203" spans="16:23" s="1" customFormat="1" x14ac:dyDescent="0.2">
      <c r="P28203" s="95"/>
      <c r="R28203"/>
      <c r="S28203"/>
      <c r="T28203"/>
      <c r="U28203"/>
      <c r="V28203"/>
      <c r="W28203"/>
    </row>
    <row r="28204" spans="16:23" s="1" customFormat="1" x14ac:dyDescent="0.2">
      <c r="P28204" s="95"/>
      <c r="R28204"/>
      <c r="S28204"/>
      <c r="T28204"/>
      <c r="U28204"/>
      <c r="V28204"/>
      <c r="W28204"/>
    </row>
    <row r="28205" spans="16:23" s="1" customFormat="1" x14ac:dyDescent="0.2">
      <c r="P28205" s="95"/>
      <c r="R28205"/>
      <c r="S28205"/>
      <c r="T28205"/>
      <c r="U28205"/>
      <c r="V28205"/>
      <c r="W28205"/>
    </row>
    <row r="28206" spans="16:23" s="1" customFormat="1" x14ac:dyDescent="0.2">
      <c r="P28206" s="95"/>
      <c r="R28206"/>
      <c r="S28206"/>
      <c r="T28206"/>
      <c r="U28206"/>
      <c r="V28206"/>
      <c r="W28206"/>
    </row>
    <row r="28207" spans="16:23" s="1" customFormat="1" x14ac:dyDescent="0.2">
      <c r="P28207" s="95"/>
      <c r="R28207"/>
      <c r="S28207"/>
      <c r="T28207"/>
      <c r="U28207"/>
      <c r="V28207"/>
      <c r="W28207"/>
    </row>
    <row r="28208" spans="16:23" s="1" customFormat="1" x14ac:dyDescent="0.2">
      <c r="P28208" s="95"/>
      <c r="R28208"/>
      <c r="S28208"/>
      <c r="T28208"/>
      <c r="U28208"/>
      <c r="V28208"/>
      <c r="W28208"/>
    </row>
    <row r="28209" spans="16:23" s="1" customFormat="1" x14ac:dyDescent="0.2">
      <c r="P28209" s="95"/>
      <c r="R28209"/>
      <c r="S28209"/>
      <c r="T28209"/>
      <c r="U28209"/>
      <c r="V28209"/>
      <c r="W28209"/>
    </row>
    <row r="28210" spans="16:23" s="1" customFormat="1" x14ac:dyDescent="0.2">
      <c r="P28210" s="95"/>
      <c r="R28210"/>
      <c r="S28210"/>
      <c r="T28210"/>
      <c r="U28210"/>
      <c r="V28210"/>
      <c r="W28210"/>
    </row>
    <row r="28211" spans="16:23" s="1" customFormat="1" x14ac:dyDescent="0.2">
      <c r="P28211" s="95"/>
      <c r="R28211"/>
      <c r="S28211"/>
      <c r="T28211"/>
      <c r="U28211"/>
      <c r="V28211"/>
      <c r="W28211"/>
    </row>
    <row r="28212" spans="16:23" s="1" customFormat="1" x14ac:dyDescent="0.2">
      <c r="P28212" s="95"/>
      <c r="R28212"/>
      <c r="S28212"/>
      <c r="T28212"/>
      <c r="U28212"/>
      <c r="V28212"/>
      <c r="W28212"/>
    </row>
    <row r="28213" spans="16:23" s="1" customFormat="1" x14ac:dyDescent="0.2">
      <c r="P28213" s="95"/>
      <c r="R28213"/>
      <c r="S28213"/>
      <c r="T28213"/>
      <c r="U28213"/>
      <c r="V28213"/>
      <c r="W28213"/>
    </row>
    <row r="28214" spans="16:23" s="1" customFormat="1" x14ac:dyDescent="0.2">
      <c r="P28214" s="95"/>
      <c r="R28214"/>
      <c r="S28214"/>
      <c r="T28214"/>
      <c r="U28214"/>
      <c r="V28214"/>
      <c r="W28214"/>
    </row>
    <row r="28215" spans="16:23" s="1" customFormat="1" x14ac:dyDescent="0.2">
      <c r="P28215" s="95"/>
      <c r="R28215"/>
      <c r="S28215"/>
      <c r="T28215"/>
      <c r="U28215"/>
      <c r="V28215"/>
      <c r="W28215"/>
    </row>
    <row r="28216" spans="16:23" s="1" customFormat="1" x14ac:dyDescent="0.2">
      <c r="P28216" s="95"/>
      <c r="R28216"/>
      <c r="S28216"/>
      <c r="T28216"/>
      <c r="U28216"/>
      <c r="V28216"/>
      <c r="W28216"/>
    </row>
    <row r="28217" spans="16:23" s="1" customFormat="1" x14ac:dyDescent="0.2">
      <c r="P28217" s="95"/>
      <c r="R28217"/>
      <c r="S28217"/>
      <c r="T28217"/>
      <c r="U28217"/>
      <c r="V28217"/>
      <c r="W28217"/>
    </row>
    <row r="28218" spans="16:23" s="1" customFormat="1" x14ac:dyDescent="0.2">
      <c r="P28218" s="95"/>
      <c r="R28218"/>
      <c r="S28218"/>
      <c r="T28218"/>
      <c r="U28218"/>
      <c r="V28218"/>
      <c r="W28218"/>
    </row>
    <row r="28219" spans="16:23" s="1" customFormat="1" x14ac:dyDescent="0.2">
      <c r="P28219" s="95"/>
      <c r="R28219"/>
      <c r="S28219"/>
      <c r="T28219"/>
      <c r="U28219"/>
      <c r="V28219"/>
      <c r="W28219"/>
    </row>
    <row r="28220" spans="16:23" s="1" customFormat="1" x14ac:dyDescent="0.2">
      <c r="P28220" s="95"/>
      <c r="R28220"/>
      <c r="S28220"/>
      <c r="T28220"/>
      <c r="U28220"/>
      <c r="V28220"/>
      <c r="W28220"/>
    </row>
    <row r="28221" spans="16:23" s="1" customFormat="1" x14ac:dyDescent="0.2">
      <c r="P28221" s="95"/>
      <c r="R28221"/>
      <c r="S28221"/>
      <c r="T28221"/>
      <c r="U28221"/>
      <c r="V28221"/>
      <c r="W28221"/>
    </row>
    <row r="28222" spans="16:23" s="1" customFormat="1" x14ac:dyDescent="0.2">
      <c r="P28222" s="95"/>
      <c r="R28222"/>
      <c r="S28222"/>
      <c r="T28222"/>
      <c r="U28222"/>
      <c r="V28222"/>
      <c r="W28222"/>
    </row>
    <row r="28223" spans="16:23" s="1" customFormat="1" x14ac:dyDescent="0.2">
      <c r="P28223" s="95"/>
      <c r="R28223"/>
      <c r="S28223"/>
      <c r="T28223"/>
      <c r="U28223"/>
      <c r="V28223"/>
      <c r="W28223"/>
    </row>
    <row r="28224" spans="16:23" s="1" customFormat="1" x14ac:dyDescent="0.2">
      <c r="P28224" s="95"/>
      <c r="R28224"/>
      <c r="S28224"/>
      <c r="T28224"/>
      <c r="U28224"/>
      <c r="V28224"/>
      <c r="W28224"/>
    </row>
    <row r="28225" spans="16:23" s="1" customFormat="1" x14ac:dyDescent="0.2">
      <c r="P28225" s="95"/>
      <c r="R28225"/>
      <c r="S28225"/>
      <c r="T28225"/>
      <c r="U28225"/>
      <c r="V28225"/>
      <c r="W28225"/>
    </row>
    <row r="28226" spans="16:23" s="1" customFormat="1" x14ac:dyDescent="0.2">
      <c r="P28226" s="95"/>
      <c r="R28226"/>
      <c r="S28226"/>
      <c r="T28226"/>
      <c r="U28226"/>
      <c r="V28226"/>
      <c r="W28226"/>
    </row>
    <row r="28227" spans="16:23" s="1" customFormat="1" x14ac:dyDescent="0.2">
      <c r="P28227" s="95"/>
      <c r="R28227"/>
      <c r="S28227"/>
      <c r="T28227"/>
      <c r="U28227"/>
      <c r="V28227"/>
      <c r="W28227"/>
    </row>
    <row r="28228" spans="16:23" s="1" customFormat="1" x14ac:dyDescent="0.2">
      <c r="P28228" s="95"/>
      <c r="R28228"/>
      <c r="S28228"/>
      <c r="T28228"/>
      <c r="U28228"/>
      <c r="V28228"/>
      <c r="W28228"/>
    </row>
    <row r="28229" spans="16:23" s="1" customFormat="1" x14ac:dyDescent="0.2">
      <c r="P28229" s="95"/>
      <c r="R28229"/>
      <c r="S28229"/>
      <c r="T28229"/>
      <c r="U28229"/>
      <c r="V28229"/>
      <c r="W28229"/>
    </row>
    <row r="28230" spans="16:23" s="1" customFormat="1" x14ac:dyDescent="0.2">
      <c r="P28230" s="95"/>
      <c r="R28230"/>
      <c r="S28230"/>
      <c r="T28230"/>
      <c r="U28230"/>
      <c r="V28230"/>
      <c r="W28230"/>
    </row>
    <row r="28231" spans="16:23" s="1" customFormat="1" x14ac:dyDescent="0.2">
      <c r="P28231" s="95"/>
      <c r="R28231"/>
      <c r="S28231"/>
      <c r="T28231"/>
      <c r="U28231"/>
      <c r="V28231"/>
      <c r="W28231"/>
    </row>
    <row r="28232" spans="16:23" s="1" customFormat="1" x14ac:dyDescent="0.2">
      <c r="P28232" s="95"/>
      <c r="R28232"/>
      <c r="S28232"/>
      <c r="T28232"/>
      <c r="U28232"/>
      <c r="V28232"/>
      <c r="W28232"/>
    </row>
    <row r="28233" spans="16:23" s="1" customFormat="1" x14ac:dyDescent="0.2">
      <c r="P28233" s="95"/>
      <c r="R28233"/>
      <c r="S28233"/>
      <c r="T28233"/>
      <c r="U28233"/>
      <c r="V28233"/>
      <c r="W28233"/>
    </row>
    <row r="28234" spans="16:23" s="1" customFormat="1" x14ac:dyDescent="0.2">
      <c r="P28234" s="95"/>
      <c r="R28234"/>
      <c r="S28234"/>
      <c r="T28234"/>
      <c r="U28234"/>
      <c r="V28234"/>
      <c r="W28234"/>
    </row>
    <row r="28235" spans="16:23" s="1" customFormat="1" x14ac:dyDescent="0.2">
      <c r="P28235" s="95"/>
      <c r="R28235"/>
      <c r="S28235"/>
      <c r="T28235"/>
      <c r="U28235"/>
      <c r="V28235"/>
      <c r="W28235"/>
    </row>
    <row r="28236" spans="16:23" s="1" customFormat="1" x14ac:dyDescent="0.2">
      <c r="P28236" s="95"/>
      <c r="R28236"/>
      <c r="S28236"/>
      <c r="T28236"/>
      <c r="U28236"/>
      <c r="V28236"/>
      <c r="W28236"/>
    </row>
    <row r="28237" spans="16:23" s="1" customFormat="1" x14ac:dyDescent="0.2">
      <c r="P28237" s="95"/>
      <c r="R28237"/>
      <c r="S28237"/>
      <c r="T28237"/>
      <c r="U28237"/>
      <c r="V28237"/>
      <c r="W28237"/>
    </row>
    <row r="28238" spans="16:23" s="1" customFormat="1" x14ac:dyDescent="0.2">
      <c r="P28238" s="95"/>
      <c r="R28238"/>
      <c r="S28238"/>
      <c r="T28238"/>
      <c r="U28238"/>
      <c r="V28238"/>
      <c r="W28238"/>
    </row>
    <row r="28239" spans="16:23" s="1" customFormat="1" x14ac:dyDescent="0.2">
      <c r="P28239" s="95"/>
      <c r="R28239"/>
      <c r="S28239"/>
      <c r="T28239"/>
      <c r="U28239"/>
      <c r="V28239"/>
      <c r="W28239"/>
    </row>
    <row r="28240" spans="16:23" s="1" customFormat="1" x14ac:dyDescent="0.2">
      <c r="P28240" s="95"/>
      <c r="R28240"/>
      <c r="S28240"/>
      <c r="T28240"/>
      <c r="U28240"/>
      <c r="V28240"/>
      <c r="W28240"/>
    </row>
    <row r="28241" spans="16:23" s="1" customFormat="1" x14ac:dyDescent="0.2">
      <c r="P28241" s="95"/>
      <c r="R28241"/>
      <c r="S28241"/>
      <c r="T28241"/>
      <c r="U28241"/>
      <c r="V28241"/>
      <c r="W28241"/>
    </row>
    <row r="28242" spans="16:23" s="1" customFormat="1" x14ac:dyDescent="0.2">
      <c r="P28242" s="95"/>
      <c r="R28242"/>
      <c r="S28242"/>
      <c r="T28242"/>
      <c r="U28242"/>
      <c r="V28242"/>
      <c r="W28242"/>
    </row>
    <row r="28243" spans="16:23" s="1" customFormat="1" x14ac:dyDescent="0.2">
      <c r="P28243" s="95"/>
      <c r="R28243"/>
      <c r="S28243"/>
      <c r="T28243"/>
      <c r="U28243"/>
      <c r="V28243"/>
      <c r="W28243"/>
    </row>
    <row r="28244" spans="16:23" s="1" customFormat="1" x14ac:dyDescent="0.2">
      <c r="P28244" s="95"/>
      <c r="R28244"/>
      <c r="S28244"/>
      <c r="T28244"/>
      <c r="U28244"/>
      <c r="V28244"/>
      <c r="W28244"/>
    </row>
    <row r="28245" spans="16:23" s="1" customFormat="1" x14ac:dyDescent="0.2">
      <c r="P28245" s="95"/>
      <c r="R28245"/>
      <c r="S28245"/>
      <c r="T28245"/>
      <c r="U28245"/>
      <c r="V28245"/>
      <c r="W28245"/>
    </row>
    <row r="28246" spans="16:23" s="1" customFormat="1" x14ac:dyDescent="0.2">
      <c r="P28246" s="95"/>
      <c r="R28246"/>
      <c r="S28246"/>
      <c r="T28246"/>
      <c r="U28246"/>
      <c r="V28246"/>
      <c r="W28246"/>
    </row>
    <row r="28247" spans="16:23" s="1" customFormat="1" x14ac:dyDescent="0.2">
      <c r="P28247" s="95"/>
      <c r="R28247"/>
      <c r="S28247"/>
      <c r="T28247"/>
      <c r="U28247"/>
      <c r="V28247"/>
      <c r="W28247"/>
    </row>
    <row r="28248" spans="16:23" s="1" customFormat="1" x14ac:dyDescent="0.2">
      <c r="P28248" s="95"/>
      <c r="R28248"/>
      <c r="S28248"/>
      <c r="T28248"/>
      <c r="U28248"/>
      <c r="V28248"/>
      <c r="W28248"/>
    </row>
    <row r="28249" spans="16:23" s="1" customFormat="1" x14ac:dyDescent="0.2">
      <c r="P28249" s="95"/>
      <c r="R28249"/>
      <c r="S28249"/>
      <c r="T28249"/>
      <c r="U28249"/>
      <c r="V28249"/>
      <c r="W28249"/>
    </row>
    <row r="28250" spans="16:23" s="1" customFormat="1" x14ac:dyDescent="0.2">
      <c r="P28250" s="95"/>
      <c r="R28250"/>
      <c r="S28250"/>
      <c r="T28250"/>
      <c r="U28250"/>
      <c r="V28250"/>
      <c r="W28250"/>
    </row>
    <row r="28251" spans="16:23" s="1" customFormat="1" x14ac:dyDescent="0.2">
      <c r="P28251" s="95"/>
      <c r="R28251"/>
      <c r="S28251"/>
      <c r="T28251"/>
      <c r="U28251"/>
      <c r="V28251"/>
      <c r="W28251"/>
    </row>
    <row r="28252" spans="16:23" s="1" customFormat="1" x14ac:dyDescent="0.2">
      <c r="P28252" s="95"/>
      <c r="R28252"/>
      <c r="S28252"/>
      <c r="T28252"/>
      <c r="U28252"/>
      <c r="V28252"/>
      <c r="W28252"/>
    </row>
    <row r="28253" spans="16:23" s="1" customFormat="1" x14ac:dyDescent="0.2">
      <c r="P28253" s="95"/>
      <c r="R28253"/>
      <c r="S28253"/>
      <c r="T28253"/>
      <c r="U28253"/>
      <c r="V28253"/>
      <c r="W28253"/>
    </row>
    <row r="28254" spans="16:23" s="1" customFormat="1" x14ac:dyDescent="0.2">
      <c r="P28254" s="95"/>
      <c r="R28254"/>
      <c r="S28254"/>
      <c r="T28254"/>
      <c r="U28254"/>
      <c r="V28254"/>
      <c r="W28254"/>
    </row>
    <row r="28255" spans="16:23" s="1" customFormat="1" x14ac:dyDescent="0.2">
      <c r="P28255" s="95"/>
      <c r="R28255"/>
      <c r="S28255"/>
      <c r="T28255"/>
      <c r="U28255"/>
      <c r="V28255"/>
      <c r="W28255"/>
    </row>
    <row r="28256" spans="16:23" s="1" customFormat="1" x14ac:dyDescent="0.2">
      <c r="P28256" s="95"/>
      <c r="R28256"/>
      <c r="S28256"/>
      <c r="T28256"/>
      <c r="U28256"/>
      <c r="V28256"/>
      <c r="W28256"/>
    </row>
    <row r="28257" spans="16:23" s="1" customFormat="1" x14ac:dyDescent="0.2">
      <c r="P28257" s="95"/>
      <c r="R28257"/>
      <c r="S28257"/>
      <c r="T28257"/>
      <c r="U28257"/>
      <c r="V28257"/>
      <c r="W28257"/>
    </row>
    <row r="28258" spans="16:23" s="1" customFormat="1" x14ac:dyDescent="0.2">
      <c r="P28258" s="95"/>
      <c r="R28258"/>
      <c r="S28258"/>
      <c r="T28258"/>
      <c r="U28258"/>
      <c r="V28258"/>
      <c r="W28258"/>
    </row>
    <row r="28259" spans="16:23" s="1" customFormat="1" x14ac:dyDescent="0.2">
      <c r="P28259" s="95"/>
      <c r="R28259"/>
      <c r="S28259"/>
      <c r="T28259"/>
      <c r="U28259"/>
      <c r="V28259"/>
      <c r="W28259"/>
    </row>
    <row r="28260" spans="16:23" s="1" customFormat="1" x14ac:dyDescent="0.2">
      <c r="P28260" s="95"/>
      <c r="R28260"/>
      <c r="S28260"/>
      <c r="T28260"/>
      <c r="U28260"/>
      <c r="V28260"/>
      <c r="W28260"/>
    </row>
    <row r="28261" spans="16:23" s="1" customFormat="1" x14ac:dyDescent="0.2">
      <c r="P28261" s="95"/>
      <c r="R28261"/>
      <c r="S28261"/>
      <c r="T28261"/>
      <c r="U28261"/>
      <c r="V28261"/>
      <c r="W28261"/>
    </row>
    <row r="28262" spans="16:23" s="1" customFormat="1" x14ac:dyDescent="0.2">
      <c r="P28262" s="95"/>
      <c r="R28262"/>
      <c r="S28262"/>
      <c r="T28262"/>
      <c r="U28262"/>
      <c r="V28262"/>
      <c r="W28262"/>
    </row>
    <row r="28263" spans="16:23" s="1" customFormat="1" x14ac:dyDescent="0.2">
      <c r="P28263" s="95"/>
      <c r="R28263"/>
      <c r="S28263"/>
      <c r="T28263"/>
      <c r="U28263"/>
      <c r="V28263"/>
      <c r="W28263"/>
    </row>
    <row r="28264" spans="16:23" s="1" customFormat="1" x14ac:dyDescent="0.2">
      <c r="P28264" s="95"/>
      <c r="R28264"/>
      <c r="S28264"/>
      <c r="T28264"/>
      <c r="U28264"/>
      <c r="V28264"/>
      <c r="W28264"/>
    </row>
    <row r="28265" spans="16:23" s="1" customFormat="1" x14ac:dyDescent="0.2">
      <c r="P28265" s="95"/>
      <c r="R28265"/>
      <c r="S28265"/>
      <c r="T28265"/>
      <c r="U28265"/>
      <c r="V28265"/>
      <c r="W28265"/>
    </row>
    <row r="28266" spans="16:23" s="1" customFormat="1" x14ac:dyDescent="0.2">
      <c r="P28266" s="95"/>
      <c r="R28266"/>
      <c r="S28266"/>
      <c r="T28266"/>
      <c r="U28266"/>
      <c r="V28266"/>
      <c r="W28266"/>
    </row>
    <row r="28267" spans="16:23" s="1" customFormat="1" x14ac:dyDescent="0.2">
      <c r="P28267" s="95"/>
      <c r="R28267"/>
      <c r="S28267"/>
      <c r="T28267"/>
      <c r="U28267"/>
      <c r="V28267"/>
      <c r="W28267"/>
    </row>
    <row r="28268" spans="16:23" s="1" customFormat="1" x14ac:dyDescent="0.2">
      <c r="P28268" s="95"/>
      <c r="R28268"/>
      <c r="S28268"/>
      <c r="T28268"/>
      <c r="U28268"/>
      <c r="V28268"/>
      <c r="W28268"/>
    </row>
    <row r="28269" spans="16:23" s="1" customFormat="1" x14ac:dyDescent="0.2">
      <c r="P28269" s="95"/>
      <c r="R28269"/>
      <c r="S28269"/>
      <c r="T28269"/>
      <c r="U28269"/>
      <c r="V28269"/>
      <c r="W28269"/>
    </row>
    <row r="28270" spans="16:23" s="1" customFormat="1" x14ac:dyDescent="0.2">
      <c r="P28270" s="95"/>
      <c r="R28270"/>
      <c r="S28270"/>
      <c r="T28270"/>
      <c r="U28270"/>
      <c r="V28270"/>
      <c r="W28270"/>
    </row>
    <row r="28271" spans="16:23" s="1" customFormat="1" x14ac:dyDescent="0.2">
      <c r="P28271" s="95"/>
      <c r="R28271"/>
      <c r="S28271"/>
      <c r="T28271"/>
      <c r="U28271"/>
      <c r="V28271"/>
      <c r="W28271"/>
    </row>
    <row r="28272" spans="16:23" s="1" customFormat="1" x14ac:dyDescent="0.2">
      <c r="P28272" s="95"/>
      <c r="R28272"/>
      <c r="S28272"/>
      <c r="T28272"/>
      <c r="U28272"/>
      <c r="V28272"/>
      <c r="W28272"/>
    </row>
    <row r="28273" spans="16:23" s="1" customFormat="1" x14ac:dyDescent="0.2">
      <c r="P28273" s="95"/>
      <c r="R28273"/>
      <c r="S28273"/>
      <c r="T28273"/>
      <c r="U28273"/>
      <c r="V28273"/>
      <c r="W28273"/>
    </row>
    <row r="28274" spans="16:23" s="1" customFormat="1" x14ac:dyDescent="0.2">
      <c r="P28274" s="95"/>
      <c r="R28274"/>
      <c r="S28274"/>
      <c r="T28274"/>
      <c r="U28274"/>
      <c r="V28274"/>
      <c r="W28274"/>
    </row>
    <row r="28275" spans="16:23" s="1" customFormat="1" x14ac:dyDescent="0.2">
      <c r="P28275" s="95"/>
      <c r="R28275"/>
      <c r="S28275"/>
      <c r="T28275"/>
      <c r="U28275"/>
      <c r="V28275"/>
      <c r="W28275"/>
    </row>
    <row r="28276" spans="16:23" s="1" customFormat="1" x14ac:dyDescent="0.2">
      <c r="P28276" s="95"/>
      <c r="R28276"/>
      <c r="S28276"/>
      <c r="T28276"/>
      <c r="U28276"/>
      <c r="V28276"/>
      <c r="W28276"/>
    </row>
    <row r="28277" spans="16:23" s="1" customFormat="1" x14ac:dyDescent="0.2">
      <c r="P28277" s="95"/>
      <c r="R28277"/>
      <c r="S28277"/>
      <c r="T28277"/>
      <c r="U28277"/>
      <c r="V28277"/>
      <c r="W28277"/>
    </row>
    <row r="28278" spans="16:23" s="1" customFormat="1" x14ac:dyDescent="0.2">
      <c r="P28278" s="95"/>
      <c r="R28278"/>
      <c r="S28278"/>
      <c r="T28278"/>
      <c r="U28278"/>
      <c r="V28278"/>
      <c r="W28278"/>
    </row>
    <row r="28279" spans="16:23" s="1" customFormat="1" x14ac:dyDescent="0.2">
      <c r="P28279" s="95"/>
      <c r="R28279"/>
      <c r="S28279"/>
      <c r="T28279"/>
      <c r="U28279"/>
      <c r="V28279"/>
      <c r="W28279"/>
    </row>
    <row r="28280" spans="16:23" s="1" customFormat="1" x14ac:dyDescent="0.2">
      <c r="P28280" s="95"/>
      <c r="R28280"/>
      <c r="S28280"/>
      <c r="T28280"/>
      <c r="U28280"/>
      <c r="V28280"/>
      <c r="W28280"/>
    </row>
    <row r="28281" spans="16:23" s="1" customFormat="1" x14ac:dyDescent="0.2">
      <c r="P28281" s="95"/>
      <c r="R28281"/>
      <c r="S28281"/>
      <c r="T28281"/>
      <c r="U28281"/>
      <c r="V28281"/>
      <c r="W28281"/>
    </row>
    <row r="28282" spans="16:23" s="1" customFormat="1" x14ac:dyDescent="0.2">
      <c r="P28282" s="95"/>
      <c r="R28282"/>
      <c r="S28282"/>
      <c r="T28282"/>
      <c r="U28282"/>
      <c r="V28282"/>
      <c r="W28282"/>
    </row>
    <row r="28283" spans="16:23" s="1" customFormat="1" x14ac:dyDescent="0.2">
      <c r="P28283" s="95"/>
      <c r="R28283"/>
      <c r="S28283"/>
      <c r="T28283"/>
      <c r="U28283"/>
      <c r="V28283"/>
      <c r="W28283"/>
    </row>
    <row r="28284" spans="16:23" s="1" customFormat="1" x14ac:dyDescent="0.2">
      <c r="P28284" s="95"/>
      <c r="R28284"/>
      <c r="S28284"/>
      <c r="T28284"/>
      <c r="U28284"/>
      <c r="V28284"/>
      <c r="W28284"/>
    </row>
    <row r="28285" spans="16:23" s="1" customFormat="1" x14ac:dyDescent="0.2">
      <c r="P28285" s="95"/>
      <c r="R28285"/>
      <c r="S28285"/>
      <c r="T28285"/>
      <c r="U28285"/>
      <c r="V28285"/>
      <c r="W28285"/>
    </row>
    <row r="28286" spans="16:23" s="1" customFormat="1" x14ac:dyDescent="0.2">
      <c r="P28286" s="95"/>
      <c r="R28286"/>
      <c r="S28286"/>
      <c r="T28286"/>
      <c r="U28286"/>
      <c r="V28286"/>
      <c r="W28286"/>
    </row>
    <row r="28287" spans="16:23" s="1" customFormat="1" x14ac:dyDescent="0.2">
      <c r="P28287" s="95"/>
      <c r="R28287"/>
      <c r="S28287"/>
      <c r="T28287"/>
      <c r="U28287"/>
      <c r="V28287"/>
      <c r="W28287"/>
    </row>
    <row r="28288" spans="16:23" s="1" customFormat="1" x14ac:dyDescent="0.2">
      <c r="P28288" s="95"/>
      <c r="R28288"/>
      <c r="S28288"/>
      <c r="T28288"/>
      <c r="U28288"/>
      <c r="V28288"/>
      <c r="W28288"/>
    </row>
    <row r="28289" spans="16:23" s="1" customFormat="1" x14ac:dyDescent="0.2">
      <c r="P28289" s="95"/>
      <c r="R28289"/>
      <c r="S28289"/>
      <c r="T28289"/>
      <c r="U28289"/>
      <c r="V28289"/>
      <c r="W28289"/>
    </row>
    <row r="28290" spans="16:23" s="1" customFormat="1" x14ac:dyDescent="0.2">
      <c r="P28290" s="95"/>
      <c r="R28290"/>
      <c r="S28290"/>
      <c r="T28290"/>
      <c r="U28290"/>
      <c r="V28290"/>
      <c r="W28290"/>
    </row>
    <row r="28291" spans="16:23" s="1" customFormat="1" x14ac:dyDescent="0.2">
      <c r="P28291" s="95"/>
      <c r="R28291"/>
      <c r="S28291"/>
      <c r="T28291"/>
      <c r="U28291"/>
      <c r="V28291"/>
      <c r="W28291"/>
    </row>
    <row r="28292" spans="16:23" s="1" customFormat="1" x14ac:dyDescent="0.2">
      <c r="P28292" s="95"/>
      <c r="R28292"/>
      <c r="S28292"/>
      <c r="T28292"/>
      <c r="U28292"/>
      <c r="V28292"/>
      <c r="W28292"/>
    </row>
    <row r="28293" spans="16:23" s="1" customFormat="1" x14ac:dyDescent="0.2">
      <c r="P28293" s="95"/>
      <c r="R28293"/>
      <c r="S28293"/>
      <c r="T28293"/>
      <c r="U28293"/>
      <c r="V28293"/>
      <c r="W28293"/>
    </row>
    <row r="28294" spans="16:23" s="1" customFormat="1" x14ac:dyDescent="0.2">
      <c r="P28294" s="95"/>
      <c r="R28294"/>
      <c r="S28294"/>
      <c r="T28294"/>
      <c r="U28294"/>
      <c r="V28294"/>
      <c r="W28294"/>
    </row>
    <row r="28295" spans="16:23" s="1" customFormat="1" x14ac:dyDescent="0.2">
      <c r="P28295" s="95"/>
      <c r="R28295"/>
      <c r="S28295"/>
      <c r="T28295"/>
      <c r="U28295"/>
      <c r="V28295"/>
      <c r="W28295"/>
    </row>
    <row r="28296" spans="16:23" s="1" customFormat="1" x14ac:dyDescent="0.2">
      <c r="P28296" s="95"/>
      <c r="R28296"/>
      <c r="S28296"/>
      <c r="T28296"/>
      <c r="U28296"/>
      <c r="V28296"/>
      <c r="W28296"/>
    </row>
    <row r="28297" spans="16:23" s="1" customFormat="1" x14ac:dyDescent="0.2">
      <c r="P28297" s="95"/>
      <c r="R28297"/>
      <c r="S28297"/>
      <c r="T28297"/>
      <c r="U28297"/>
      <c r="V28297"/>
      <c r="W28297"/>
    </row>
    <row r="28298" spans="16:23" s="1" customFormat="1" x14ac:dyDescent="0.2">
      <c r="P28298" s="95"/>
      <c r="R28298"/>
      <c r="S28298"/>
      <c r="T28298"/>
      <c r="U28298"/>
      <c r="V28298"/>
      <c r="W28298"/>
    </row>
    <row r="28299" spans="16:23" s="1" customFormat="1" x14ac:dyDescent="0.2">
      <c r="P28299" s="95"/>
      <c r="R28299"/>
      <c r="S28299"/>
      <c r="T28299"/>
      <c r="U28299"/>
      <c r="V28299"/>
      <c r="W28299"/>
    </row>
    <row r="28300" spans="16:23" s="1" customFormat="1" x14ac:dyDescent="0.2">
      <c r="P28300" s="95"/>
      <c r="R28300"/>
      <c r="S28300"/>
      <c r="T28300"/>
      <c r="U28300"/>
      <c r="V28300"/>
      <c r="W28300"/>
    </row>
    <row r="28301" spans="16:23" s="1" customFormat="1" x14ac:dyDescent="0.2">
      <c r="P28301" s="95"/>
      <c r="R28301"/>
      <c r="S28301"/>
      <c r="T28301"/>
      <c r="U28301"/>
      <c r="V28301"/>
      <c r="W28301"/>
    </row>
    <row r="28302" spans="16:23" s="1" customFormat="1" x14ac:dyDescent="0.2">
      <c r="P28302" s="95"/>
      <c r="R28302"/>
      <c r="S28302"/>
      <c r="T28302"/>
      <c r="U28302"/>
      <c r="V28302"/>
      <c r="W28302"/>
    </row>
    <row r="28303" spans="16:23" s="1" customFormat="1" x14ac:dyDescent="0.2">
      <c r="P28303" s="95"/>
      <c r="R28303"/>
      <c r="S28303"/>
      <c r="T28303"/>
      <c r="U28303"/>
      <c r="V28303"/>
      <c r="W28303"/>
    </row>
    <row r="28304" spans="16:23" s="1" customFormat="1" x14ac:dyDescent="0.2">
      <c r="P28304" s="95"/>
      <c r="R28304"/>
      <c r="S28304"/>
      <c r="T28304"/>
      <c r="U28304"/>
      <c r="V28304"/>
      <c r="W28304"/>
    </row>
    <row r="28305" spans="16:23" s="1" customFormat="1" x14ac:dyDescent="0.2">
      <c r="P28305" s="95"/>
      <c r="R28305"/>
      <c r="S28305"/>
      <c r="T28305"/>
      <c r="U28305"/>
      <c r="V28305"/>
      <c r="W28305"/>
    </row>
    <row r="28306" spans="16:23" s="1" customFormat="1" x14ac:dyDescent="0.2">
      <c r="P28306" s="95"/>
      <c r="R28306"/>
      <c r="S28306"/>
      <c r="T28306"/>
      <c r="U28306"/>
      <c r="V28306"/>
      <c r="W28306"/>
    </row>
    <row r="28307" spans="16:23" s="1" customFormat="1" x14ac:dyDescent="0.2">
      <c r="P28307" s="95"/>
      <c r="R28307"/>
      <c r="S28307"/>
      <c r="T28307"/>
      <c r="U28307"/>
      <c r="V28307"/>
      <c r="W28307"/>
    </row>
    <row r="28308" spans="16:23" s="1" customFormat="1" x14ac:dyDescent="0.2">
      <c r="P28308" s="95"/>
      <c r="R28308"/>
      <c r="S28308"/>
      <c r="T28308"/>
      <c r="U28308"/>
      <c r="V28308"/>
      <c r="W28308"/>
    </row>
    <row r="28309" spans="16:23" s="1" customFormat="1" x14ac:dyDescent="0.2">
      <c r="P28309" s="95"/>
      <c r="R28309"/>
      <c r="S28309"/>
      <c r="T28309"/>
      <c r="U28309"/>
      <c r="V28309"/>
      <c r="W28309"/>
    </row>
    <row r="28310" spans="16:23" s="1" customFormat="1" x14ac:dyDescent="0.2">
      <c r="P28310" s="95"/>
      <c r="R28310"/>
      <c r="S28310"/>
      <c r="T28310"/>
      <c r="U28310"/>
      <c r="V28310"/>
      <c r="W28310"/>
    </row>
    <row r="28311" spans="16:23" s="1" customFormat="1" x14ac:dyDescent="0.2">
      <c r="P28311" s="95"/>
      <c r="R28311"/>
      <c r="S28311"/>
      <c r="T28311"/>
      <c r="U28311"/>
      <c r="V28311"/>
      <c r="W28311"/>
    </row>
    <row r="28312" spans="16:23" s="1" customFormat="1" x14ac:dyDescent="0.2">
      <c r="P28312" s="95"/>
      <c r="R28312"/>
      <c r="S28312"/>
      <c r="T28312"/>
      <c r="U28312"/>
      <c r="V28312"/>
      <c r="W28312"/>
    </row>
    <row r="28313" spans="16:23" s="1" customFormat="1" x14ac:dyDescent="0.2">
      <c r="P28313" s="95"/>
      <c r="R28313"/>
      <c r="S28313"/>
      <c r="T28313"/>
      <c r="U28313"/>
      <c r="V28313"/>
      <c r="W28313"/>
    </row>
    <row r="28314" spans="16:23" s="1" customFormat="1" x14ac:dyDescent="0.2">
      <c r="P28314" s="95"/>
      <c r="R28314"/>
      <c r="S28314"/>
      <c r="T28314"/>
      <c r="U28314"/>
      <c r="V28314"/>
      <c r="W28314"/>
    </row>
    <row r="28315" spans="16:23" s="1" customFormat="1" x14ac:dyDescent="0.2">
      <c r="P28315" s="95"/>
      <c r="R28315"/>
      <c r="S28315"/>
      <c r="T28315"/>
      <c r="U28315"/>
      <c r="V28315"/>
      <c r="W28315"/>
    </row>
    <row r="28316" spans="16:23" s="1" customFormat="1" x14ac:dyDescent="0.2">
      <c r="P28316" s="95"/>
      <c r="R28316"/>
      <c r="S28316"/>
      <c r="T28316"/>
      <c r="U28316"/>
      <c r="V28316"/>
      <c r="W28316"/>
    </row>
    <row r="28317" spans="16:23" s="1" customFormat="1" x14ac:dyDescent="0.2">
      <c r="P28317" s="95"/>
      <c r="R28317"/>
      <c r="S28317"/>
      <c r="T28317"/>
      <c r="U28317"/>
      <c r="V28317"/>
      <c r="W28317"/>
    </row>
    <row r="28318" spans="16:23" s="1" customFormat="1" x14ac:dyDescent="0.2">
      <c r="P28318" s="95"/>
      <c r="R28318"/>
      <c r="S28318"/>
      <c r="T28318"/>
      <c r="U28318"/>
      <c r="V28318"/>
      <c r="W28318"/>
    </row>
    <row r="28319" spans="16:23" s="1" customFormat="1" x14ac:dyDescent="0.2">
      <c r="P28319" s="95"/>
      <c r="R28319"/>
      <c r="S28319"/>
      <c r="T28319"/>
      <c r="U28319"/>
      <c r="V28319"/>
      <c r="W28319"/>
    </row>
    <row r="28320" spans="16:23" s="1" customFormat="1" x14ac:dyDescent="0.2">
      <c r="P28320" s="95"/>
      <c r="R28320"/>
      <c r="S28320"/>
      <c r="T28320"/>
      <c r="U28320"/>
      <c r="V28320"/>
      <c r="W28320"/>
    </row>
    <row r="28321" spans="16:23" s="1" customFormat="1" x14ac:dyDescent="0.2">
      <c r="P28321" s="95"/>
      <c r="R28321"/>
      <c r="S28321"/>
      <c r="T28321"/>
      <c r="U28321"/>
      <c r="V28321"/>
      <c r="W28321"/>
    </row>
    <row r="28322" spans="16:23" s="1" customFormat="1" x14ac:dyDescent="0.2">
      <c r="P28322" s="95"/>
      <c r="R28322"/>
      <c r="S28322"/>
      <c r="T28322"/>
      <c r="U28322"/>
      <c r="V28322"/>
      <c r="W28322"/>
    </row>
    <row r="28323" spans="16:23" s="1" customFormat="1" x14ac:dyDescent="0.2">
      <c r="P28323" s="95"/>
      <c r="R28323"/>
      <c r="S28323"/>
      <c r="T28323"/>
      <c r="U28323"/>
      <c r="V28323"/>
      <c r="W28323"/>
    </row>
    <row r="28324" spans="16:23" s="1" customFormat="1" x14ac:dyDescent="0.2">
      <c r="P28324" s="95"/>
      <c r="R28324"/>
      <c r="S28324"/>
      <c r="T28324"/>
      <c r="U28324"/>
      <c r="V28324"/>
      <c r="W28324"/>
    </row>
    <row r="28325" spans="16:23" s="1" customFormat="1" x14ac:dyDescent="0.2">
      <c r="P28325" s="95"/>
      <c r="R28325"/>
      <c r="S28325"/>
      <c r="T28325"/>
      <c r="U28325"/>
      <c r="V28325"/>
      <c r="W28325"/>
    </row>
    <row r="28326" spans="16:23" s="1" customFormat="1" x14ac:dyDescent="0.2">
      <c r="P28326" s="95"/>
      <c r="R28326"/>
      <c r="S28326"/>
      <c r="T28326"/>
      <c r="U28326"/>
      <c r="V28326"/>
      <c r="W28326"/>
    </row>
    <row r="28327" spans="16:23" s="1" customFormat="1" x14ac:dyDescent="0.2">
      <c r="P28327" s="95"/>
      <c r="R28327"/>
      <c r="S28327"/>
      <c r="T28327"/>
      <c r="U28327"/>
      <c r="V28327"/>
      <c r="W28327"/>
    </row>
    <row r="28328" spans="16:23" s="1" customFormat="1" x14ac:dyDescent="0.2">
      <c r="P28328" s="95"/>
      <c r="R28328"/>
      <c r="S28328"/>
      <c r="T28328"/>
      <c r="U28328"/>
      <c r="V28328"/>
      <c r="W28328"/>
    </row>
    <row r="28329" spans="16:23" s="1" customFormat="1" x14ac:dyDescent="0.2">
      <c r="P28329" s="95"/>
      <c r="R28329"/>
      <c r="S28329"/>
      <c r="T28329"/>
      <c r="U28329"/>
      <c r="V28329"/>
      <c r="W28329"/>
    </row>
    <row r="28330" spans="16:23" s="1" customFormat="1" x14ac:dyDescent="0.2">
      <c r="P28330" s="95"/>
      <c r="R28330"/>
      <c r="S28330"/>
      <c r="T28330"/>
      <c r="U28330"/>
      <c r="V28330"/>
      <c r="W28330"/>
    </row>
    <row r="28331" spans="16:23" s="1" customFormat="1" x14ac:dyDescent="0.2">
      <c r="P28331" s="95"/>
      <c r="R28331"/>
      <c r="S28331"/>
      <c r="T28331"/>
      <c r="U28331"/>
      <c r="V28331"/>
      <c r="W28331"/>
    </row>
    <row r="28332" spans="16:23" s="1" customFormat="1" x14ac:dyDescent="0.2">
      <c r="P28332" s="95"/>
      <c r="R28332"/>
      <c r="S28332"/>
      <c r="T28332"/>
      <c r="U28332"/>
      <c r="V28332"/>
      <c r="W28332"/>
    </row>
    <row r="28333" spans="16:23" s="1" customFormat="1" x14ac:dyDescent="0.2">
      <c r="P28333" s="95"/>
      <c r="R28333"/>
      <c r="S28333"/>
      <c r="T28333"/>
      <c r="U28333"/>
      <c r="V28333"/>
      <c r="W28333"/>
    </row>
    <row r="28334" spans="16:23" s="1" customFormat="1" x14ac:dyDescent="0.2">
      <c r="P28334" s="95"/>
      <c r="R28334"/>
      <c r="S28334"/>
      <c r="T28334"/>
      <c r="U28334"/>
      <c r="V28334"/>
      <c r="W28334"/>
    </row>
    <row r="28335" spans="16:23" s="1" customFormat="1" x14ac:dyDescent="0.2">
      <c r="P28335" s="95"/>
      <c r="R28335"/>
      <c r="S28335"/>
      <c r="T28335"/>
      <c r="U28335"/>
      <c r="V28335"/>
      <c r="W28335"/>
    </row>
    <row r="28336" spans="16:23" s="1" customFormat="1" x14ac:dyDescent="0.2">
      <c r="P28336" s="95"/>
      <c r="R28336"/>
      <c r="S28336"/>
      <c r="T28336"/>
      <c r="U28336"/>
      <c r="V28336"/>
      <c r="W28336"/>
    </row>
    <row r="28337" spans="16:23" s="1" customFormat="1" x14ac:dyDescent="0.2">
      <c r="P28337" s="95"/>
      <c r="R28337"/>
      <c r="S28337"/>
      <c r="T28337"/>
      <c r="U28337"/>
      <c r="V28337"/>
      <c r="W28337"/>
    </row>
    <row r="28338" spans="16:23" s="1" customFormat="1" x14ac:dyDescent="0.2">
      <c r="P28338" s="95"/>
      <c r="R28338"/>
      <c r="S28338"/>
      <c r="T28338"/>
      <c r="U28338"/>
      <c r="V28338"/>
      <c r="W28338"/>
    </row>
    <row r="28339" spans="16:23" s="1" customFormat="1" x14ac:dyDescent="0.2">
      <c r="P28339" s="95"/>
      <c r="R28339"/>
      <c r="S28339"/>
      <c r="T28339"/>
      <c r="U28339"/>
      <c r="V28339"/>
      <c r="W28339"/>
    </row>
    <row r="28340" spans="16:23" s="1" customFormat="1" x14ac:dyDescent="0.2">
      <c r="P28340" s="95"/>
      <c r="R28340"/>
      <c r="S28340"/>
      <c r="T28340"/>
      <c r="U28340"/>
      <c r="V28340"/>
      <c r="W28340"/>
    </row>
    <row r="28341" spans="16:23" s="1" customFormat="1" x14ac:dyDescent="0.2">
      <c r="P28341" s="95"/>
      <c r="R28341"/>
      <c r="S28341"/>
      <c r="T28341"/>
      <c r="U28341"/>
      <c r="V28341"/>
      <c r="W28341"/>
    </row>
    <row r="28342" spans="16:23" s="1" customFormat="1" x14ac:dyDescent="0.2">
      <c r="P28342" s="95"/>
      <c r="R28342"/>
      <c r="S28342"/>
      <c r="T28342"/>
      <c r="U28342"/>
      <c r="V28342"/>
      <c r="W28342"/>
    </row>
    <row r="28343" spans="16:23" s="1" customFormat="1" x14ac:dyDescent="0.2">
      <c r="P28343" s="95"/>
      <c r="R28343"/>
      <c r="S28343"/>
      <c r="T28343"/>
      <c r="U28343"/>
      <c r="V28343"/>
      <c r="W28343"/>
    </row>
    <row r="28344" spans="16:23" s="1" customFormat="1" x14ac:dyDescent="0.2">
      <c r="P28344" s="95"/>
      <c r="R28344"/>
      <c r="S28344"/>
      <c r="T28344"/>
      <c r="U28344"/>
      <c r="V28344"/>
      <c r="W28344"/>
    </row>
    <row r="28345" spans="16:23" s="1" customFormat="1" x14ac:dyDescent="0.2">
      <c r="P28345" s="95"/>
      <c r="R28345"/>
      <c r="S28345"/>
      <c r="T28345"/>
      <c r="U28345"/>
      <c r="V28345"/>
      <c r="W28345"/>
    </row>
    <row r="28346" spans="16:23" s="1" customFormat="1" x14ac:dyDescent="0.2">
      <c r="P28346" s="95"/>
      <c r="R28346"/>
      <c r="S28346"/>
      <c r="T28346"/>
      <c r="U28346"/>
      <c r="V28346"/>
      <c r="W28346"/>
    </row>
    <row r="28347" spans="16:23" s="1" customFormat="1" x14ac:dyDescent="0.2">
      <c r="P28347" s="95"/>
      <c r="R28347"/>
      <c r="S28347"/>
      <c r="T28347"/>
      <c r="U28347"/>
      <c r="V28347"/>
      <c r="W28347"/>
    </row>
    <row r="28348" spans="16:23" s="1" customFormat="1" x14ac:dyDescent="0.2">
      <c r="P28348" s="95"/>
      <c r="R28348"/>
      <c r="S28348"/>
      <c r="T28348"/>
      <c r="U28348"/>
      <c r="V28348"/>
      <c r="W28348"/>
    </row>
    <row r="28349" spans="16:23" s="1" customFormat="1" x14ac:dyDescent="0.2">
      <c r="P28349" s="95"/>
      <c r="R28349"/>
      <c r="S28349"/>
      <c r="T28349"/>
      <c r="U28349"/>
      <c r="V28349"/>
      <c r="W28349"/>
    </row>
    <row r="28350" spans="16:23" s="1" customFormat="1" x14ac:dyDescent="0.2">
      <c r="P28350" s="95"/>
      <c r="R28350"/>
      <c r="S28350"/>
      <c r="T28350"/>
      <c r="U28350"/>
      <c r="V28350"/>
      <c r="W28350"/>
    </row>
    <row r="28351" spans="16:23" s="1" customFormat="1" x14ac:dyDescent="0.2">
      <c r="P28351" s="95"/>
      <c r="R28351"/>
      <c r="S28351"/>
      <c r="T28351"/>
      <c r="U28351"/>
      <c r="V28351"/>
      <c r="W28351"/>
    </row>
    <row r="28352" spans="16:23" s="1" customFormat="1" x14ac:dyDescent="0.2">
      <c r="P28352" s="95"/>
      <c r="R28352"/>
      <c r="S28352"/>
      <c r="T28352"/>
      <c r="U28352"/>
      <c r="V28352"/>
      <c r="W28352"/>
    </row>
    <row r="28353" spans="16:23" s="1" customFormat="1" x14ac:dyDescent="0.2">
      <c r="P28353" s="95"/>
      <c r="R28353"/>
      <c r="S28353"/>
      <c r="T28353"/>
      <c r="U28353"/>
      <c r="V28353"/>
      <c r="W28353"/>
    </row>
    <row r="28354" spans="16:23" s="1" customFormat="1" x14ac:dyDescent="0.2">
      <c r="P28354" s="95"/>
      <c r="R28354"/>
      <c r="S28354"/>
      <c r="T28354"/>
      <c r="U28354"/>
      <c r="V28354"/>
      <c r="W28354"/>
    </row>
    <row r="28355" spans="16:23" s="1" customFormat="1" x14ac:dyDescent="0.2">
      <c r="P28355" s="95"/>
      <c r="R28355"/>
      <c r="S28355"/>
      <c r="T28355"/>
      <c r="U28355"/>
      <c r="V28355"/>
      <c r="W28355"/>
    </row>
    <row r="28356" spans="16:23" s="1" customFormat="1" x14ac:dyDescent="0.2">
      <c r="P28356" s="95"/>
      <c r="R28356"/>
      <c r="S28356"/>
      <c r="T28356"/>
      <c r="U28356"/>
      <c r="V28356"/>
      <c r="W28356"/>
    </row>
    <row r="28357" spans="16:23" s="1" customFormat="1" x14ac:dyDescent="0.2">
      <c r="P28357" s="95"/>
      <c r="R28357"/>
      <c r="S28357"/>
      <c r="T28357"/>
      <c r="U28357"/>
      <c r="V28357"/>
      <c r="W28357"/>
    </row>
    <row r="28358" spans="16:23" s="1" customFormat="1" x14ac:dyDescent="0.2">
      <c r="P28358" s="95"/>
      <c r="R28358"/>
      <c r="S28358"/>
      <c r="T28358"/>
      <c r="U28358"/>
      <c r="V28358"/>
      <c r="W28358"/>
    </row>
    <row r="28359" spans="16:23" s="1" customFormat="1" x14ac:dyDescent="0.2">
      <c r="P28359" s="95"/>
      <c r="R28359"/>
      <c r="S28359"/>
      <c r="T28359"/>
      <c r="U28359"/>
      <c r="V28359"/>
      <c r="W28359"/>
    </row>
    <row r="28360" spans="16:23" s="1" customFormat="1" x14ac:dyDescent="0.2">
      <c r="P28360" s="95"/>
      <c r="R28360"/>
      <c r="S28360"/>
      <c r="T28360"/>
      <c r="U28360"/>
      <c r="V28360"/>
      <c r="W28360"/>
    </row>
    <row r="28361" spans="16:23" s="1" customFormat="1" x14ac:dyDescent="0.2">
      <c r="P28361" s="95"/>
      <c r="R28361"/>
      <c r="S28361"/>
      <c r="T28361"/>
      <c r="U28361"/>
      <c r="V28361"/>
      <c r="W28361"/>
    </row>
    <row r="28362" spans="16:23" s="1" customFormat="1" x14ac:dyDescent="0.2">
      <c r="P28362" s="95"/>
      <c r="R28362"/>
      <c r="S28362"/>
      <c r="T28362"/>
      <c r="U28362"/>
      <c r="V28362"/>
      <c r="W28362"/>
    </row>
    <row r="28363" spans="16:23" s="1" customFormat="1" x14ac:dyDescent="0.2">
      <c r="P28363" s="95"/>
      <c r="R28363"/>
      <c r="S28363"/>
      <c r="T28363"/>
      <c r="U28363"/>
      <c r="V28363"/>
      <c r="W28363"/>
    </row>
    <row r="28364" spans="16:23" s="1" customFormat="1" x14ac:dyDescent="0.2">
      <c r="P28364" s="95"/>
      <c r="R28364"/>
      <c r="S28364"/>
      <c r="T28364"/>
      <c r="U28364"/>
      <c r="V28364"/>
      <c r="W28364"/>
    </row>
    <row r="28365" spans="16:23" s="1" customFormat="1" x14ac:dyDescent="0.2">
      <c r="P28365" s="95"/>
      <c r="R28365"/>
      <c r="S28365"/>
      <c r="T28365"/>
      <c r="U28365"/>
      <c r="V28365"/>
      <c r="W28365"/>
    </row>
    <row r="28366" spans="16:23" s="1" customFormat="1" x14ac:dyDescent="0.2">
      <c r="P28366" s="95"/>
      <c r="R28366"/>
      <c r="S28366"/>
      <c r="T28366"/>
      <c r="U28366"/>
      <c r="V28366"/>
      <c r="W28366"/>
    </row>
    <row r="28367" spans="16:23" s="1" customFormat="1" x14ac:dyDescent="0.2">
      <c r="P28367" s="95"/>
      <c r="R28367"/>
      <c r="S28367"/>
      <c r="T28367"/>
      <c r="U28367"/>
      <c r="V28367"/>
      <c r="W28367"/>
    </row>
    <row r="28368" spans="16:23" s="1" customFormat="1" x14ac:dyDescent="0.2">
      <c r="P28368" s="95"/>
      <c r="R28368"/>
      <c r="S28368"/>
      <c r="T28368"/>
      <c r="U28368"/>
      <c r="V28368"/>
      <c r="W28368"/>
    </row>
    <row r="28369" spans="16:23" s="1" customFormat="1" x14ac:dyDescent="0.2">
      <c r="P28369" s="95"/>
      <c r="R28369"/>
      <c r="S28369"/>
      <c r="T28369"/>
      <c r="U28369"/>
      <c r="V28369"/>
      <c r="W28369"/>
    </row>
    <row r="28370" spans="16:23" s="1" customFormat="1" x14ac:dyDescent="0.2">
      <c r="P28370" s="95"/>
      <c r="R28370"/>
      <c r="S28370"/>
      <c r="T28370"/>
      <c r="U28370"/>
      <c r="V28370"/>
      <c r="W28370"/>
    </row>
    <row r="28371" spans="16:23" s="1" customFormat="1" x14ac:dyDescent="0.2">
      <c r="P28371" s="95"/>
      <c r="R28371"/>
      <c r="S28371"/>
      <c r="T28371"/>
      <c r="U28371"/>
      <c r="V28371"/>
      <c r="W28371"/>
    </row>
    <row r="28372" spans="16:23" s="1" customFormat="1" x14ac:dyDescent="0.2">
      <c r="P28372" s="95"/>
      <c r="R28372"/>
      <c r="S28372"/>
      <c r="T28372"/>
      <c r="U28372"/>
      <c r="V28372"/>
      <c r="W28372"/>
    </row>
    <row r="28373" spans="16:23" s="1" customFormat="1" x14ac:dyDescent="0.2">
      <c r="P28373" s="95"/>
      <c r="R28373"/>
      <c r="S28373"/>
      <c r="T28373"/>
      <c r="U28373"/>
      <c r="V28373"/>
      <c r="W28373"/>
    </row>
    <row r="28374" spans="16:23" s="1" customFormat="1" x14ac:dyDescent="0.2">
      <c r="P28374" s="95"/>
      <c r="R28374"/>
      <c r="S28374"/>
      <c r="T28374"/>
      <c r="U28374"/>
      <c r="V28374"/>
      <c r="W28374"/>
    </row>
    <row r="28375" spans="16:23" s="1" customFormat="1" x14ac:dyDescent="0.2">
      <c r="P28375" s="95"/>
      <c r="R28375"/>
      <c r="S28375"/>
      <c r="T28375"/>
      <c r="U28375"/>
      <c r="V28375"/>
      <c r="W28375"/>
    </row>
    <row r="28376" spans="16:23" s="1" customFormat="1" x14ac:dyDescent="0.2">
      <c r="P28376" s="95"/>
      <c r="R28376"/>
      <c r="S28376"/>
      <c r="T28376"/>
      <c r="U28376"/>
      <c r="V28376"/>
      <c r="W28376"/>
    </row>
    <row r="28377" spans="16:23" s="1" customFormat="1" x14ac:dyDescent="0.2">
      <c r="P28377" s="95"/>
      <c r="R28377"/>
      <c r="S28377"/>
      <c r="T28377"/>
      <c r="U28377"/>
      <c r="V28377"/>
      <c r="W28377"/>
    </row>
    <row r="28378" spans="16:23" s="1" customFormat="1" x14ac:dyDescent="0.2">
      <c r="P28378" s="95"/>
      <c r="R28378"/>
      <c r="S28378"/>
      <c r="T28378"/>
      <c r="U28378"/>
      <c r="V28378"/>
      <c r="W28378"/>
    </row>
    <row r="28379" spans="16:23" s="1" customFormat="1" x14ac:dyDescent="0.2">
      <c r="P28379" s="95"/>
      <c r="R28379"/>
      <c r="S28379"/>
      <c r="T28379"/>
      <c r="U28379"/>
      <c r="V28379"/>
      <c r="W28379"/>
    </row>
    <row r="28380" spans="16:23" s="1" customFormat="1" x14ac:dyDescent="0.2">
      <c r="P28380" s="95"/>
      <c r="R28380"/>
      <c r="S28380"/>
      <c r="T28380"/>
      <c r="U28380"/>
      <c r="V28380"/>
      <c r="W28380"/>
    </row>
    <row r="28381" spans="16:23" s="1" customFormat="1" x14ac:dyDescent="0.2">
      <c r="P28381" s="95"/>
      <c r="R28381"/>
      <c r="S28381"/>
      <c r="T28381"/>
      <c r="U28381"/>
      <c r="V28381"/>
      <c r="W28381"/>
    </row>
    <row r="28382" spans="16:23" s="1" customFormat="1" x14ac:dyDescent="0.2">
      <c r="P28382" s="95"/>
      <c r="R28382"/>
      <c r="S28382"/>
      <c r="T28382"/>
      <c r="U28382"/>
      <c r="V28382"/>
      <c r="W28382"/>
    </row>
    <row r="28383" spans="16:23" s="1" customFormat="1" x14ac:dyDescent="0.2">
      <c r="P28383" s="95"/>
      <c r="R28383"/>
      <c r="S28383"/>
      <c r="T28383"/>
      <c r="U28383"/>
      <c r="V28383"/>
      <c r="W28383"/>
    </row>
    <row r="28384" spans="16:23" s="1" customFormat="1" x14ac:dyDescent="0.2">
      <c r="P28384" s="95"/>
      <c r="R28384"/>
      <c r="S28384"/>
      <c r="T28384"/>
      <c r="U28384"/>
      <c r="V28384"/>
      <c r="W28384"/>
    </row>
    <row r="28385" spans="16:23" s="1" customFormat="1" x14ac:dyDescent="0.2">
      <c r="P28385" s="95"/>
      <c r="R28385"/>
      <c r="S28385"/>
      <c r="T28385"/>
      <c r="U28385"/>
      <c r="V28385"/>
      <c r="W28385"/>
    </row>
    <row r="28386" spans="16:23" s="1" customFormat="1" x14ac:dyDescent="0.2">
      <c r="P28386" s="95"/>
      <c r="R28386"/>
      <c r="S28386"/>
      <c r="T28386"/>
      <c r="U28386"/>
      <c r="V28386"/>
      <c r="W28386"/>
    </row>
    <row r="28387" spans="16:23" s="1" customFormat="1" x14ac:dyDescent="0.2">
      <c r="P28387" s="95"/>
      <c r="R28387"/>
      <c r="S28387"/>
      <c r="T28387"/>
      <c r="U28387"/>
      <c r="V28387"/>
      <c r="W28387"/>
    </row>
    <row r="28388" spans="16:23" s="1" customFormat="1" x14ac:dyDescent="0.2">
      <c r="P28388" s="95"/>
      <c r="R28388"/>
      <c r="S28388"/>
      <c r="T28388"/>
      <c r="U28388"/>
      <c r="V28388"/>
      <c r="W28388"/>
    </row>
    <row r="28389" spans="16:23" s="1" customFormat="1" x14ac:dyDescent="0.2">
      <c r="P28389" s="95"/>
      <c r="R28389"/>
      <c r="S28389"/>
      <c r="T28389"/>
      <c r="U28389"/>
      <c r="V28389"/>
      <c r="W28389"/>
    </row>
    <row r="28390" spans="16:23" s="1" customFormat="1" x14ac:dyDescent="0.2">
      <c r="P28390" s="95"/>
      <c r="R28390"/>
      <c r="S28390"/>
      <c r="T28390"/>
      <c r="U28390"/>
      <c r="V28390"/>
      <c r="W28390"/>
    </row>
    <row r="28391" spans="16:23" s="1" customFormat="1" x14ac:dyDescent="0.2">
      <c r="P28391" s="95"/>
      <c r="R28391"/>
      <c r="S28391"/>
      <c r="T28391"/>
      <c r="U28391"/>
      <c r="V28391"/>
      <c r="W28391"/>
    </row>
    <row r="28392" spans="16:23" s="1" customFormat="1" x14ac:dyDescent="0.2">
      <c r="P28392" s="95"/>
      <c r="R28392"/>
      <c r="S28392"/>
      <c r="T28392"/>
      <c r="U28392"/>
      <c r="V28392"/>
      <c r="W28392"/>
    </row>
    <row r="28393" spans="16:23" s="1" customFormat="1" x14ac:dyDescent="0.2">
      <c r="P28393" s="95"/>
      <c r="R28393"/>
      <c r="S28393"/>
      <c r="T28393"/>
      <c r="U28393"/>
      <c r="V28393"/>
      <c r="W28393"/>
    </row>
    <row r="28394" spans="16:23" s="1" customFormat="1" x14ac:dyDescent="0.2">
      <c r="P28394" s="95"/>
      <c r="R28394"/>
      <c r="S28394"/>
      <c r="T28394"/>
      <c r="U28394"/>
      <c r="V28394"/>
      <c r="W28394"/>
    </row>
    <row r="28395" spans="16:23" s="1" customFormat="1" x14ac:dyDescent="0.2">
      <c r="P28395" s="95"/>
      <c r="R28395"/>
      <c r="S28395"/>
      <c r="T28395"/>
      <c r="U28395"/>
      <c r="V28395"/>
      <c r="W28395"/>
    </row>
    <row r="28396" spans="16:23" s="1" customFormat="1" x14ac:dyDescent="0.2">
      <c r="P28396" s="95"/>
      <c r="R28396"/>
      <c r="S28396"/>
      <c r="T28396"/>
      <c r="U28396"/>
      <c r="V28396"/>
      <c r="W28396"/>
    </row>
    <row r="28397" spans="16:23" s="1" customFormat="1" x14ac:dyDescent="0.2">
      <c r="P28397" s="95"/>
      <c r="R28397"/>
      <c r="S28397"/>
      <c r="T28397"/>
      <c r="U28397"/>
      <c r="V28397"/>
      <c r="W28397"/>
    </row>
    <row r="28398" spans="16:23" s="1" customFormat="1" x14ac:dyDescent="0.2">
      <c r="P28398" s="95"/>
      <c r="R28398"/>
      <c r="S28398"/>
      <c r="T28398"/>
      <c r="U28398"/>
      <c r="V28398"/>
      <c r="W28398"/>
    </row>
    <row r="28399" spans="16:23" s="1" customFormat="1" x14ac:dyDescent="0.2">
      <c r="P28399" s="95"/>
      <c r="R28399"/>
      <c r="S28399"/>
      <c r="T28399"/>
      <c r="U28399"/>
      <c r="V28399"/>
      <c r="W28399"/>
    </row>
    <row r="28400" spans="16:23" s="1" customFormat="1" x14ac:dyDescent="0.2">
      <c r="P28400" s="95"/>
      <c r="R28400"/>
      <c r="S28400"/>
      <c r="T28400"/>
      <c r="U28400"/>
      <c r="V28400"/>
      <c r="W28400"/>
    </row>
    <row r="28401" spans="16:23" s="1" customFormat="1" x14ac:dyDescent="0.2">
      <c r="P28401" s="95"/>
      <c r="R28401"/>
      <c r="S28401"/>
      <c r="T28401"/>
      <c r="U28401"/>
      <c r="V28401"/>
      <c r="W28401"/>
    </row>
    <row r="28402" spans="16:23" s="1" customFormat="1" x14ac:dyDescent="0.2">
      <c r="P28402" s="95"/>
      <c r="R28402"/>
      <c r="S28402"/>
      <c r="T28402"/>
      <c r="U28402"/>
      <c r="V28402"/>
      <c r="W28402"/>
    </row>
    <row r="28403" spans="16:23" s="1" customFormat="1" x14ac:dyDescent="0.2">
      <c r="P28403" s="95"/>
      <c r="R28403"/>
      <c r="S28403"/>
      <c r="T28403"/>
      <c r="U28403"/>
      <c r="V28403"/>
      <c r="W28403"/>
    </row>
    <row r="28404" spans="16:23" s="1" customFormat="1" x14ac:dyDescent="0.2">
      <c r="P28404" s="95"/>
      <c r="R28404"/>
      <c r="S28404"/>
      <c r="T28404"/>
      <c r="U28404"/>
      <c r="V28404"/>
      <c r="W28404"/>
    </row>
    <row r="28405" spans="16:23" s="1" customFormat="1" x14ac:dyDescent="0.2">
      <c r="P28405" s="95"/>
      <c r="R28405"/>
      <c r="S28405"/>
      <c r="T28405"/>
      <c r="U28405"/>
      <c r="V28405"/>
      <c r="W28405"/>
    </row>
    <row r="28406" spans="16:23" s="1" customFormat="1" x14ac:dyDescent="0.2">
      <c r="P28406" s="95"/>
      <c r="R28406"/>
      <c r="S28406"/>
      <c r="T28406"/>
      <c r="U28406"/>
      <c r="V28406"/>
      <c r="W28406"/>
    </row>
    <row r="28407" spans="16:23" s="1" customFormat="1" x14ac:dyDescent="0.2">
      <c r="P28407" s="95"/>
      <c r="R28407"/>
      <c r="S28407"/>
      <c r="T28407"/>
      <c r="U28407"/>
      <c r="V28407"/>
      <c r="W28407"/>
    </row>
    <row r="28408" spans="16:23" s="1" customFormat="1" x14ac:dyDescent="0.2">
      <c r="P28408" s="95"/>
      <c r="R28408"/>
      <c r="S28408"/>
      <c r="T28408"/>
      <c r="U28408"/>
      <c r="V28408"/>
      <c r="W28408"/>
    </row>
    <row r="28409" spans="16:23" s="1" customFormat="1" x14ac:dyDescent="0.2">
      <c r="P28409" s="95"/>
      <c r="R28409"/>
      <c r="S28409"/>
      <c r="T28409"/>
      <c r="U28409"/>
      <c r="V28409"/>
      <c r="W28409"/>
    </row>
    <row r="28410" spans="16:23" s="1" customFormat="1" x14ac:dyDescent="0.2">
      <c r="P28410" s="95"/>
      <c r="R28410"/>
      <c r="S28410"/>
      <c r="T28410"/>
      <c r="U28410"/>
      <c r="V28410"/>
      <c r="W28410"/>
    </row>
    <row r="28411" spans="16:23" s="1" customFormat="1" x14ac:dyDescent="0.2">
      <c r="P28411" s="95"/>
      <c r="R28411"/>
      <c r="S28411"/>
      <c r="T28411"/>
      <c r="U28411"/>
      <c r="V28411"/>
      <c r="W28411"/>
    </row>
    <row r="28412" spans="16:23" s="1" customFormat="1" x14ac:dyDescent="0.2">
      <c r="P28412" s="95"/>
      <c r="R28412"/>
      <c r="S28412"/>
      <c r="T28412"/>
      <c r="U28412"/>
      <c r="V28412"/>
      <c r="W28412"/>
    </row>
    <row r="28413" spans="16:23" s="1" customFormat="1" x14ac:dyDescent="0.2">
      <c r="P28413" s="95"/>
      <c r="R28413"/>
      <c r="S28413"/>
      <c r="T28413"/>
      <c r="U28413"/>
      <c r="V28413"/>
      <c r="W28413"/>
    </row>
    <row r="28414" spans="16:23" s="1" customFormat="1" x14ac:dyDescent="0.2">
      <c r="P28414" s="95"/>
      <c r="R28414"/>
      <c r="S28414"/>
      <c r="T28414"/>
      <c r="U28414"/>
      <c r="V28414"/>
      <c r="W28414"/>
    </row>
    <row r="28415" spans="16:23" s="1" customFormat="1" x14ac:dyDescent="0.2">
      <c r="P28415" s="95"/>
      <c r="R28415"/>
      <c r="S28415"/>
      <c r="T28415"/>
      <c r="U28415"/>
      <c r="V28415"/>
      <c r="W28415"/>
    </row>
    <row r="28416" spans="16:23" s="1" customFormat="1" x14ac:dyDescent="0.2">
      <c r="P28416" s="95"/>
      <c r="R28416"/>
      <c r="S28416"/>
      <c r="T28416"/>
      <c r="U28416"/>
      <c r="V28416"/>
      <c r="W28416"/>
    </row>
    <row r="28417" spans="16:23" s="1" customFormat="1" x14ac:dyDescent="0.2">
      <c r="P28417" s="95"/>
      <c r="R28417"/>
      <c r="S28417"/>
      <c r="T28417"/>
      <c r="U28417"/>
      <c r="V28417"/>
      <c r="W28417"/>
    </row>
    <row r="28418" spans="16:23" s="1" customFormat="1" x14ac:dyDescent="0.2">
      <c r="P28418" s="95"/>
      <c r="R28418"/>
      <c r="S28418"/>
      <c r="T28418"/>
      <c r="U28418"/>
      <c r="V28418"/>
      <c r="W28418"/>
    </row>
    <row r="28419" spans="16:23" s="1" customFormat="1" x14ac:dyDescent="0.2">
      <c r="P28419" s="95"/>
      <c r="R28419"/>
      <c r="S28419"/>
      <c r="T28419"/>
      <c r="U28419"/>
      <c r="V28419"/>
      <c r="W28419"/>
    </row>
    <row r="28420" spans="16:23" s="1" customFormat="1" x14ac:dyDescent="0.2">
      <c r="P28420" s="95"/>
      <c r="R28420"/>
      <c r="S28420"/>
      <c r="T28420"/>
      <c r="U28420"/>
      <c r="V28420"/>
      <c r="W28420"/>
    </row>
    <row r="28421" spans="16:23" s="1" customFormat="1" x14ac:dyDescent="0.2">
      <c r="P28421" s="95"/>
      <c r="R28421"/>
      <c r="S28421"/>
      <c r="T28421"/>
      <c r="U28421"/>
      <c r="V28421"/>
      <c r="W28421"/>
    </row>
    <row r="28422" spans="16:23" s="1" customFormat="1" x14ac:dyDescent="0.2">
      <c r="P28422" s="95"/>
      <c r="R28422"/>
      <c r="S28422"/>
      <c r="T28422"/>
      <c r="U28422"/>
      <c r="V28422"/>
      <c r="W28422"/>
    </row>
    <row r="28423" spans="16:23" s="1" customFormat="1" x14ac:dyDescent="0.2">
      <c r="P28423" s="95"/>
      <c r="R28423"/>
      <c r="S28423"/>
      <c r="T28423"/>
      <c r="U28423"/>
      <c r="V28423"/>
      <c r="W28423"/>
    </row>
    <row r="28424" spans="16:23" s="1" customFormat="1" x14ac:dyDescent="0.2">
      <c r="P28424" s="95"/>
      <c r="R28424"/>
      <c r="S28424"/>
      <c r="T28424"/>
      <c r="U28424"/>
      <c r="V28424"/>
      <c r="W28424"/>
    </row>
    <row r="28425" spans="16:23" s="1" customFormat="1" x14ac:dyDescent="0.2">
      <c r="P28425" s="95"/>
      <c r="R28425"/>
      <c r="S28425"/>
      <c r="T28425"/>
      <c r="U28425"/>
      <c r="V28425"/>
      <c r="W28425"/>
    </row>
    <row r="28426" spans="16:23" s="1" customFormat="1" x14ac:dyDescent="0.2">
      <c r="P28426" s="95"/>
      <c r="R28426"/>
      <c r="S28426"/>
      <c r="T28426"/>
      <c r="U28426"/>
      <c r="V28426"/>
      <c r="W28426"/>
    </row>
    <row r="28427" spans="16:23" s="1" customFormat="1" x14ac:dyDescent="0.2">
      <c r="P28427" s="95"/>
      <c r="R28427"/>
      <c r="S28427"/>
      <c r="T28427"/>
      <c r="U28427"/>
      <c r="V28427"/>
      <c r="W28427"/>
    </row>
    <row r="28428" spans="16:23" s="1" customFormat="1" x14ac:dyDescent="0.2">
      <c r="P28428" s="95"/>
      <c r="R28428"/>
      <c r="S28428"/>
      <c r="T28428"/>
      <c r="U28428"/>
      <c r="V28428"/>
      <c r="W28428"/>
    </row>
    <row r="28429" spans="16:23" s="1" customFormat="1" x14ac:dyDescent="0.2">
      <c r="P28429" s="95"/>
      <c r="R28429"/>
      <c r="S28429"/>
      <c r="T28429"/>
      <c r="U28429"/>
      <c r="V28429"/>
      <c r="W28429"/>
    </row>
    <row r="28430" spans="16:23" s="1" customFormat="1" x14ac:dyDescent="0.2">
      <c r="P28430" s="95"/>
      <c r="R28430"/>
      <c r="S28430"/>
      <c r="T28430"/>
      <c r="U28430"/>
      <c r="V28430"/>
      <c r="W28430"/>
    </row>
    <row r="28431" spans="16:23" s="1" customFormat="1" x14ac:dyDescent="0.2">
      <c r="P28431" s="95"/>
      <c r="R28431"/>
      <c r="S28431"/>
      <c r="T28431"/>
      <c r="U28431"/>
      <c r="V28431"/>
      <c r="W28431"/>
    </row>
    <row r="28432" spans="16:23" s="1" customFormat="1" x14ac:dyDescent="0.2">
      <c r="P28432" s="95"/>
      <c r="R28432"/>
      <c r="S28432"/>
      <c r="T28432"/>
      <c r="U28432"/>
      <c r="V28432"/>
      <c r="W28432"/>
    </row>
    <row r="28433" spans="16:23" s="1" customFormat="1" x14ac:dyDescent="0.2">
      <c r="P28433" s="95"/>
      <c r="R28433"/>
      <c r="S28433"/>
      <c r="T28433"/>
      <c r="U28433"/>
      <c r="V28433"/>
      <c r="W28433"/>
    </row>
    <row r="28434" spans="16:23" s="1" customFormat="1" x14ac:dyDescent="0.2">
      <c r="P28434" s="95"/>
      <c r="R28434"/>
      <c r="S28434"/>
      <c r="T28434"/>
      <c r="U28434"/>
      <c r="V28434"/>
      <c r="W28434"/>
    </row>
    <row r="28435" spans="16:23" s="1" customFormat="1" x14ac:dyDescent="0.2">
      <c r="P28435" s="95"/>
      <c r="R28435"/>
      <c r="S28435"/>
      <c r="T28435"/>
      <c r="U28435"/>
      <c r="V28435"/>
      <c r="W28435"/>
    </row>
    <row r="28436" spans="16:23" s="1" customFormat="1" x14ac:dyDescent="0.2">
      <c r="P28436" s="95"/>
      <c r="R28436"/>
      <c r="S28436"/>
      <c r="T28436"/>
      <c r="U28436"/>
      <c r="V28436"/>
      <c r="W28436"/>
    </row>
    <row r="28437" spans="16:23" s="1" customFormat="1" x14ac:dyDescent="0.2">
      <c r="P28437" s="95"/>
      <c r="R28437"/>
      <c r="S28437"/>
      <c r="T28437"/>
      <c r="U28437"/>
      <c r="V28437"/>
      <c r="W28437"/>
    </row>
    <row r="28438" spans="16:23" s="1" customFormat="1" x14ac:dyDescent="0.2">
      <c r="P28438" s="95"/>
      <c r="R28438"/>
      <c r="S28438"/>
      <c r="T28438"/>
      <c r="U28438"/>
      <c r="V28438"/>
      <c r="W28438"/>
    </row>
    <row r="28439" spans="16:23" s="1" customFormat="1" x14ac:dyDescent="0.2">
      <c r="P28439" s="95"/>
      <c r="R28439"/>
      <c r="S28439"/>
      <c r="T28439"/>
      <c r="U28439"/>
      <c r="V28439"/>
      <c r="W28439"/>
    </row>
    <row r="28440" spans="16:23" s="1" customFormat="1" x14ac:dyDescent="0.2">
      <c r="P28440" s="95"/>
      <c r="R28440"/>
      <c r="S28440"/>
      <c r="T28440"/>
      <c r="U28440"/>
      <c r="V28440"/>
      <c r="W28440"/>
    </row>
    <row r="28441" spans="16:23" s="1" customFormat="1" x14ac:dyDescent="0.2">
      <c r="P28441" s="95"/>
      <c r="R28441"/>
      <c r="S28441"/>
      <c r="T28441"/>
      <c r="U28441"/>
      <c r="V28441"/>
      <c r="W28441"/>
    </row>
    <row r="28442" spans="16:23" s="1" customFormat="1" x14ac:dyDescent="0.2">
      <c r="P28442" s="95"/>
      <c r="R28442"/>
      <c r="S28442"/>
      <c r="T28442"/>
      <c r="U28442"/>
      <c r="V28442"/>
      <c r="W28442"/>
    </row>
    <row r="28443" spans="16:23" s="1" customFormat="1" x14ac:dyDescent="0.2">
      <c r="P28443" s="95"/>
      <c r="R28443"/>
      <c r="S28443"/>
      <c r="T28443"/>
      <c r="U28443"/>
      <c r="V28443"/>
      <c r="W28443"/>
    </row>
    <row r="28444" spans="16:23" s="1" customFormat="1" x14ac:dyDescent="0.2">
      <c r="P28444" s="95"/>
      <c r="R28444"/>
      <c r="S28444"/>
      <c r="T28444"/>
      <c r="U28444"/>
      <c r="V28444"/>
      <c r="W28444"/>
    </row>
    <row r="28445" spans="16:23" s="1" customFormat="1" x14ac:dyDescent="0.2">
      <c r="P28445" s="95"/>
      <c r="R28445"/>
      <c r="S28445"/>
      <c r="T28445"/>
      <c r="U28445"/>
      <c r="V28445"/>
      <c r="W28445"/>
    </row>
    <row r="28446" spans="16:23" s="1" customFormat="1" x14ac:dyDescent="0.2">
      <c r="P28446" s="95"/>
      <c r="R28446"/>
      <c r="S28446"/>
      <c r="T28446"/>
      <c r="U28446"/>
      <c r="V28446"/>
      <c r="W28446"/>
    </row>
    <row r="28447" spans="16:23" s="1" customFormat="1" x14ac:dyDescent="0.2">
      <c r="P28447" s="95"/>
      <c r="R28447"/>
      <c r="S28447"/>
      <c r="T28447"/>
      <c r="U28447"/>
      <c r="V28447"/>
      <c r="W28447"/>
    </row>
    <row r="28448" spans="16:23" s="1" customFormat="1" x14ac:dyDescent="0.2">
      <c r="P28448" s="95"/>
      <c r="R28448"/>
      <c r="S28448"/>
      <c r="T28448"/>
      <c r="U28448"/>
      <c r="V28448"/>
      <c r="W28448"/>
    </row>
    <row r="28449" spans="16:23" s="1" customFormat="1" x14ac:dyDescent="0.2">
      <c r="P28449" s="95"/>
      <c r="R28449"/>
      <c r="S28449"/>
      <c r="T28449"/>
      <c r="U28449"/>
      <c r="V28449"/>
      <c r="W28449"/>
    </row>
    <row r="28450" spans="16:23" s="1" customFormat="1" x14ac:dyDescent="0.2">
      <c r="P28450" s="95"/>
      <c r="R28450"/>
      <c r="S28450"/>
      <c r="T28450"/>
      <c r="U28450"/>
      <c r="V28450"/>
      <c r="W28450"/>
    </row>
    <row r="28451" spans="16:23" s="1" customFormat="1" x14ac:dyDescent="0.2">
      <c r="P28451" s="95"/>
      <c r="R28451"/>
      <c r="S28451"/>
      <c r="T28451"/>
      <c r="U28451"/>
      <c r="V28451"/>
      <c r="W28451"/>
    </row>
    <row r="28452" spans="16:23" s="1" customFormat="1" x14ac:dyDescent="0.2">
      <c r="P28452" s="95"/>
      <c r="R28452"/>
      <c r="S28452"/>
      <c r="T28452"/>
      <c r="U28452"/>
      <c r="V28452"/>
      <c r="W28452"/>
    </row>
    <row r="28453" spans="16:23" s="1" customFormat="1" x14ac:dyDescent="0.2">
      <c r="P28453" s="95"/>
      <c r="R28453"/>
      <c r="S28453"/>
      <c r="T28453"/>
      <c r="U28453"/>
      <c r="V28453"/>
      <c r="W28453"/>
    </row>
    <row r="28454" spans="16:23" s="1" customFormat="1" x14ac:dyDescent="0.2">
      <c r="P28454" s="95"/>
      <c r="R28454"/>
      <c r="S28454"/>
      <c r="T28454"/>
      <c r="U28454"/>
      <c r="V28454"/>
      <c r="W28454"/>
    </row>
    <row r="28455" spans="16:23" s="1" customFormat="1" x14ac:dyDescent="0.2">
      <c r="P28455" s="95"/>
      <c r="R28455"/>
      <c r="S28455"/>
      <c r="T28455"/>
      <c r="U28455"/>
      <c r="V28455"/>
      <c r="W28455"/>
    </row>
    <row r="28456" spans="16:23" s="1" customFormat="1" x14ac:dyDescent="0.2">
      <c r="P28456" s="95"/>
      <c r="R28456"/>
      <c r="S28456"/>
      <c r="T28456"/>
      <c r="U28456"/>
      <c r="V28456"/>
      <c r="W28456"/>
    </row>
    <row r="28457" spans="16:23" s="1" customFormat="1" x14ac:dyDescent="0.2">
      <c r="P28457" s="95"/>
      <c r="R28457"/>
      <c r="S28457"/>
      <c r="T28457"/>
      <c r="U28457"/>
      <c r="V28457"/>
      <c r="W28457"/>
    </row>
    <row r="28458" spans="16:23" s="1" customFormat="1" x14ac:dyDescent="0.2">
      <c r="P28458" s="95"/>
      <c r="R28458"/>
      <c r="S28458"/>
      <c r="T28458"/>
      <c r="U28458"/>
      <c r="V28458"/>
      <c r="W28458"/>
    </row>
    <row r="28459" spans="16:23" s="1" customFormat="1" x14ac:dyDescent="0.2">
      <c r="P28459" s="95"/>
      <c r="R28459"/>
      <c r="S28459"/>
      <c r="T28459"/>
      <c r="U28459"/>
      <c r="V28459"/>
      <c r="W28459"/>
    </row>
    <row r="28460" spans="16:23" s="1" customFormat="1" x14ac:dyDescent="0.2">
      <c r="P28460" s="95"/>
      <c r="R28460"/>
      <c r="S28460"/>
      <c r="T28460"/>
      <c r="U28460"/>
      <c r="V28460"/>
      <c r="W28460"/>
    </row>
    <row r="28461" spans="16:23" s="1" customFormat="1" x14ac:dyDescent="0.2">
      <c r="P28461" s="95"/>
      <c r="R28461"/>
      <c r="S28461"/>
      <c r="T28461"/>
      <c r="U28461"/>
      <c r="V28461"/>
      <c r="W28461"/>
    </row>
    <row r="28462" spans="16:23" s="1" customFormat="1" x14ac:dyDescent="0.2">
      <c r="P28462" s="95"/>
      <c r="R28462"/>
      <c r="S28462"/>
      <c r="T28462"/>
      <c r="U28462"/>
      <c r="V28462"/>
      <c r="W28462"/>
    </row>
    <row r="28463" spans="16:23" s="1" customFormat="1" x14ac:dyDescent="0.2">
      <c r="P28463" s="95"/>
      <c r="R28463"/>
      <c r="S28463"/>
      <c r="T28463"/>
      <c r="U28463"/>
      <c r="V28463"/>
      <c r="W28463"/>
    </row>
    <row r="28464" spans="16:23" s="1" customFormat="1" x14ac:dyDescent="0.2">
      <c r="P28464" s="95"/>
      <c r="R28464"/>
      <c r="S28464"/>
      <c r="T28464"/>
      <c r="U28464"/>
      <c r="V28464"/>
      <c r="W28464"/>
    </row>
    <row r="28465" spans="16:23" s="1" customFormat="1" x14ac:dyDescent="0.2">
      <c r="P28465" s="95"/>
      <c r="R28465"/>
      <c r="S28465"/>
      <c r="T28465"/>
      <c r="U28465"/>
      <c r="V28465"/>
      <c r="W28465"/>
    </row>
    <row r="28466" spans="16:23" s="1" customFormat="1" x14ac:dyDescent="0.2">
      <c r="P28466" s="95"/>
      <c r="R28466"/>
      <c r="S28466"/>
      <c r="T28466"/>
      <c r="U28466"/>
      <c r="V28466"/>
      <c r="W28466"/>
    </row>
    <row r="28467" spans="16:23" s="1" customFormat="1" x14ac:dyDescent="0.2">
      <c r="P28467" s="95"/>
      <c r="R28467"/>
      <c r="S28467"/>
      <c r="T28467"/>
      <c r="U28467"/>
      <c r="V28467"/>
      <c r="W28467"/>
    </row>
    <row r="28468" spans="16:23" s="1" customFormat="1" x14ac:dyDescent="0.2">
      <c r="P28468" s="95"/>
      <c r="R28468"/>
      <c r="S28468"/>
      <c r="T28468"/>
      <c r="U28468"/>
      <c r="V28468"/>
      <c r="W28468"/>
    </row>
    <row r="28469" spans="16:23" s="1" customFormat="1" x14ac:dyDescent="0.2">
      <c r="P28469" s="95"/>
      <c r="R28469"/>
      <c r="S28469"/>
      <c r="T28469"/>
      <c r="U28469"/>
      <c r="V28469"/>
      <c r="W28469"/>
    </row>
    <row r="28470" spans="16:23" s="1" customFormat="1" x14ac:dyDescent="0.2">
      <c r="P28470" s="95"/>
      <c r="R28470"/>
      <c r="S28470"/>
      <c r="T28470"/>
      <c r="U28470"/>
      <c r="V28470"/>
      <c r="W28470"/>
    </row>
    <row r="28471" spans="16:23" s="1" customFormat="1" x14ac:dyDescent="0.2">
      <c r="P28471" s="95"/>
      <c r="R28471"/>
      <c r="S28471"/>
      <c r="T28471"/>
      <c r="U28471"/>
      <c r="V28471"/>
      <c r="W28471"/>
    </row>
    <row r="28472" spans="16:23" s="1" customFormat="1" x14ac:dyDescent="0.2">
      <c r="P28472" s="95"/>
      <c r="R28472"/>
      <c r="S28472"/>
      <c r="T28472"/>
      <c r="U28472"/>
      <c r="V28472"/>
      <c r="W28472"/>
    </row>
    <row r="28473" spans="16:23" s="1" customFormat="1" x14ac:dyDescent="0.2">
      <c r="P28473" s="95"/>
      <c r="R28473"/>
      <c r="S28473"/>
      <c r="T28473"/>
      <c r="U28473"/>
      <c r="V28473"/>
      <c r="W28473"/>
    </row>
    <row r="28474" spans="16:23" s="1" customFormat="1" x14ac:dyDescent="0.2">
      <c r="P28474" s="95"/>
      <c r="R28474"/>
      <c r="S28474"/>
      <c r="T28474"/>
      <c r="U28474"/>
      <c r="V28474"/>
      <c r="W28474"/>
    </row>
    <row r="28475" spans="16:23" s="1" customFormat="1" x14ac:dyDescent="0.2">
      <c r="P28475" s="95"/>
      <c r="R28475"/>
      <c r="S28475"/>
      <c r="T28475"/>
      <c r="U28475"/>
      <c r="V28475"/>
      <c r="W28475"/>
    </row>
    <row r="28476" spans="16:23" s="1" customFormat="1" x14ac:dyDescent="0.2">
      <c r="P28476" s="95"/>
      <c r="R28476"/>
      <c r="S28476"/>
      <c r="T28476"/>
      <c r="U28476"/>
      <c r="V28476"/>
      <c r="W28476"/>
    </row>
    <row r="28477" spans="16:23" s="1" customFormat="1" x14ac:dyDescent="0.2">
      <c r="P28477" s="95"/>
      <c r="R28477"/>
      <c r="S28477"/>
      <c r="T28477"/>
      <c r="U28477"/>
      <c r="V28477"/>
      <c r="W28477"/>
    </row>
    <row r="28478" spans="16:23" s="1" customFormat="1" x14ac:dyDescent="0.2">
      <c r="P28478" s="95"/>
      <c r="R28478"/>
      <c r="S28478"/>
      <c r="T28478"/>
      <c r="U28478"/>
      <c r="V28478"/>
      <c r="W28478"/>
    </row>
    <row r="28479" spans="16:23" s="1" customFormat="1" x14ac:dyDescent="0.2">
      <c r="P28479" s="95"/>
      <c r="R28479"/>
      <c r="S28479"/>
      <c r="T28479"/>
      <c r="U28479"/>
      <c r="V28479"/>
      <c r="W28479"/>
    </row>
    <row r="28480" spans="16:23" s="1" customFormat="1" x14ac:dyDescent="0.2">
      <c r="P28480" s="95"/>
      <c r="R28480"/>
      <c r="S28480"/>
      <c r="T28480"/>
      <c r="U28480"/>
      <c r="V28480"/>
      <c r="W28480"/>
    </row>
    <row r="28481" spans="16:23" s="1" customFormat="1" x14ac:dyDescent="0.2">
      <c r="P28481" s="95"/>
      <c r="R28481"/>
      <c r="S28481"/>
      <c r="T28481"/>
      <c r="U28481"/>
      <c r="V28481"/>
      <c r="W28481"/>
    </row>
    <row r="28482" spans="16:23" s="1" customFormat="1" x14ac:dyDescent="0.2">
      <c r="P28482" s="95"/>
      <c r="R28482"/>
      <c r="S28482"/>
      <c r="T28482"/>
      <c r="U28482"/>
      <c r="V28482"/>
      <c r="W28482"/>
    </row>
    <row r="28483" spans="16:23" s="1" customFormat="1" x14ac:dyDescent="0.2">
      <c r="P28483" s="95"/>
      <c r="R28483"/>
      <c r="S28483"/>
      <c r="T28483"/>
      <c r="U28483"/>
      <c r="V28483"/>
      <c r="W28483"/>
    </row>
    <row r="28484" spans="16:23" s="1" customFormat="1" x14ac:dyDescent="0.2">
      <c r="P28484" s="95"/>
      <c r="R28484"/>
      <c r="S28484"/>
      <c r="T28484"/>
      <c r="U28484"/>
      <c r="V28484"/>
      <c r="W28484"/>
    </row>
    <row r="28485" spans="16:23" s="1" customFormat="1" x14ac:dyDescent="0.2">
      <c r="P28485" s="95"/>
      <c r="R28485"/>
      <c r="S28485"/>
      <c r="T28485"/>
      <c r="U28485"/>
      <c r="V28485"/>
      <c r="W28485"/>
    </row>
    <row r="28486" spans="16:23" s="1" customFormat="1" x14ac:dyDescent="0.2">
      <c r="P28486" s="95"/>
      <c r="R28486"/>
      <c r="S28486"/>
      <c r="T28486"/>
      <c r="U28486"/>
      <c r="V28486"/>
      <c r="W28486"/>
    </row>
    <row r="28487" spans="16:23" s="1" customFormat="1" x14ac:dyDescent="0.2">
      <c r="P28487" s="95"/>
      <c r="R28487"/>
      <c r="S28487"/>
      <c r="T28487"/>
      <c r="U28487"/>
      <c r="V28487"/>
      <c r="W28487"/>
    </row>
    <row r="28488" spans="16:23" s="1" customFormat="1" x14ac:dyDescent="0.2">
      <c r="P28488" s="95"/>
      <c r="R28488"/>
      <c r="S28488"/>
      <c r="T28488"/>
      <c r="U28488"/>
      <c r="V28488"/>
      <c r="W28488"/>
    </row>
    <row r="28489" spans="16:23" s="1" customFormat="1" x14ac:dyDescent="0.2">
      <c r="P28489" s="95"/>
      <c r="R28489"/>
      <c r="S28489"/>
      <c r="T28489"/>
      <c r="U28489"/>
      <c r="V28489"/>
      <c r="W28489"/>
    </row>
    <row r="28490" spans="16:23" s="1" customFormat="1" x14ac:dyDescent="0.2">
      <c r="P28490" s="95"/>
      <c r="R28490"/>
      <c r="S28490"/>
      <c r="T28490"/>
      <c r="U28490"/>
      <c r="V28490"/>
      <c r="W28490"/>
    </row>
    <row r="28491" spans="16:23" s="1" customFormat="1" x14ac:dyDescent="0.2">
      <c r="P28491" s="95"/>
      <c r="R28491"/>
      <c r="S28491"/>
      <c r="T28491"/>
      <c r="U28491"/>
      <c r="V28491"/>
      <c r="W28491"/>
    </row>
    <row r="28492" spans="16:23" s="1" customFormat="1" x14ac:dyDescent="0.2">
      <c r="P28492" s="95"/>
      <c r="R28492"/>
      <c r="S28492"/>
      <c r="T28492"/>
      <c r="U28492"/>
      <c r="V28492"/>
      <c r="W28492"/>
    </row>
    <row r="28493" spans="16:23" s="1" customFormat="1" x14ac:dyDescent="0.2">
      <c r="P28493" s="95"/>
      <c r="R28493"/>
      <c r="S28493"/>
      <c r="T28493"/>
      <c r="U28493"/>
      <c r="V28493"/>
      <c r="W28493"/>
    </row>
    <row r="28494" spans="16:23" s="1" customFormat="1" x14ac:dyDescent="0.2">
      <c r="P28494" s="95"/>
      <c r="R28494"/>
      <c r="S28494"/>
      <c r="T28494"/>
      <c r="U28494"/>
      <c r="V28494"/>
      <c r="W28494"/>
    </row>
    <row r="28495" spans="16:23" s="1" customFormat="1" x14ac:dyDescent="0.2">
      <c r="P28495" s="95"/>
      <c r="R28495"/>
      <c r="S28495"/>
      <c r="T28495"/>
      <c r="U28495"/>
      <c r="V28495"/>
      <c r="W28495"/>
    </row>
    <row r="28496" spans="16:23" s="1" customFormat="1" x14ac:dyDescent="0.2">
      <c r="P28496" s="95"/>
      <c r="R28496"/>
      <c r="S28496"/>
      <c r="T28496"/>
      <c r="U28496"/>
      <c r="V28496"/>
      <c r="W28496"/>
    </row>
    <row r="28497" spans="16:23" s="1" customFormat="1" x14ac:dyDescent="0.2">
      <c r="P28497" s="95"/>
      <c r="R28497"/>
      <c r="S28497"/>
      <c r="T28497"/>
      <c r="U28497"/>
      <c r="V28497"/>
      <c r="W28497"/>
    </row>
    <row r="28498" spans="16:23" s="1" customFormat="1" x14ac:dyDescent="0.2">
      <c r="P28498" s="95"/>
      <c r="R28498"/>
      <c r="S28498"/>
      <c r="T28498"/>
      <c r="U28498"/>
      <c r="V28498"/>
      <c r="W28498"/>
    </row>
    <row r="28499" spans="16:23" s="1" customFormat="1" x14ac:dyDescent="0.2">
      <c r="P28499" s="95"/>
      <c r="R28499"/>
      <c r="S28499"/>
      <c r="T28499"/>
      <c r="U28499"/>
      <c r="V28499"/>
      <c r="W28499"/>
    </row>
    <row r="28500" spans="16:23" s="1" customFormat="1" x14ac:dyDescent="0.2">
      <c r="P28500" s="95"/>
      <c r="R28500"/>
      <c r="S28500"/>
      <c r="T28500"/>
      <c r="U28500"/>
      <c r="V28500"/>
      <c r="W28500"/>
    </row>
    <row r="28501" spans="16:23" s="1" customFormat="1" x14ac:dyDescent="0.2">
      <c r="P28501" s="95"/>
      <c r="R28501"/>
      <c r="S28501"/>
      <c r="T28501"/>
      <c r="U28501"/>
      <c r="V28501"/>
      <c r="W28501"/>
    </row>
    <row r="28502" spans="16:23" s="1" customFormat="1" x14ac:dyDescent="0.2">
      <c r="P28502" s="95"/>
      <c r="R28502"/>
      <c r="S28502"/>
      <c r="T28502"/>
      <c r="U28502"/>
      <c r="V28502"/>
      <c r="W28502"/>
    </row>
    <row r="28503" spans="16:23" s="1" customFormat="1" x14ac:dyDescent="0.2">
      <c r="P28503" s="95"/>
      <c r="R28503"/>
      <c r="S28503"/>
      <c r="T28503"/>
      <c r="U28503"/>
      <c r="V28503"/>
      <c r="W28503"/>
    </row>
    <row r="28504" spans="16:23" s="1" customFormat="1" x14ac:dyDescent="0.2">
      <c r="P28504" s="95"/>
      <c r="R28504"/>
      <c r="S28504"/>
      <c r="T28504"/>
      <c r="U28504"/>
      <c r="V28504"/>
      <c r="W28504"/>
    </row>
    <row r="28505" spans="16:23" s="1" customFormat="1" x14ac:dyDescent="0.2">
      <c r="P28505" s="95"/>
      <c r="R28505"/>
      <c r="S28505"/>
      <c r="T28505"/>
      <c r="U28505"/>
      <c r="V28505"/>
      <c r="W28505"/>
    </row>
    <row r="28506" spans="16:23" s="1" customFormat="1" x14ac:dyDescent="0.2">
      <c r="P28506" s="95"/>
      <c r="R28506"/>
      <c r="S28506"/>
      <c r="T28506"/>
      <c r="U28506"/>
      <c r="V28506"/>
      <c r="W28506"/>
    </row>
    <row r="28507" spans="16:23" s="1" customFormat="1" x14ac:dyDescent="0.2">
      <c r="P28507" s="95"/>
      <c r="R28507"/>
      <c r="S28507"/>
      <c r="T28507"/>
      <c r="U28507"/>
      <c r="V28507"/>
      <c r="W28507"/>
    </row>
    <row r="28508" spans="16:23" s="1" customFormat="1" x14ac:dyDescent="0.2">
      <c r="P28508" s="95"/>
      <c r="R28508"/>
      <c r="S28508"/>
      <c r="T28508"/>
      <c r="U28508"/>
      <c r="V28508"/>
      <c r="W28508"/>
    </row>
    <row r="28509" spans="16:23" s="1" customFormat="1" x14ac:dyDescent="0.2">
      <c r="P28509" s="95"/>
      <c r="R28509"/>
      <c r="S28509"/>
      <c r="T28509"/>
      <c r="U28509"/>
      <c r="V28509"/>
      <c r="W28509"/>
    </row>
    <row r="28510" spans="16:23" s="1" customFormat="1" x14ac:dyDescent="0.2">
      <c r="P28510" s="95"/>
      <c r="R28510"/>
      <c r="S28510"/>
      <c r="T28510"/>
      <c r="U28510"/>
      <c r="V28510"/>
      <c r="W28510"/>
    </row>
    <row r="28511" spans="16:23" s="1" customFormat="1" x14ac:dyDescent="0.2">
      <c r="P28511" s="95"/>
      <c r="R28511"/>
      <c r="S28511"/>
      <c r="T28511"/>
      <c r="U28511"/>
      <c r="V28511"/>
      <c r="W28511"/>
    </row>
    <row r="28512" spans="16:23" s="1" customFormat="1" x14ac:dyDescent="0.2">
      <c r="P28512" s="95"/>
      <c r="R28512"/>
      <c r="S28512"/>
      <c r="T28512"/>
      <c r="U28512"/>
      <c r="V28512"/>
      <c r="W28512"/>
    </row>
    <row r="28513" spans="16:23" s="1" customFormat="1" x14ac:dyDescent="0.2">
      <c r="P28513" s="95"/>
      <c r="R28513"/>
      <c r="S28513"/>
      <c r="T28513"/>
      <c r="U28513"/>
      <c r="V28513"/>
      <c r="W28513"/>
    </row>
    <row r="28514" spans="16:23" s="1" customFormat="1" x14ac:dyDescent="0.2">
      <c r="P28514" s="95"/>
      <c r="R28514"/>
      <c r="S28514"/>
      <c r="T28514"/>
      <c r="U28514"/>
      <c r="V28514"/>
      <c r="W28514"/>
    </row>
    <row r="28515" spans="16:23" s="1" customFormat="1" x14ac:dyDescent="0.2">
      <c r="P28515" s="95"/>
      <c r="R28515"/>
      <c r="S28515"/>
      <c r="T28515"/>
      <c r="U28515"/>
      <c r="V28515"/>
      <c r="W28515"/>
    </row>
    <row r="28516" spans="16:23" s="1" customFormat="1" x14ac:dyDescent="0.2">
      <c r="P28516" s="95"/>
      <c r="R28516"/>
      <c r="S28516"/>
      <c r="T28516"/>
      <c r="U28516"/>
      <c r="V28516"/>
      <c r="W28516"/>
    </row>
    <row r="28517" spans="16:23" s="1" customFormat="1" x14ac:dyDescent="0.2">
      <c r="P28517" s="95"/>
      <c r="R28517"/>
      <c r="S28517"/>
      <c r="T28517"/>
      <c r="U28517"/>
      <c r="V28517"/>
      <c r="W28517"/>
    </row>
    <row r="28518" spans="16:23" s="1" customFormat="1" x14ac:dyDescent="0.2">
      <c r="P28518" s="95"/>
      <c r="R28518"/>
      <c r="S28518"/>
      <c r="T28518"/>
      <c r="U28518"/>
      <c r="V28518"/>
      <c r="W28518"/>
    </row>
    <row r="28519" spans="16:23" s="1" customFormat="1" x14ac:dyDescent="0.2">
      <c r="P28519" s="95"/>
      <c r="R28519"/>
      <c r="S28519"/>
      <c r="T28519"/>
      <c r="U28519"/>
      <c r="V28519"/>
      <c r="W28519"/>
    </row>
    <row r="28520" spans="16:23" s="1" customFormat="1" x14ac:dyDescent="0.2">
      <c r="P28520" s="95"/>
      <c r="R28520"/>
      <c r="S28520"/>
      <c r="T28520"/>
      <c r="U28520"/>
      <c r="V28520"/>
      <c r="W28520"/>
    </row>
    <row r="28521" spans="16:23" s="1" customFormat="1" x14ac:dyDescent="0.2">
      <c r="P28521" s="95"/>
      <c r="R28521"/>
      <c r="S28521"/>
      <c r="T28521"/>
      <c r="U28521"/>
      <c r="V28521"/>
      <c r="W28521"/>
    </row>
    <row r="28522" spans="16:23" s="1" customFormat="1" x14ac:dyDescent="0.2">
      <c r="P28522" s="95"/>
      <c r="R28522"/>
      <c r="S28522"/>
      <c r="T28522"/>
      <c r="U28522"/>
      <c r="V28522"/>
      <c r="W28522"/>
    </row>
    <row r="28523" spans="16:23" s="1" customFormat="1" x14ac:dyDescent="0.2">
      <c r="P28523" s="95"/>
      <c r="R28523"/>
      <c r="S28523"/>
      <c r="T28523"/>
      <c r="U28523"/>
      <c r="V28523"/>
      <c r="W28523"/>
    </row>
    <row r="28524" spans="16:23" s="1" customFormat="1" x14ac:dyDescent="0.2">
      <c r="P28524" s="95"/>
      <c r="R28524"/>
      <c r="S28524"/>
      <c r="T28524"/>
      <c r="U28524"/>
      <c r="V28524"/>
      <c r="W28524"/>
    </row>
    <row r="28525" spans="16:23" s="1" customFormat="1" x14ac:dyDescent="0.2">
      <c r="P28525" s="95"/>
      <c r="R28525"/>
      <c r="S28525"/>
      <c r="T28525"/>
      <c r="U28525"/>
      <c r="V28525"/>
      <c r="W28525"/>
    </row>
    <row r="28526" spans="16:23" s="1" customFormat="1" x14ac:dyDescent="0.2">
      <c r="P28526" s="95"/>
      <c r="R28526"/>
      <c r="S28526"/>
      <c r="T28526"/>
      <c r="U28526"/>
      <c r="V28526"/>
      <c r="W28526"/>
    </row>
    <row r="28527" spans="16:23" s="1" customFormat="1" x14ac:dyDescent="0.2">
      <c r="P28527" s="95"/>
      <c r="R28527"/>
      <c r="S28527"/>
      <c r="T28527"/>
      <c r="U28527"/>
      <c r="V28527"/>
      <c r="W28527"/>
    </row>
    <row r="28528" spans="16:23" s="1" customFormat="1" x14ac:dyDescent="0.2">
      <c r="P28528" s="95"/>
      <c r="R28528"/>
      <c r="S28528"/>
      <c r="T28528"/>
      <c r="U28528"/>
      <c r="V28528"/>
      <c r="W28528"/>
    </row>
    <row r="28529" spans="16:23" s="1" customFormat="1" x14ac:dyDescent="0.2">
      <c r="P28529" s="95"/>
      <c r="R28529"/>
      <c r="S28529"/>
      <c r="T28529"/>
      <c r="U28529"/>
      <c r="V28529"/>
      <c r="W28529"/>
    </row>
    <row r="28530" spans="16:23" s="1" customFormat="1" x14ac:dyDescent="0.2">
      <c r="P28530" s="95"/>
      <c r="R28530"/>
      <c r="S28530"/>
      <c r="T28530"/>
      <c r="U28530"/>
      <c r="V28530"/>
      <c r="W28530"/>
    </row>
    <row r="28531" spans="16:23" s="1" customFormat="1" x14ac:dyDescent="0.2">
      <c r="P28531" s="95"/>
      <c r="R28531"/>
      <c r="S28531"/>
      <c r="T28531"/>
      <c r="U28531"/>
      <c r="V28531"/>
      <c r="W28531"/>
    </row>
    <row r="28532" spans="16:23" s="1" customFormat="1" x14ac:dyDescent="0.2">
      <c r="P28532" s="95"/>
      <c r="R28532"/>
      <c r="S28532"/>
      <c r="T28532"/>
      <c r="U28532"/>
      <c r="V28532"/>
      <c r="W28532"/>
    </row>
    <row r="28533" spans="16:23" s="1" customFormat="1" x14ac:dyDescent="0.2">
      <c r="P28533" s="95"/>
      <c r="R28533"/>
      <c r="S28533"/>
      <c r="T28533"/>
      <c r="U28533"/>
      <c r="V28533"/>
      <c r="W28533"/>
    </row>
    <row r="28534" spans="16:23" s="1" customFormat="1" x14ac:dyDescent="0.2">
      <c r="P28534" s="95"/>
      <c r="R28534"/>
      <c r="S28534"/>
      <c r="T28534"/>
      <c r="U28534"/>
      <c r="V28534"/>
      <c r="W28534"/>
    </row>
    <row r="28535" spans="16:23" s="1" customFormat="1" x14ac:dyDescent="0.2">
      <c r="P28535" s="95"/>
      <c r="R28535"/>
      <c r="S28535"/>
      <c r="T28535"/>
      <c r="U28535"/>
      <c r="V28535"/>
      <c r="W28535"/>
    </row>
    <row r="28536" spans="16:23" s="1" customFormat="1" x14ac:dyDescent="0.2">
      <c r="P28536" s="95"/>
      <c r="R28536"/>
      <c r="S28536"/>
      <c r="T28536"/>
      <c r="U28536"/>
      <c r="V28536"/>
      <c r="W28536"/>
    </row>
    <row r="28537" spans="16:23" s="1" customFormat="1" x14ac:dyDescent="0.2">
      <c r="P28537" s="95"/>
      <c r="R28537"/>
      <c r="S28537"/>
      <c r="T28537"/>
      <c r="U28537"/>
      <c r="V28537"/>
      <c r="W28537"/>
    </row>
    <row r="28538" spans="16:23" s="1" customFormat="1" x14ac:dyDescent="0.2">
      <c r="P28538" s="95"/>
      <c r="R28538"/>
      <c r="S28538"/>
      <c r="T28538"/>
      <c r="U28538"/>
      <c r="V28538"/>
      <c r="W28538"/>
    </row>
    <row r="28539" spans="16:23" s="1" customFormat="1" x14ac:dyDescent="0.2">
      <c r="P28539" s="95"/>
      <c r="R28539"/>
      <c r="S28539"/>
      <c r="T28539"/>
      <c r="U28539"/>
      <c r="V28539"/>
      <c r="W28539"/>
    </row>
    <row r="28540" spans="16:23" s="1" customFormat="1" x14ac:dyDescent="0.2">
      <c r="P28540" s="95"/>
      <c r="R28540"/>
      <c r="S28540"/>
      <c r="T28540"/>
      <c r="U28540"/>
      <c r="V28540"/>
      <c r="W28540"/>
    </row>
    <row r="28541" spans="16:23" s="1" customFormat="1" x14ac:dyDescent="0.2">
      <c r="P28541" s="95"/>
      <c r="R28541"/>
      <c r="S28541"/>
      <c r="T28541"/>
      <c r="U28541"/>
      <c r="V28541"/>
      <c r="W28541"/>
    </row>
    <row r="28542" spans="16:23" s="1" customFormat="1" x14ac:dyDescent="0.2">
      <c r="P28542" s="95"/>
      <c r="R28542"/>
      <c r="S28542"/>
      <c r="T28542"/>
      <c r="U28542"/>
      <c r="V28542"/>
      <c r="W28542"/>
    </row>
    <row r="28543" spans="16:23" s="1" customFormat="1" x14ac:dyDescent="0.2">
      <c r="P28543" s="95"/>
      <c r="R28543"/>
      <c r="S28543"/>
      <c r="T28543"/>
      <c r="U28543"/>
      <c r="V28543"/>
      <c r="W28543"/>
    </row>
    <row r="28544" spans="16:23" s="1" customFormat="1" x14ac:dyDescent="0.2">
      <c r="P28544" s="95"/>
      <c r="R28544"/>
      <c r="S28544"/>
      <c r="T28544"/>
      <c r="U28544"/>
      <c r="V28544"/>
      <c r="W28544"/>
    </row>
    <row r="28545" spans="16:23" s="1" customFormat="1" x14ac:dyDescent="0.2">
      <c r="P28545" s="95"/>
      <c r="R28545"/>
      <c r="S28545"/>
      <c r="T28545"/>
      <c r="U28545"/>
      <c r="V28545"/>
      <c r="W28545"/>
    </row>
    <row r="28546" spans="16:23" s="1" customFormat="1" x14ac:dyDescent="0.2">
      <c r="P28546" s="95"/>
      <c r="R28546"/>
      <c r="S28546"/>
      <c r="T28546"/>
      <c r="U28546"/>
      <c r="V28546"/>
      <c r="W28546"/>
    </row>
    <row r="28547" spans="16:23" s="1" customFormat="1" x14ac:dyDescent="0.2">
      <c r="P28547" s="95"/>
      <c r="R28547"/>
      <c r="S28547"/>
      <c r="T28547"/>
      <c r="U28547"/>
      <c r="V28547"/>
      <c r="W28547"/>
    </row>
    <row r="28548" spans="16:23" s="1" customFormat="1" x14ac:dyDescent="0.2">
      <c r="P28548" s="95"/>
      <c r="R28548"/>
      <c r="S28548"/>
      <c r="T28548"/>
      <c r="U28548"/>
      <c r="V28548"/>
      <c r="W28548"/>
    </row>
    <row r="28549" spans="16:23" s="1" customFormat="1" x14ac:dyDescent="0.2">
      <c r="P28549" s="95"/>
      <c r="R28549"/>
      <c r="S28549"/>
      <c r="T28549"/>
      <c r="U28549"/>
      <c r="V28549"/>
      <c r="W28549"/>
    </row>
    <row r="28550" spans="16:23" s="1" customFormat="1" x14ac:dyDescent="0.2">
      <c r="P28550" s="95"/>
      <c r="R28550"/>
      <c r="S28550"/>
      <c r="T28550"/>
      <c r="U28550"/>
      <c r="V28550"/>
      <c r="W28550"/>
    </row>
    <row r="28551" spans="16:23" s="1" customFormat="1" x14ac:dyDescent="0.2">
      <c r="P28551" s="95"/>
      <c r="R28551"/>
      <c r="S28551"/>
      <c r="T28551"/>
      <c r="U28551"/>
      <c r="V28551"/>
      <c r="W28551"/>
    </row>
    <row r="28552" spans="16:23" s="1" customFormat="1" x14ac:dyDescent="0.2">
      <c r="P28552" s="95"/>
      <c r="R28552"/>
      <c r="S28552"/>
      <c r="T28552"/>
      <c r="U28552"/>
      <c r="V28552"/>
      <c r="W28552"/>
    </row>
    <row r="28553" spans="16:23" s="1" customFormat="1" x14ac:dyDescent="0.2">
      <c r="P28553" s="95"/>
      <c r="R28553"/>
      <c r="S28553"/>
      <c r="T28553"/>
      <c r="U28553"/>
      <c r="V28553"/>
      <c r="W28553"/>
    </row>
    <row r="28554" spans="16:23" s="1" customFormat="1" x14ac:dyDescent="0.2">
      <c r="P28554" s="95"/>
      <c r="R28554"/>
      <c r="S28554"/>
      <c r="T28554"/>
      <c r="U28554"/>
      <c r="V28554"/>
      <c r="W28554"/>
    </row>
    <row r="28555" spans="16:23" s="1" customFormat="1" x14ac:dyDescent="0.2">
      <c r="P28555" s="95"/>
      <c r="R28555"/>
      <c r="S28555"/>
      <c r="T28555"/>
      <c r="U28555"/>
      <c r="V28555"/>
      <c r="W28555"/>
    </row>
    <row r="28556" spans="16:23" s="1" customFormat="1" x14ac:dyDescent="0.2">
      <c r="P28556" s="95"/>
      <c r="R28556"/>
      <c r="S28556"/>
      <c r="T28556"/>
      <c r="U28556"/>
      <c r="V28556"/>
      <c r="W28556"/>
    </row>
    <row r="28557" spans="16:23" s="1" customFormat="1" x14ac:dyDescent="0.2">
      <c r="P28557" s="95"/>
      <c r="R28557"/>
      <c r="S28557"/>
      <c r="T28557"/>
      <c r="U28557"/>
      <c r="V28557"/>
      <c r="W28557"/>
    </row>
    <row r="28558" spans="16:23" s="1" customFormat="1" x14ac:dyDescent="0.2">
      <c r="P28558" s="95"/>
      <c r="R28558"/>
      <c r="S28558"/>
      <c r="T28558"/>
      <c r="U28558"/>
      <c r="V28558"/>
      <c r="W28558"/>
    </row>
    <row r="28559" spans="16:23" s="1" customFormat="1" x14ac:dyDescent="0.2">
      <c r="P28559" s="95"/>
      <c r="R28559"/>
      <c r="S28559"/>
      <c r="T28559"/>
      <c r="U28559"/>
      <c r="V28559"/>
      <c r="W28559"/>
    </row>
    <row r="28560" spans="16:23" s="1" customFormat="1" x14ac:dyDescent="0.2">
      <c r="P28560" s="95"/>
      <c r="R28560"/>
      <c r="S28560"/>
      <c r="T28560"/>
      <c r="U28560"/>
      <c r="V28560"/>
      <c r="W28560"/>
    </row>
    <row r="28561" spans="16:23" s="1" customFormat="1" x14ac:dyDescent="0.2">
      <c r="P28561" s="95"/>
      <c r="R28561"/>
      <c r="S28561"/>
      <c r="T28561"/>
      <c r="U28561"/>
      <c r="V28561"/>
      <c r="W28561"/>
    </row>
    <row r="28562" spans="16:23" s="1" customFormat="1" x14ac:dyDescent="0.2">
      <c r="P28562" s="95"/>
      <c r="R28562"/>
      <c r="S28562"/>
      <c r="T28562"/>
      <c r="U28562"/>
      <c r="V28562"/>
      <c r="W28562"/>
    </row>
    <row r="28563" spans="16:23" s="1" customFormat="1" x14ac:dyDescent="0.2">
      <c r="P28563" s="95"/>
      <c r="R28563"/>
      <c r="S28563"/>
      <c r="T28563"/>
      <c r="U28563"/>
      <c r="V28563"/>
      <c r="W28563"/>
    </row>
    <row r="28564" spans="16:23" s="1" customFormat="1" x14ac:dyDescent="0.2">
      <c r="P28564" s="95"/>
      <c r="R28564"/>
      <c r="S28564"/>
      <c r="T28564"/>
      <c r="U28564"/>
      <c r="V28564"/>
      <c r="W28564"/>
    </row>
    <row r="28565" spans="16:23" s="1" customFormat="1" x14ac:dyDescent="0.2">
      <c r="P28565" s="95"/>
      <c r="R28565"/>
      <c r="S28565"/>
      <c r="T28565"/>
      <c r="U28565"/>
      <c r="V28565"/>
      <c r="W28565"/>
    </row>
    <row r="28566" spans="16:23" s="1" customFormat="1" x14ac:dyDescent="0.2">
      <c r="P28566" s="95"/>
      <c r="R28566"/>
      <c r="S28566"/>
      <c r="T28566"/>
      <c r="U28566"/>
      <c r="V28566"/>
      <c r="W28566"/>
    </row>
    <row r="28567" spans="16:23" s="1" customFormat="1" x14ac:dyDescent="0.2">
      <c r="P28567" s="95"/>
      <c r="R28567"/>
      <c r="S28567"/>
      <c r="T28567"/>
      <c r="U28567"/>
      <c r="V28567"/>
      <c r="W28567"/>
    </row>
    <row r="28568" spans="16:23" s="1" customFormat="1" x14ac:dyDescent="0.2">
      <c r="P28568" s="95"/>
      <c r="R28568"/>
      <c r="S28568"/>
      <c r="T28568"/>
      <c r="U28568"/>
      <c r="V28568"/>
      <c r="W28568"/>
    </row>
    <row r="28569" spans="16:23" s="1" customFormat="1" x14ac:dyDescent="0.2">
      <c r="P28569" s="95"/>
      <c r="R28569"/>
      <c r="S28569"/>
      <c r="T28569"/>
      <c r="U28569"/>
      <c r="V28569"/>
      <c r="W28569"/>
    </row>
    <row r="28570" spans="16:23" s="1" customFormat="1" x14ac:dyDescent="0.2">
      <c r="P28570" s="95"/>
      <c r="R28570"/>
      <c r="S28570"/>
      <c r="T28570"/>
      <c r="U28570"/>
      <c r="V28570"/>
      <c r="W28570"/>
    </row>
    <row r="28571" spans="16:23" s="1" customFormat="1" x14ac:dyDescent="0.2">
      <c r="P28571" s="95"/>
      <c r="R28571"/>
      <c r="S28571"/>
      <c r="T28571"/>
      <c r="U28571"/>
      <c r="V28571"/>
      <c r="W28571"/>
    </row>
    <row r="28572" spans="16:23" s="1" customFormat="1" x14ac:dyDescent="0.2">
      <c r="P28572" s="95"/>
      <c r="R28572"/>
      <c r="S28572"/>
      <c r="T28572"/>
      <c r="U28572"/>
      <c r="V28572"/>
      <c r="W28572"/>
    </row>
    <row r="28573" spans="16:23" s="1" customFormat="1" x14ac:dyDescent="0.2">
      <c r="P28573" s="95"/>
      <c r="R28573"/>
      <c r="S28573"/>
      <c r="T28573"/>
      <c r="U28573"/>
      <c r="V28573"/>
      <c r="W28573"/>
    </row>
    <row r="28574" spans="16:23" s="1" customFormat="1" x14ac:dyDescent="0.2">
      <c r="P28574" s="95"/>
      <c r="R28574"/>
      <c r="S28574"/>
      <c r="T28574"/>
      <c r="U28574"/>
      <c r="V28574"/>
      <c r="W28574"/>
    </row>
    <row r="28575" spans="16:23" s="1" customFormat="1" x14ac:dyDescent="0.2">
      <c r="P28575" s="95"/>
      <c r="R28575"/>
      <c r="S28575"/>
      <c r="T28575"/>
      <c r="U28575"/>
      <c r="V28575"/>
      <c r="W28575"/>
    </row>
    <row r="28576" spans="16:23" s="1" customFormat="1" x14ac:dyDescent="0.2">
      <c r="P28576" s="95"/>
      <c r="R28576"/>
      <c r="S28576"/>
      <c r="T28576"/>
      <c r="U28576"/>
      <c r="V28576"/>
      <c r="W28576"/>
    </row>
    <row r="28577" spans="16:23" s="1" customFormat="1" x14ac:dyDescent="0.2">
      <c r="P28577" s="95"/>
      <c r="R28577"/>
      <c r="S28577"/>
      <c r="T28577"/>
      <c r="U28577"/>
      <c r="V28577"/>
      <c r="W28577"/>
    </row>
    <row r="28578" spans="16:23" s="1" customFormat="1" x14ac:dyDescent="0.2">
      <c r="P28578" s="95"/>
      <c r="R28578"/>
      <c r="S28578"/>
      <c r="T28578"/>
      <c r="U28578"/>
      <c r="V28578"/>
      <c r="W28578"/>
    </row>
    <row r="28579" spans="16:23" s="1" customFormat="1" x14ac:dyDescent="0.2">
      <c r="P28579" s="95"/>
      <c r="R28579"/>
      <c r="S28579"/>
      <c r="T28579"/>
      <c r="U28579"/>
      <c r="V28579"/>
      <c r="W28579"/>
    </row>
    <row r="28580" spans="16:23" s="1" customFormat="1" x14ac:dyDescent="0.2">
      <c r="P28580" s="95"/>
      <c r="R28580"/>
      <c r="S28580"/>
      <c r="T28580"/>
      <c r="U28580"/>
      <c r="V28580"/>
      <c r="W28580"/>
    </row>
    <row r="28581" spans="16:23" s="1" customFormat="1" x14ac:dyDescent="0.2">
      <c r="P28581" s="95"/>
      <c r="R28581"/>
      <c r="S28581"/>
      <c r="T28581"/>
      <c r="U28581"/>
      <c r="V28581"/>
      <c r="W28581"/>
    </row>
    <row r="28582" spans="16:23" s="1" customFormat="1" x14ac:dyDescent="0.2">
      <c r="P28582" s="95"/>
      <c r="R28582"/>
      <c r="S28582"/>
      <c r="T28582"/>
      <c r="U28582"/>
      <c r="V28582"/>
      <c r="W28582"/>
    </row>
    <row r="28583" spans="16:23" s="1" customFormat="1" x14ac:dyDescent="0.2">
      <c r="P28583" s="95"/>
      <c r="R28583"/>
      <c r="S28583"/>
      <c r="T28583"/>
      <c r="U28583"/>
      <c r="V28583"/>
      <c r="W28583"/>
    </row>
    <row r="28584" spans="16:23" s="1" customFormat="1" x14ac:dyDescent="0.2">
      <c r="P28584" s="95"/>
      <c r="R28584"/>
      <c r="S28584"/>
      <c r="T28584"/>
      <c r="U28584"/>
      <c r="V28584"/>
      <c r="W28584"/>
    </row>
    <row r="28585" spans="16:23" s="1" customFormat="1" x14ac:dyDescent="0.2">
      <c r="P28585" s="95"/>
      <c r="R28585"/>
      <c r="S28585"/>
      <c r="T28585"/>
      <c r="U28585"/>
      <c r="V28585"/>
      <c r="W28585"/>
    </row>
    <row r="28586" spans="16:23" s="1" customFormat="1" x14ac:dyDescent="0.2">
      <c r="P28586" s="95"/>
      <c r="R28586"/>
      <c r="S28586"/>
      <c r="T28586"/>
      <c r="U28586"/>
      <c r="V28586"/>
      <c r="W28586"/>
    </row>
    <row r="28587" spans="16:23" s="1" customFormat="1" x14ac:dyDescent="0.2">
      <c r="P28587" s="95"/>
      <c r="R28587"/>
      <c r="S28587"/>
      <c r="T28587"/>
      <c r="U28587"/>
      <c r="V28587"/>
      <c r="W28587"/>
    </row>
    <row r="28588" spans="16:23" s="1" customFormat="1" x14ac:dyDescent="0.2">
      <c r="P28588" s="95"/>
      <c r="R28588"/>
      <c r="S28588"/>
      <c r="T28588"/>
      <c r="U28588"/>
      <c r="V28588"/>
      <c r="W28588"/>
    </row>
    <row r="28589" spans="16:23" s="1" customFormat="1" x14ac:dyDescent="0.2">
      <c r="P28589" s="95"/>
      <c r="R28589"/>
      <c r="S28589"/>
      <c r="T28589"/>
      <c r="U28589"/>
      <c r="V28589"/>
      <c r="W28589"/>
    </row>
    <row r="28590" spans="16:23" s="1" customFormat="1" x14ac:dyDescent="0.2">
      <c r="P28590" s="95"/>
      <c r="R28590"/>
      <c r="S28590"/>
      <c r="T28590"/>
      <c r="U28590"/>
      <c r="V28590"/>
      <c r="W28590"/>
    </row>
    <row r="28591" spans="16:23" s="1" customFormat="1" x14ac:dyDescent="0.2">
      <c r="P28591" s="95"/>
      <c r="R28591"/>
      <c r="S28591"/>
      <c r="T28591"/>
      <c r="U28591"/>
      <c r="V28591"/>
      <c r="W28591"/>
    </row>
    <row r="28592" spans="16:23" s="1" customFormat="1" x14ac:dyDescent="0.2">
      <c r="P28592" s="95"/>
      <c r="R28592"/>
      <c r="S28592"/>
      <c r="T28592"/>
      <c r="U28592"/>
      <c r="V28592"/>
      <c r="W28592"/>
    </row>
    <row r="28593" spans="16:23" s="1" customFormat="1" x14ac:dyDescent="0.2">
      <c r="P28593" s="95"/>
      <c r="R28593"/>
      <c r="S28593"/>
      <c r="T28593"/>
      <c r="U28593"/>
      <c r="V28593"/>
      <c r="W28593"/>
    </row>
    <row r="28594" spans="16:23" s="1" customFormat="1" x14ac:dyDescent="0.2">
      <c r="P28594" s="95"/>
      <c r="R28594"/>
      <c r="S28594"/>
      <c r="T28594"/>
      <c r="U28594"/>
      <c r="V28594"/>
      <c r="W28594"/>
    </row>
    <row r="28595" spans="16:23" s="1" customFormat="1" x14ac:dyDescent="0.2">
      <c r="P28595" s="95"/>
      <c r="R28595"/>
      <c r="S28595"/>
      <c r="T28595"/>
      <c r="U28595"/>
      <c r="V28595"/>
      <c r="W28595"/>
    </row>
    <row r="28596" spans="16:23" s="1" customFormat="1" x14ac:dyDescent="0.2">
      <c r="P28596" s="95"/>
      <c r="R28596"/>
      <c r="S28596"/>
      <c r="T28596"/>
      <c r="U28596"/>
      <c r="V28596"/>
      <c r="W28596"/>
    </row>
    <row r="28597" spans="16:23" s="1" customFormat="1" x14ac:dyDescent="0.2">
      <c r="P28597" s="95"/>
      <c r="R28597"/>
      <c r="S28597"/>
      <c r="T28597"/>
      <c r="U28597"/>
      <c r="V28597"/>
      <c r="W28597"/>
    </row>
    <row r="28598" spans="16:23" s="1" customFormat="1" x14ac:dyDescent="0.2">
      <c r="P28598" s="95"/>
      <c r="R28598"/>
      <c r="S28598"/>
      <c r="T28598"/>
      <c r="U28598"/>
      <c r="V28598"/>
      <c r="W28598"/>
    </row>
    <row r="28599" spans="16:23" s="1" customFormat="1" x14ac:dyDescent="0.2">
      <c r="P28599" s="95"/>
      <c r="R28599"/>
      <c r="S28599"/>
      <c r="T28599"/>
      <c r="U28599"/>
      <c r="V28599"/>
      <c r="W28599"/>
    </row>
    <row r="28600" spans="16:23" s="1" customFormat="1" x14ac:dyDescent="0.2">
      <c r="P28600" s="95"/>
      <c r="R28600"/>
      <c r="S28600"/>
      <c r="T28600"/>
      <c r="U28600"/>
      <c r="V28600"/>
      <c r="W28600"/>
    </row>
    <row r="28601" spans="16:23" s="1" customFormat="1" x14ac:dyDescent="0.2">
      <c r="P28601" s="95"/>
      <c r="R28601"/>
      <c r="S28601"/>
      <c r="T28601"/>
      <c r="U28601"/>
      <c r="V28601"/>
      <c r="W28601"/>
    </row>
    <row r="28602" spans="16:23" s="1" customFormat="1" x14ac:dyDescent="0.2">
      <c r="P28602" s="95"/>
      <c r="R28602"/>
      <c r="S28602"/>
      <c r="T28602"/>
      <c r="U28602"/>
      <c r="V28602"/>
      <c r="W28602"/>
    </row>
    <row r="28603" spans="16:23" s="1" customFormat="1" x14ac:dyDescent="0.2">
      <c r="P28603" s="95"/>
      <c r="R28603"/>
      <c r="S28603"/>
      <c r="T28603"/>
      <c r="U28603"/>
      <c r="V28603"/>
      <c r="W28603"/>
    </row>
    <row r="28604" spans="16:23" s="1" customFormat="1" x14ac:dyDescent="0.2">
      <c r="P28604" s="95"/>
      <c r="R28604"/>
      <c r="S28604"/>
      <c r="T28604"/>
      <c r="U28604"/>
      <c r="V28604"/>
      <c r="W28604"/>
    </row>
    <row r="28605" spans="16:23" s="1" customFormat="1" x14ac:dyDescent="0.2">
      <c r="P28605" s="95"/>
      <c r="R28605"/>
      <c r="S28605"/>
      <c r="T28605"/>
      <c r="U28605"/>
      <c r="V28605"/>
      <c r="W28605"/>
    </row>
    <row r="28606" spans="16:23" s="1" customFormat="1" x14ac:dyDescent="0.2">
      <c r="P28606" s="95"/>
      <c r="R28606"/>
      <c r="S28606"/>
      <c r="T28606"/>
      <c r="U28606"/>
      <c r="V28606"/>
      <c r="W28606"/>
    </row>
    <row r="28607" spans="16:23" s="1" customFormat="1" x14ac:dyDescent="0.2">
      <c r="P28607" s="95"/>
      <c r="R28607"/>
      <c r="S28607"/>
      <c r="T28607"/>
      <c r="U28607"/>
      <c r="V28607"/>
      <c r="W28607"/>
    </row>
    <row r="28608" spans="16:23" s="1" customFormat="1" x14ac:dyDescent="0.2">
      <c r="P28608" s="95"/>
      <c r="R28608"/>
      <c r="S28608"/>
      <c r="T28608"/>
      <c r="U28608"/>
      <c r="V28608"/>
      <c r="W28608"/>
    </row>
    <row r="28609" spans="16:23" s="1" customFormat="1" x14ac:dyDescent="0.2">
      <c r="P28609" s="95"/>
      <c r="R28609"/>
      <c r="S28609"/>
      <c r="T28609"/>
      <c r="U28609"/>
      <c r="V28609"/>
      <c r="W28609"/>
    </row>
    <row r="28610" spans="16:23" s="1" customFormat="1" x14ac:dyDescent="0.2">
      <c r="P28610" s="95"/>
      <c r="R28610"/>
      <c r="S28610"/>
      <c r="T28610"/>
      <c r="U28610"/>
      <c r="V28610"/>
      <c r="W28610"/>
    </row>
    <row r="28611" spans="16:23" s="1" customFormat="1" x14ac:dyDescent="0.2">
      <c r="P28611" s="95"/>
      <c r="R28611"/>
      <c r="S28611"/>
      <c r="T28611"/>
      <c r="U28611"/>
      <c r="V28611"/>
      <c r="W28611"/>
    </row>
    <row r="28612" spans="16:23" s="1" customFormat="1" x14ac:dyDescent="0.2">
      <c r="P28612" s="95"/>
      <c r="R28612"/>
      <c r="S28612"/>
      <c r="T28612"/>
      <c r="U28612"/>
      <c r="V28612"/>
      <c r="W28612"/>
    </row>
    <row r="28613" spans="16:23" s="1" customFormat="1" x14ac:dyDescent="0.2">
      <c r="P28613" s="95"/>
      <c r="R28613"/>
      <c r="S28613"/>
      <c r="T28613"/>
      <c r="U28613"/>
      <c r="V28613"/>
      <c r="W28613"/>
    </row>
    <row r="28614" spans="16:23" s="1" customFormat="1" x14ac:dyDescent="0.2">
      <c r="P28614" s="95"/>
      <c r="R28614"/>
      <c r="S28614"/>
      <c r="T28614"/>
      <c r="U28614"/>
      <c r="V28614"/>
      <c r="W28614"/>
    </row>
    <row r="28615" spans="16:23" s="1" customFormat="1" x14ac:dyDescent="0.2">
      <c r="P28615" s="95"/>
      <c r="R28615"/>
      <c r="S28615"/>
      <c r="T28615"/>
      <c r="U28615"/>
      <c r="V28615"/>
      <c r="W28615"/>
    </row>
    <row r="28616" spans="16:23" s="1" customFormat="1" x14ac:dyDescent="0.2">
      <c r="P28616" s="95"/>
      <c r="R28616"/>
      <c r="S28616"/>
      <c r="T28616"/>
      <c r="U28616"/>
      <c r="V28616"/>
      <c r="W28616"/>
    </row>
    <row r="28617" spans="16:23" s="1" customFormat="1" x14ac:dyDescent="0.2">
      <c r="P28617" s="95"/>
      <c r="R28617"/>
      <c r="S28617"/>
      <c r="T28617"/>
      <c r="U28617"/>
      <c r="V28617"/>
      <c r="W28617"/>
    </row>
    <row r="28618" spans="16:23" s="1" customFormat="1" x14ac:dyDescent="0.2">
      <c r="P28618" s="95"/>
      <c r="R28618"/>
      <c r="S28618"/>
      <c r="T28618"/>
      <c r="U28618"/>
      <c r="V28618"/>
      <c r="W28618"/>
    </row>
    <row r="28619" spans="16:23" s="1" customFormat="1" x14ac:dyDescent="0.2">
      <c r="P28619" s="95"/>
      <c r="R28619"/>
      <c r="S28619"/>
      <c r="T28619"/>
      <c r="U28619"/>
      <c r="V28619"/>
      <c r="W28619"/>
    </row>
    <row r="28620" spans="16:23" s="1" customFormat="1" x14ac:dyDescent="0.2">
      <c r="P28620" s="95"/>
      <c r="R28620"/>
      <c r="S28620"/>
      <c r="T28620"/>
      <c r="U28620"/>
      <c r="V28620"/>
      <c r="W28620"/>
    </row>
    <row r="28621" spans="16:23" s="1" customFormat="1" x14ac:dyDescent="0.2">
      <c r="P28621" s="95"/>
      <c r="R28621"/>
      <c r="S28621"/>
      <c r="T28621"/>
      <c r="U28621"/>
      <c r="V28621"/>
      <c r="W28621"/>
    </row>
    <row r="28622" spans="16:23" s="1" customFormat="1" x14ac:dyDescent="0.2">
      <c r="P28622" s="95"/>
      <c r="R28622"/>
      <c r="S28622"/>
      <c r="T28622"/>
      <c r="U28622"/>
      <c r="V28622"/>
      <c r="W28622"/>
    </row>
    <row r="28623" spans="16:23" s="1" customFormat="1" x14ac:dyDescent="0.2">
      <c r="P28623" s="95"/>
      <c r="R28623"/>
      <c r="S28623"/>
      <c r="T28623"/>
      <c r="U28623"/>
      <c r="V28623"/>
      <c r="W28623"/>
    </row>
    <row r="28624" spans="16:23" s="1" customFormat="1" x14ac:dyDescent="0.2">
      <c r="P28624" s="95"/>
      <c r="R28624"/>
      <c r="S28624"/>
      <c r="T28624"/>
      <c r="U28624"/>
      <c r="V28624"/>
      <c r="W28624"/>
    </row>
    <row r="28625" spans="16:23" s="1" customFormat="1" x14ac:dyDescent="0.2">
      <c r="P28625" s="95"/>
      <c r="R28625"/>
      <c r="S28625"/>
      <c r="T28625"/>
      <c r="U28625"/>
      <c r="V28625"/>
      <c r="W28625"/>
    </row>
    <row r="28626" spans="16:23" s="1" customFormat="1" x14ac:dyDescent="0.2">
      <c r="P28626" s="95"/>
      <c r="R28626"/>
      <c r="S28626"/>
      <c r="T28626"/>
      <c r="U28626"/>
      <c r="V28626"/>
      <c r="W28626"/>
    </row>
    <row r="28627" spans="16:23" s="1" customFormat="1" x14ac:dyDescent="0.2">
      <c r="P28627" s="95"/>
      <c r="R28627"/>
      <c r="S28627"/>
      <c r="T28627"/>
      <c r="U28627"/>
      <c r="V28627"/>
      <c r="W28627"/>
    </row>
    <row r="28628" spans="16:23" s="1" customFormat="1" x14ac:dyDescent="0.2">
      <c r="P28628" s="95"/>
      <c r="R28628"/>
      <c r="S28628"/>
      <c r="T28628"/>
      <c r="U28628"/>
      <c r="V28628"/>
      <c r="W28628"/>
    </row>
    <row r="28629" spans="16:23" s="1" customFormat="1" x14ac:dyDescent="0.2">
      <c r="P28629" s="95"/>
      <c r="R28629"/>
      <c r="S28629"/>
      <c r="T28629"/>
      <c r="U28629"/>
      <c r="V28629"/>
      <c r="W28629"/>
    </row>
    <row r="28630" spans="16:23" s="1" customFormat="1" x14ac:dyDescent="0.2">
      <c r="P28630" s="95"/>
      <c r="R28630"/>
      <c r="S28630"/>
      <c r="T28630"/>
      <c r="U28630"/>
      <c r="V28630"/>
      <c r="W28630"/>
    </row>
    <row r="28631" spans="16:23" s="1" customFormat="1" x14ac:dyDescent="0.2">
      <c r="P28631" s="95"/>
      <c r="R28631"/>
      <c r="S28631"/>
      <c r="T28631"/>
      <c r="U28631"/>
      <c r="V28631"/>
      <c r="W28631"/>
    </row>
    <row r="28632" spans="16:23" s="1" customFormat="1" x14ac:dyDescent="0.2">
      <c r="P28632" s="95"/>
      <c r="R28632"/>
      <c r="S28632"/>
      <c r="T28632"/>
      <c r="U28632"/>
      <c r="V28632"/>
      <c r="W28632"/>
    </row>
    <row r="28633" spans="16:23" s="1" customFormat="1" x14ac:dyDescent="0.2">
      <c r="P28633" s="95"/>
      <c r="R28633"/>
      <c r="S28633"/>
      <c r="T28633"/>
      <c r="U28633"/>
      <c r="V28633"/>
      <c r="W28633"/>
    </row>
    <row r="28634" spans="16:23" s="1" customFormat="1" x14ac:dyDescent="0.2">
      <c r="P28634" s="95"/>
      <c r="R28634"/>
      <c r="S28634"/>
      <c r="T28634"/>
      <c r="U28634"/>
      <c r="V28634"/>
      <c r="W28634"/>
    </row>
    <row r="28635" spans="16:23" s="1" customFormat="1" x14ac:dyDescent="0.2">
      <c r="P28635" s="95"/>
      <c r="R28635"/>
      <c r="S28635"/>
      <c r="T28635"/>
      <c r="U28635"/>
      <c r="V28635"/>
      <c r="W28635"/>
    </row>
    <row r="28636" spans="16:23" s="1" customFormat="1" x14ac:dyDescent="0.2">
      <c r="P28636" s="95"/>
      <c r="R28636"/>
      <c r="S28636"/>
      <c r="T28636"/>
      <c r="U28636"/>
      <c r="V28636"/>
      <c r="W28636"/>
    </row>
    <row r="28637" spans="16:23" s="1" customFormat="1" x14ac:dyDescent="0.2">
      <c r="P28637" s="95"/>
      <c r="R28637"/>
      <c r="S28637"/>
      <c r="T28637"/>
      <c r="U28637"/>
      <c r="V28637"/>
      <c r="W28637"/>
    </row>
    <row r="28638" spans="16:23" s="1" customFormat="1" x14ac:dyDescent="0.2">
      <c r="P28638" s="95"/>
      <c r="R28638"/>
      <c r="S28638"/>
      <c r="T28638"/>
      <c r="U28638"/>
      <c r="V28638"/>
      <c r="W28638"/>
    </row>
    <row r="28639" spans="16:23" s="1" customFormat="1" x14ac:dyDescent="0.2">
      <c r="P28639" s="95"/>
      <c r="R28639"/>
      <c r="S28639"/>
      <c r="T28639"/>
      <c r="U28639"/>
      <c r="V28639"/>
      <c r="W28639"/>
    </row>
    <row r="28640" spans="16:23" s="1" customFormat="1" x14ac:dyDescent="0.2">
      <c r="P28640" s="95"/>
      <c r="R28640"/>
      <c r="S28640"/>
      <c r="T28640"/>
      <c r="U28640"/>
      <c r="V28640"/>
      <c r="W28640"/>
    </row>
    <row r="28641" spans="16:23" s="1" customFormat="1" x14ac:dyDescent="0.2">
      <c r="P28641" s="95"/>
      <c r="R28641"/>
      <c r="S28641"/>
      <c r="T28641"/>
      <c r="U28641"/>
      <c r="V28641"/>
      <c r="W28641"/>
    </row>
    <row r="28642" spans="16:23" s="1" customFormat="1" x14ac:dyDescent="0.2">
      <c r="P28642" s="95"/>
      <c r="R28642"/>
      <c r="S28642"/>
      <c r="T28642"/>
      <c r="U28642"/>
      <c r="V28642"/>
      <c r="W28642"/>
    </row>
    <row r="28643" spans="16:23" s="1" customFormat="1" x14ac:dyDescent="0.2">
      <c r="P28643" s="95"/>
      <c r="R28643"/>
      <c r="S28643"/>
      <c r="T28643"/>
      <c r="U28643"/>
      <c r="V28643"/>
      <c r="W28643"/>
    </row>
    <row r="28644" spans="16:23" s="1" customFormat="1" x14ac:dyDescent="0.2">
      <c r="P28644" s="95"/>
      <c r="R28644"/>
      <c r="S28644"/>
      <c r="T28644"/>
      <c r="U28644"/>
      <c r="V28644"/>
      <c r="W28644"/>
    </row>
    <row r="28645" spans="16:23" s="1" customFormat="1" x14ac:dyDescent="0.2">
      <c r="P28645" s="95"/>
      <c r="R28645"/>
      <c r="S28645"/>
      <c r="T28645"/>
      <c r="U28645"/>
      <c r="V28645"/>
      <c r="W28645"/>
    </row>
    <row r="28646" spans="16:23" s="1" customFormat="1" x14ac:dyDescent="0.2">
      <c r="P28646" s="95"/>
      <c r="R28646"/>
      <c r="S28646"/>
      <c r="T28646"/>
      <c r="U28646"/>
      <c r="V28646"/>
      <c r="W28646"/>
    </row>
    <row r="28647" spans="16:23" s="1" customFormat="1" x14ac:dyDescent="0.2">
      <c r="P28647" s="95"/>
      <c r="R28647"/>
      <c r="S28647"/>
      <c r="T28647"/>
      <c r="U28647"/>
      <c r="V28647"/>
      <c r="W28647"/>
    </row>
    <row r="28648" spans="16:23" s="1" customFormat="1" x14ac:dyDescent="0.2">
      <c r="P28648" s="95"/>
      <c r="R28648"/>
      <c r="S28648"/>
      <c r="T28648"/>
      <c r="U28648"/>
      <c r="V28648"/>
      <c r="W28648"/>
    </row>
    <row r="28649" spans="16:23" s="1" customFormat="1" x14ac:dyDescent="0.2">
      <c r="P28649" s="95"/>
      <c r="R28649"/>
      <c r="S28649"/>
      <c r="T28649"/>
      <c r="U28649"/>
      <c r="V28649"/>
      <c r="W28649"/>
    </row>
    <row r="28650" spans="16:23" s="1" customFormat="1" x14ac:dyDescent="0.2">
      <c r="P28650" s="95"/>
      <c r="R28650"/>
      <c r="S28650"/>
      <c r="T28650"/>
      <c r="U28650"/>
      <c r="V28650"/>
      <c r="W28650"/>
    </row>
    <row r="28651" spans="16:23" s="1" customFormat="1" x14ac:dyDescent="0.2">
      <c r="P28651" s="95"/>
      <c r="R28651"/>
      <c r="S28651"/>
      <c r="T28651"/>
      <c r="U28651"/>
      <c r="V28651"/>
      <c r="W28651"/>
    </row>
    <row r="28652" spans="16:23" s="1" customFormat="1" x14ac:dyDescent="0.2">
      <c r="P28652" s="95"/>
      <c r="R28652"/>
      <c r="S28652"/>
      <c r="T28652"/>
      <c r="U28652"/>
      <c r="V28652"/>
      <c r="W28652"/>
    </row>
    <row r="28653" spans="16:23" s="1" customFormat="1" x14ac:dyDescent="0.2">
      <c r="P28653" s="95"/>
      <c r="R28653"/>
      <c r="S28653"/>
      <c r="T28653"/>
      <c r="U28653"/>
      <c r="V28653"/>
      <c r="W28653"/>
    </row>
    <row r="28654" spans="16:23" s="1" customFormat="1" x14ac:dyDescent="0.2">
      <c r="P28654" s="95"/>
      <c r="R28654"/>
      <c r="S28654"/>
      <c r="T28654"/>
      <c r="U28654"/>
      <c r="V28654"/>
      <c r="W28654"/>
    </row>
    <row r="28655" spans="16:23" s="1" customFormat="1" x14ac:dyDescent="0.2">
      <c r="P28655" s="95"/>
      <c r="R28655"/>
      <c r="S28655"/>
      <c r="T28655"/>
      <c r="U28655"/>
      <c r="V28655"/>
      <c r="W28655"/>
    </row>
    <row r="28656" spans="16:23" s="1" customFormat="1" x14ac:dyDescent="0.2">
      <c r="P28656" s="95"/>
      <c r="R28656"/>
      <c r="S28656"/>
      <c r="T28656"/>
      <c r="U28656"/>
      <c r="V28656"/>
      <c r="W28656"/>
    </row>
    <row r="28657" spans="16:23" s="1" customFormat="1" x14ac:dyDescent="0.2">
      <c r="P28657" s="95"/>
      <c r="R28657"/>
      <c r="S28657"/>
      <c r="T28657"/>
      <c r="U28657"/>
      <c r="V28657"/>
      <c r="W28657"/>
    </row>
    <row r="28658" spans="16:23" s="1" customFormat="1" x14ac:dyDescent="0.2">
      <c r="P28658" s="95"/>
      <c r="R28658"/>
      <c r="S28658"/>
      <c r="T28658"/>
      <c r="U28658"/>
      <c r="V28658"/>
      <c r="W28658"/>
    </row>
    <row r="28659" spans="16:23" s="1" customFormat="1" x14ac:dyDescent="0.2">
      <c r="P28659" s="95"/>
      <c r="R28659"/>
      <c r="S28659"/>
      <c r="T28659"/>
      <c r="U28659"/>
      <c r="V28659"/>
      <c r="W28659"/>
    </row>
    <row r="28660" spans="16:23" s="1" customFormat="1" x14ac:dyDescent="0.2">
      <c r="P28660" s="95"/>
      <c r="R28660"/>
      <c r="S28660"/>
      <c r="T28660"/>
      <c r="U28660"/>
      <c r="V28660"/>
      <c r="W28660"/>
    </row>
    <row r="28661" spans="16:23" s="1" customFormat="1" x14ac:dyDescent="0.2">
      <c r="P28661" s="95"/>
      <c r="R28661"/>
      <c r="S28661"/>
      <c r="T28661"/>
      <c r="U28661"/>
      <c r="V28661"/>
      <c r="W28661"/>
    </row>
    <row r="28662" spans="16:23" s="1" customFormat="1" x14ac:dyDescent="0.2">
      <c r="P28662" s="95"/>
      <c r="R28662"/>
      <c r="S28662"/>
      <c r="T28662"/>
      <c r="U28662"/>
      <c r="V28662"/>
      <c r="W28662"/>
    </row>
    <row r="28663" spans="16:23" s="1" customFormat="1" x14ac:dyDescent="0.2">
      <c r="P28663" s="95"/>
      <c r="R28663"/>
      <c r="S28663"/>
      <c r="T28663"/>
      <c r="U28663"/>
      <c r="V28663"/>
      <c r="W28663"/>
    </row>
    <row r="28664" spans="16:23" s="1" customFormat="1" x14ac:dyDescent="0.2">
      <c r="P28664" s="95"/>
      <c r="R28664"/>
      <c r="S28664"/>
      <c r="T28664"/>
      <c r="U28664"/>
      <c r="V28664"/>
      <c r="W28664"/>
    </row>
    <row r="28665" spans="16:23" s="1" customFormat="1" x14ac:dyDescent="0.2">
      <c r="P28665" s="95"/>
      <c r="R28665"/>
      <c r="S28665"/>
      <c r="T28665"/>
      <c r="U28665"/>
      <c r="V28665"/>
      <c r="W28665"/>
    </row>
    <row r="28666" spans="16:23" s="1" customFormat="1" x14ac:dyDescent="0.2">
      <c r="P28666" s="95"/>
      <c r="R28666"/>
      <c r="S28666"/>
      <c r="T28666"/>
      <c r="U28666"/>
      <c r="V28666"/>
      <c r="W28666"/>
    </row>
    <row r="28667" spans="16:23" s="1" customFormat="1" x14ac:dyDescent="0.2">
      <c r="P28667" s="95"/>
      <c r="R28667"/>
      <c r="S28667"/>
      <c r="T28667"/>
      <c r="U28667"/>
      <c r="V28667"/>
      <c r="W28667"/>
    </row>
    <row r="28668" spans="16:23" s="1" customFormat="1" x14ac:dyDescent="0.2">
      <c r="P28668" s="95"/>
      <c r="R28668"/>
      <c r="S28668"/>
      <c r="T28668"/>
      <c r="U28668"/>
      <c r="V28668"/>
      <c r="W28668"/>
    </row>
    <row r="28669" spans="16:23" s="1" customFormat="1" x14ac:dyDescent="0.2">
      <c r="P28669" s="95"/>
      <c r="R28669"/>
      <c r="S28669"/>
      <c r="T28669"/>
      <c r="U28669"/>
      <c r="V28669"/>
      <c r="W28669"/>
    </row>
    <row r="28670" spans="16:23" s="1" customFormat="1" x14ac:dyDescent="0.2">
      <c r="P28670" s="95"/>
      <c r="R28670"/>
      <c r="S28670"/>
      <c r="T28670"/>
      <c r="U28670"/>
      <c r="V28670"/>
      <c r="W28670"/>
    </row>
    <row r="28671" spans="16:23" s="1" customFormat="1" x14ac:dyDescent="0.2">
      <c r="P28671" s="95"/>
      <c r="R28671"/>
      <c r="S28671"/>
      <c r="T28671"/>
      <c r="U28671"/>
      <c r="V28671"/>
      <c r="W28671"/>
    </row>
    <row r="28672" spans="16:23" s="1" customFormat="1" x14ac:dyDescent="0.2">
      <c r="P28672" s="95"/>
      <c r="R28672"/>
      <c r="S28672"/>
      <c r="T28672"/>
      <c r="U28672"/>
      <c r="V28672"/>
      <c r="W28672"/>
    </row>
    <row r="28673" spans="16:23" s="1" customFormat="1" x14ac:dyDescent="0.2">
      <c r="P28673" s="95"/>
      <c r="R28673"/>
      <c r="S28673"/>
      <c r="T28673"/>
      <c r="U28673"/>
      <c r="V28673"/>
      <c r="W28673"/>
    </row>
    <row r="28674" spans="16:23" s="1" customFormat="1" x14ac:dyDescent="0.2">
      <c r="P28674" s="95"/>
      <c r="R28674"/>
      <c r="S28674"/>
      <c r="T28674"/>
      <c r="U28674"/>
      <c r="V28674"/>
      <c r="W28674"/>
    </row>
    <row r="28675" spans="16:23" s="1" customFormat="1" x14ac:dyDescent="0.2">
      <c r="P28675" s="95"/>
      <c r="R28675"/>
      <c r="S28675"/>
      <c r="T28675"/>
      <c r="U28675"/>
      <c r="V28675"/>
      <c r="W28675"/>
    </row>
    <row r="28676" spans="16:23" s="1" customFormat="1" x14ac:dyDescent="0.2">
      <c r="P28676" s="95"/>
      <c r="R28676"/>
      <c r="S28676"/>
      <c r="T28676"/>
      <c r="U28676"/>
      <c r="V28676"/>
      <c r="W28676"/>
    </row>
    <row r="28677" spans="16:23" s="1" customFormat="1" x14ac:dyDescent="0.2">
      <c r="P28677" s="95"/>
      <c r="R28677"/>
      <c r="S28677"/>
      <c r="T28677"/>
      <c r="U28677"/>
      <c r="V28677"/>
      <c r="W28677"/>
    </row>
    <row r="28678" spans="16:23" s="1" customFormat="1" x14ac:dyDescent="0.2">
      <c r="P28678" s="95"/>
      <c r="R28678"/>
      <c r="S28678"/>
      <c r="T28678"/>
      <c r="U28678"/>
      <c r="V28678"/>
      <c r="W28678"/>
    </row>
    <row r="28679" spans="16:23" s="1" customFormat="1" x14ac:dyDescent="0.2">
      <c r="P28679" s="95"/>
      <c r="R28679"/>
      <c r="S28679"/>
      <c r="T28679"/>
      <c r="U28679"/>
      <c r="V28679"/>
      <c r="W28679"/>
    </row>
    <row r="28680" spans="16:23" s="1" customFormat="1" x14ac:dyDescent="0.2">
      <c r="P28680" s="95"/>
      <c r="R28680"/>
      <c r="S28680"/>
      <c r="T28680"/>
      <c r="U28680"/>
      <c r="V28680"/>
      <c r="W28680"/>
    </row>
    <row r="28681" spans="16:23" s="1" customFormat="1" x14ac:dyDescent="0.2">
      <c r="P28681" s="95"/>
      <c r="R28681"/>
      <c r="S28681"/>
      <c r="T28681"/>
      <c r="U28681"/>
      <c r="V28681"/>
      <c r="W28681"/>
    </row>
    <row r="28682" spans="16:23" s="1" customFormat="1" x14ac:dyDescent="0.2">
      <c r="P28682" s="95"/>
      <c r="R28682"/>
      <c r="S28682"/>
      <c r="T28682"/>
      <c r="U28682"/>
      <c r="V28682"/>
      <c r="W28682"/>
    </row>
    <row r="28683" spans="16:23" s="1" customFormat="1" x14ac:dyDescent="0.2">
      <c r="P28683" s="95"/>
      <c r="R28683"/>
      <c r="S28683"/>
      <c r="T28683"/>
      <c r="U28683"/>
      <c r="V28683"/>
      <c r="W28683"/>
    </row>
    <row r="28684" spans="16:23" s="1" customFormat="1" x14ac:dyDescent="0.2">
      <c r="P28684" s="95"/>
      <c r="R28684"/>
      <c r="S28684"/>
      <c r="T28684"/>
      <c r="U28684"/>
      <c r="V28684"/>
      <c r="W28684"/>
    </row>
    <row r="28685" spans="16:23" s="1" customFormat="1" x14ac:dyDescent="0.2">
      <c r="P28685" s="95"/>
      <c r="R28685"/>
      <c r="S28685"/>
      <c r="T28685"/>
      <c r="U28685"/>
      <c r="V28685"/>
      <c r="W28685"/>
    </row>
    <row r="28686" spans="16:23" s="1" customFormat="1" x14ac:dyDescent="0.2">
      <c r="P28686" s="95"/>
      <c r="R28686"/>
      <c r="S28686"/>
      <c r="T28686"/>
      <c r="U28686"/>
      <c r="V28686"/>
      <c r="W28686"/>
    </row>
    <row r="28687" spans="16:23" s="1" customFormat="1" x14ac:dyDescent="0.2">
      <c r="P28687" s="95"/>
      <c r="R28687"/>
      <c r="S28687"/>
      <c r="T28687"/>
      <c r="U28687"/>
      <c r="V28687"/>
      <c r="W28687"/>
    </row>
    <row r="28688" spans="16:23" s="1" customFormat="1" x14ac:dyDescent="0.2">
      <c r="P28688" s="95"/>
      <c r="R28688"/>
      <c r="S28688"/>
      <c r="T28688"/>
      <c r="U28688"/>
      <c r="V28688"/>
      <c r="W28688"/>
    </row>
    <row r="28689" spans="16:23" s="1" customFormat="1" x14ac:dyDescent="0.2">
      <c r="P28689" s="95"/>
      <c r="R28689"/>
      <c r="S28689"/>
      <c r="T28689"/>
      <c r="U28689"/>
      <c r="V28689"/>
      <c r="W28689"/>
    </row>
    <row r="28690" spans="16:23" s="1" customFormat="1" x14ac:dyDescent="0.2">
      <c r="P28690" s="95"/>
      <c r="R28690"/>
      <c r="S28690"/>
      <c r="T28690"/>
      <c r="U28690"/>
      <c r="V28690"/>
      <c r="W28690"/>
    </row>
    <row r="28691" spans="16:23" s="1" customFormat="1" x14ac:dyDescent="0.2">
      <c r="P28691" s="95"/>
      <c r="R28691"/>
      <c r="S28691"/>
      <c r="T28691"/>
      <c r="U28691"/>
      <c r="V28691"/>
      <c r="W28691"/>
    </row>
    <row r="28692" spans="16:23" s="1" customFormat="1" x14ac:dyDescent="0.2">
      <c r="P28692" s="95"/>
      <c r="R28692"/>
      <c r="S28692"/>
      <c r="T28692"/>
      <c r="U28692"/>
      <c r="V28692"/>
      <c r="W28692"/>
    </row>
    <row r="28693" spans="16:23" s="1" customFormat="1" x14ac:dyDescent="0.2">
      <c r="P28693" s="95"/>
      <c r="R28693"/>
      <c r="S28693"/>
      <c r="T28693"/>
      <c r="U28693"/>
      <c r="V28693"/>
      <c r="W28693"/>
    </row>
    <row r="28694" spans="16:23" s="1" customFormat="1" x14ac:dyDescent="0.2">
      <c r="P28694" s="95"/>
      <c r="R28694"/>
      <c r="S28694"/>
      <c r="T28694"/>
      <c r="U28694"/>
      <c r="V28694"/>
      <c r="W28694"/>
    </row>
    <row r="28695" spans="16:23" s="1" customFormat="1" x14ac:dyDescent="0.2">
      <c r="P28695" s="95"/>
      <c r="R28695"/>
      <c r="S28695"/>
      <c r="T28695"/>
      <c r="U28695"/>
      <c r="V28695"/>
      <c r="W28695"/>
    </row>
    <row r="28696" spans="16:23" s="1" customFormat="1" x14ac:dyDescent="0.2">
      <c r="P28696" s="95"/>
      <c r="R28696"/>
      <c r="S28696"/>
      <c r="T28696"/>
      <c r="U28696"/>
      <c r="V28696"/>
      <c r="W28696"/>
    </row>
    <row r="28697" spans="16:23" s="1" customFormat="1" x14ac:dyDescent="0.2">
      <c r="P28697" s="95"/>
      <c r="R28697"/>
      <c r="S28697"/>
      <c r="T28697"/>
      <c r="U28697"/>
      <c r="V28697"/>
      <c r="W28697"/>
    </row>
    <row r="28698" spans="16:23" s="1" customFormat="1" x14ac:dyDescent="0.2">
      <c r="P28698" s="95"/>
      <c r="R28698"/>
      <c r="S28698"/>
      <c r="T28698"/>
      <c r="U28698"/>
      <c r="V28698"/>
      <c r="W28698"/>
    </row>
    <row r="28699" spans="16:23" s="1" customFormat="1" x14ac:dyDescent="0.2">
      <c r="P28699" s="95"/>
      <c r="R28699"/>
      <c r="S28699"/>
      <c r="T28699"/>
      <c r="U28699"/>
      <c r="V28699"/>
      <c r="W28699"/>
    </row>
    <row r="28700" spans="16:23" s="1" customFormat="1" x14ac:dyDescent="0.2">
      <c r="P28700" s="95"/>
      <c r="R28700"/>
      <c r="S28700"/>
      <c r="T28700"/>
      <c r="U28700"/>
      <c r="V28700"/>
      <c r="W28700"/>
    </row>
    <row r="28701" spans="16:23" s="1" customFormat="1" x14ac:dyDescent="0.2">
      <c r="P28701" s="95"/>
      <c r="R28701"/>
      <c r="S28701"/>
      <c r="T28701"/>
      <c r="U28701"/>
      <c r="V28701"/>
      <c r="W28701"/>
    </row>
    <row r="28702" spans="16:23" s="1" customFormat="1" x14ac:dyDescent="0.2">
      <c r="P28702" s="95"/>
      <c r="R28702"/>
      <c r="S28702"/>
      <c r="T28702"/>
      <c r="U28702"/>
      <c r="V28702"/>
      <c r="W28702"/>
    </row>
    <row r="28703" spans="16:23" s="1" customFormat="1" x14ac:dyDescent="0.2">
      <c r="P28703" s="95"/>
      <c r="R28703"/>
      <c r="S28703"/>
      <c r="T28703"/>
      <c r="U28703"/>
      <c r="V28703"/>
      <c r="W28703"/>
    </row>
    <row r="28704" spans="16:23" s="1" customFormat="1" x14ac:dyDescent="0.2">
      <c r="P28704" s="95"/>
      <c r="R28704"/>
      <c r="S28704"/>
      <c r="T28704"/>
      <c r="U28704"/>
      <c r="V28704"/>
      <c r="W28704"/>
    </row>
    <row r="28705" spans="16:23" s="1" customFormat="1" x14ac:dyDescent="0.2">
      <c r="P28705" s="95"/>
      <c r="R28705"/>
      <c r="S28705"/>
      <c r="T28705"/>
      <c r="U28705"/>
      <c r="V28705"/>
      <c r="W28705"/>
    </row>
    <row r="28706" spans="16:23" s="1" customFormat="1" x14ac:dyDescent="0.2">
      <c r="P28706" s="95"/>
      <c r="R28706"/>
      <c r="S28706"/>
      <c r="T28706"/>
      <c r="U28706"/>
      <c r="V28706"/>
      <c r="W28706"/>
    </row>
    <row r="28707" spans="16:23" s="1" customFormat="1" x14ac:dyDescent="0.2">
      <c r="P28707" s="95"/>
      <c r="R28707"/>
      <c r="S28707"/>
      <c r="T28707"/>
      <c r="U28707"/>
      <c r="V28707"/>
      <c r="W28707"/>
    </row>
    <row r="28708" spans="16:23" s="1" customFormat="1" x14ac:dyDescent="0.2">
      <c r="P28708" s="95"/>
      <c r="R28708"/>
      <c r="S28708"/>
      <c r="T28708"/>
      <c r="U28708"/>
      <c r="V28708"/>
      <c r="W28708"/>
    </row>
    <row r="28709" spans="16:23" s="1" customFormat="1" x14ac:dyDescent="0.2">
      <c r="P28709" s="95"/>
      <c r="R28709"/>
      <c r="S28709"/>
      <c r="T28709"/>
      <c r="U28709"/>
      <c r="V28709"/>
      <c r="W28709"/>
    </row>
    <row r="28710" spans="16:23" s="1" customFormat="1" x14ac:dyDescent="0.2">
      <c r="P28710" s="95"/>
      <c r="R28710"/>
      <c r="S28710"/>
      <c r="T28710"/>
      <c r="U28710"/>
      <c r="V28710"/>
      <c r="W28710"/>
    </row>
    <row r="28711" spans="16:23" s="1" customFormat="1" x14ac:dyDescent="0.2">
      <c r="P28711" s="95"/>
      <c r="R28711"/>
      <c r="S28711"/>
      <c r="T28711"/>
      <c r="U28711"/>
      <c r="V28711"/>
      <c r="W28711"/>
    </row>
    <row r="28712" spans="16:23" s="1" customFormat="1" x14ac:dyDescent="0.2">
      <c r="P28712" s="95"/>
      <c r="R28712"/>
      <c r="S28712"/>
      <c r="T28712"/>
      <c r="U28712"/>
      <c r="V28712"/>
      <c r="W28712"/>
    </row>
    <row r="28713" spans="16:23" s="1" customFormat="1" x14ac:dyDescent="0.2">
      <c r="P28713" s="95"/>
      <c r="R28713"/>
      <c r="S28713"/>
      <c r="T28713"/>
      <c r="U28713"/>
      <c r="V28713"/>
      <c r="W28713"/>
    </row>
    <row r="28714" spans="16:23" s="1" customFormat="1" x14ac:dyDescent="0.2">
      <c r="P28714" s="95"/>
      <c r="R28714"/>
      <c r="S28714"/>
      <c r="T28714"/>
      <c r="U28714"/>
      <c r="V28714"/>
      <c r="W28714"/>
    </row>
    <row r="28715" spans="16:23" s="1" customFormat="1" x14ac:dyDescent="0.2">
      <c r="P28715" s="95"/>
      <c r="R28715"/>
      <c r="S28715"/>
      <c r="T28715"/>
      <c r="U28715"/>
      <c r="V28715"/>
      <c r="W28715"/>
    </row>
    <row r="28716" spans="16:23" s="1" customFormat="1" x14ac:dyDescent="0.2">
      <c r="P28716" s="95"/>
      <c r="R28716"/>
      <c r="S28716"/>
      <c r="T28716"/>
      <c r="U28716"/>
      <c r="V28716"/>
      <c r="W28716"/>
    </row>
    <row r="28717" spans="16:23" s="1" customFormat="1" x14ac:dyDescent="0.2">
      <c r="P28717" s="95"/>
      <c r="R28717"/>
      <c r="S28717"/>
      <c r="T28717"/>
      <c r="U28717"/>
      <c r="V28717"/>
      <c r="W28717"/>
    </row>
    <row r="28718" spans="16:23" s="1" customFormat="1" x14ac:dyDescent="0.2">
      <c r="P28718" s="95"/>
      <c r="R28718"/>
      <c r="S28718"/>
      <c r="T28718"/>
      <c r="U28718"/>
      <c r="V28718"/>
      <c r="W28718"/>
    </row>
    <row r="28719" spans="16:23" s="1" customFormat="1" x14ac:dyDescent="0.2">
      <c r="P28719" s="95"/>
      <c r="R28719"/>
      <c r="S28719"/>
      <c r="T28719"/>
      <c r="U28719"/>
      <c r="V28719"/>
      <c r="W28719"/>
    </row>
    <row r="28720" spans="16:23" s="1" customFormat="1" x14ac:dyDescent="0.2">
      <c r="P28720" s="95"/>
      <c r="R28720"/>
      <c r="S28720"/>
      <c r="T28720"/>
      <c r="U28720"/>
      <c r="V28720"/>
      <c r="W28720"/>
    </row>
    <row r="28721" spans="16:23" s="1" customFormat="1" x14ac:dyDescent="0.2">
      <c r="P28721" s="95"/>
      <c r="R28721"/>
      <c r="S28721"/>
      <c r="T28721"/>
      <c r="U28721"/>
      <c r="V28721"/>
      <c r="W28721"/>
    </row>
    <row r="28722" spans="16:23" s="1" customFormat="1" x14ac:dyDescent="0.2">
      <c r="P28722" s="95"/>
      <c r="R28722"/>
      <c r="S28722"/>
      <c r="T28722"/>
      <c r="U28722"/>
      <c r="V28722"/>
      <c r="W28722"/>
    </row>
    <row r="28723" spans="16:23" s="1" customFormat="1" x14ac:dyDescent="0.2">
      <c r="P28723" s="95"/>
      <c r="R28723"/>
      <c r="S28723"/>
      <c r="T28723"/>
      <c r="U28723"/>
      <c r="V28723"/>
      <c r="W28723"/>
    </row>
    <row r="28724" spans="16:23" s="1" customFormat="1" x14ac:dyDescent="0.2">
      <c r="P28724" s="95"/>
      <c r="R28724"/>
      <c r="S28724"/>
      <c r="T28724"/>
      <c r="U28724"/>
      <c r="V28724"/>
      <c r="W28724"/>
    </row>
    <row r="28725" spans="16:23" s="1" customFormat="1" x14ac:dyDescent="0.2">
      <c r="P28725" s="95"/>
      <c r="R28725"/>
      <c r="S28725"/>
      <c r="T28725"/>
      <c r="U28725"/>
      <c r="V28725"/>
      <c r="W28725"/>
    </row>
    <row r="28726" spans="16:23" s="1" customFormat="1" x14ac:dyDescent="0.2">
      <c r="P28726" s="95"/>
      <c r="R28726"/>
      <c r="S28726"/>
      <c r="T28726"/>
      <c r="U28726"/>
      <c r="V28726"/>
      <c r="W28726"/>
    </row>
    <row r="28727" spans="16:23" s="1" customFormat="1" x14ac:dyDescent="0.2">
      <c r="P28727" s="95"/>
      <c r="R28727"/>
      <c r="S28727"/>
      <c r="T28727"/>
      <c r="U28727"/>
      <c r="V28727"/>
      <c r="W28727"/>
    </row>
    <row r="28728" spans="16:23" s="1" customFormat="1" x14ac:dyDescent="0.2">
      <c r="P28728" s="95"/>
      <c r="R28728"/>
      <c r="S28728"/>
      <c r="T28728"/>
      <c r="U28728"/>
      <c r="V28728"/>
      <c r="W28728"/>
    </row>
    <row r="28729" spans="16:23" s="1" customFormat="1" x14ac:dyDescent="0.2">
      <c r="P28729" s="95"/>
      <c r="R28729"/>
      <c r="S28729"/>
      <c r="T28729"/>
      <c r="U28729"/>
      <c r="V28729"/>
      <c r="W28729"/>
    </row>
    <row r="28730" spans="16:23" s="1" customFormat="1" x14ac:dyDescent="0.2">
      <c r="P28730" s="95"/>
      <c r="R28730"/>
      <c r="S28730"/>
      <c r="T28730"/>
      <c r="U28730"/>
      <c r="V28730"/>
      <c r="W28730"/>
    </row>
    <row r="28731" spans="16:23" s="1" customFormat="1" x14ac:dyDescent="0.2">
      <c r="P28731" s="95"/>
      <c r="R28731"/>
      <c r="S28731"/>
      <c r="T28731"/>
      <c r="U28731"/>
      <c r="V28731"/>
      <c r="W28731"/>
    </row>
    <row r="28732" spans="16:23" s="1" customFormat="1" x14ac:dyDescent="0.2">
      <c r="P28732" s="95"/>
      <c r="R28732"/>
      <c r="S28732"/>
      <c r="T28732"/>
      <c r="U28732"/>
      <c r="V28732"/>
      <c r="W28732"/>
    </row>
    <row r="28733" spans="16:23" s="1" customFormat="1" x14ac:dyDescent="0.2">
      <c r="P28733" s="95"/>
      <c r="R28733"/>
      <c r="S28733"/>
      <c r="T28733"/>
      <c r="U28733"/>
      <c r="V28733"/>
      <c r="W28733"/>
    </row>
    <row r="28734" spans="16:23" s="1" customFormat="1" x14ac:dyDescent="0.2">
      <c r="P28734" s="95"/>
      <c r="R28734"/>
      <c r="S28734"/>
      <c r="T28734"/>
      <c r="U28734"/>
      <c r="V28734"/>
      <c r="W28734"/>
    </row>
    <row r="28735" spans="16:23" s="1" customFormat="1" x14ac:dyDescent="0.2">
      <c r="P28735" s="95"/>
      <c r="R28735"/>
      <c r="S28735"/>
      <c r="T28735"/>
      <c r="U28735"/>
      <c r="V28735"/>
      <c r="W28735"/>
    </row>
    <row r="28736" spans="16:23" s="1" customFormat="1" x14ac:dyDescent="0.2">
      <c r="P28736" s="95"/>
      <c r="R28736"/>
      <c r="S28736"/>
      <c r="T28736"/>
      <c r="U28736"/>
      <c r="V28736"/>
      <c r="W28736"/>
    </row>
    <row r="28737" spans="16:23" s="1" customFormat="1" x14ac:dyDescent="0.2">
      <c r="P28737" s="95"/>
      <c r="R28737"/>
      <c r="S28737"/>
      <c r="T28737"/>
      <c r="U28737"/>
      <c r="V28737"/>
      <c r="W28737"/>
    </row>
    <row r="28738" spans="16:23" s="1" customFormat="1" x14ac:dyDescent="0.2">
      <c r="P28738" s="95"/>
      <c r="R28738"/>
      <c r="S28738"/>
      <c r="T28738"/>
      <c r="U28738"/>
      <c r="V28738"/>
      <c r="W28738"/>
    </row>
    <row r="28739" spans="16:23" s="1" customFormat="1" x14ac:dyDescent="0.2">
      <c r="P28739" s="95"/>
      <c r="R28739"/>
      <c r="S28739"/>
      <c r="T28739"/>
      <c r="U28739"/>
      <c r="V28739"/>
      <c r="W28739"/>
    </row>
    <row r="28740" spans="16:23" s="1" customFormat="1" x14ac:dyDescent="0.2">
      <c r="P28740" s="95"/>
      <c r="R28740"/>
      <c r="S28740"/>
      <c r="T28740"/>
      <c r="U28740"/>
      <c r="V28740"/>
      <c r="W28740"/>
    </row>
    <row r="28741" spans="16:23" s="1" customFormat="1" x14ac:dyDescent="0.2">
      <c r="P28741" s="95"/>
      <c r="R28741"/>
      <c r="S28741"/>
      <c r="T28741"/>
      <c r="U28741"/>
      <c r="V28741"/>
      <c r="W28741"/>
    </row>
    <row r="28742" spans="16:23" s="1" customFormat="1" x14ac:dyDescent="0.2">
      <c r="P28742" s="95"/>
      <c r="R28742"/>
      <c r="S28742"/>
      <c r="T28742"/>
      <c r="U28742"/>
      <c r="V28742"/>
      <c r="W28742"/>
    </row>
    <row r="28743" spans="16:23" s="1" customFormat="1" x14ac:dyDescent="0.2">
      <c r="P28743" s="95"/>
      <c r="R28743"/>
      <c r="S28743"/>
      <c r="T28743"/>
      <c r="U28743"/>
      <c r="V28743"/>
      <c r="W28743"/>
    </row>
    <row r="28744" spans="16:23" s="1" customFormat="1" x14ac:dyDescent="0.2">
      <c r="P28744" s="95"/>
      <c r="R28744"/>
      <c r="S28744"/>
      <c r="T28744"/>
      <c r="U28744"/>
      <c r="V28744"/>
      <c r="W28744"/>
    </row>
    <row r="28745" spans="16:23" s="1" customFormat="1" x14ac:dyDescent="0.2">
      <c r="P28745" s="95"/>
      <c r="R28745"/>
      <c r="S28745"/>
      <c r="T28745"/>
      <c r="U28745"/>
      <c r="V28745"/>
      <c r="W28745"/>
    </row>
    <row r="28746" spans="16:23" s="1" customFormat="1" x14ac:dyDescent="0.2">
      <c r="P28746" s="95"/>
      <c r="R28746"/>
      <c r="S28746"/>
      <c r="T28746"/>
      <c r="U28746"/>
      <c r="V28746"/>
      <c r="W28746"/>
    </row>
    <row r="28747" spans="16:23" s="1" customFormat="1" x14ac:dyDescent="0.2">
      <c r="P28747" s="95"/>
      <c r="R28747"/>
      <c r="S28747"/>
      <c r="T28747"/>
      <c r="U28747"/>
      <c r="V28747"/>
      <c r="W28747"/>
    </row>
    <row r="28748" spans="16:23" s="1" customFormat="1" x14ac:dyDescent="0.2">
      <c r="P28748" s="95"/>
      <c r="R28748"/>
      <c r="S28748"/>
      <c r="T28748"/>
      <c r="U28748"/>
      <c r="V28748"/>
      <c r="W28748"/>
    </row>
    <row r="28749" spans="16:23" s="1" customFormat="1" x14ac:dyDescent="0.2">
      <c r="P28749" s="95"/>
      <c r="R28749"/>
      <c r="S28749"/>
      <c r="T28749"/>
      <c r="U28749"/>
      <c r="V28749"/>
      <c r="W28749"/>
    </row>
    <row r="28750" spans="16:23" s="1" customFormat="1" x14ac:dyDescent="0.2">
      <c r="P28750" s="95"/>
      <c r="R28750"/>
      <c r="S28750"/>
      <c r="T28750"/>
      <c r="U28750"/>
      <c r="V28750"/>
      <c r="W28750"/>
    </row>
    <row r="28751" spans="16:23" s="1" customFormat="1" x14ac:dyDescent="0.2">
      <c r="P28751" s="95"/>
      <c r="R28751"/>
      <c r="S28751"/>
      <c r="T28751"/>
      <c r="U28751"/>
      <c r="V28751"/>
      <c r="W28751"/>
    </row>
    <row r="28752" spans="16:23" s="1" customFormat="1" x14ac:dyDescent="0.2">
      <c r="P28752" s="95"/>
      <c r="R28752"/>
      <c r="S28752"/>
      <c r="T28752"/>
      <c r="U28752"/>
      <c r="V28752"/>
      <c r="W28752"/>
    </row>
    <row r="28753" spans="16:23" s="1" customFormat="1" x14ac:dyDescent="0.2">
      <c r="P28753" s="95"/>
      <c r="R28753"/>
      <c r="S28753"/>
      <c r="T28753"/>
      <c r="U28753"/>
      <c r="V28753"/>
      <c r="W28753"/>
    </row>
    <row r="28754" spans="16:23" s="1" customFormat="1" x14ac:dyDescent="0.2">
      <c r="P28754" s="95"/>
      <c r="R28754"/>
      <c r="S28754"/>
      <c r="T28754"/>
      <c r="U28754"/>
      <c r="V28754"/>
      <c r="W28754"/>
    </row>
    <row r="28755" spans="16:23" s="1" customFormat="1" x14ac:dyDescent="0.2">
      <c r="P28755" s="95"/>
      <c r="R28755"/>
      <c r="S28755"/>
      <c r="T28755"/>
      <c r="U28755"/>
      <c r="V28755"/>
      <c r="W28755"/>
    </row>
    <row r="28756" spans="16:23" s="1" customFormat="1" x14ac:dyDescent="0.2">
      <c r="P28756" s="95"/>
      <c r="R28756"/>
      <c r="S28756"/>
      <c r="T28756"/>
      <c r="U28756"/>
      <c r="V28756"/>
      <c r="W28756"/>
    </row>
    <row r="28757" spans="16:23" s="1" customFormat="1" x14ac:dyDescent="0.2">
      <c r="P28757" s="95"/>
      <c r="R28757"/>
      <c r="S28757"/>
      <c r="T28757"/>
      <c r="U28757"/>
      <c r="V28757"/>
      <c r="W28757"/>
    </row>
    <row r="28758" spans="16:23" s="1" customFormat="1" x14ac:dyDescent="0.2">
      <c r="P28758" s="95"/>
      <c r="R28758"/>
      <c r="S28758"/>
      <c r="T28758"/>
      <c r="U28758"/>
      <c r="V28758"/>
      <c r="W28758"/>
    </row>
    <row r="28759" spans="16:23" s="1" customFormat="1" x14ac:dyDescent="0.2">
      <c r="P28759" s="95"/>
      <c r="R28759"/>
      <c r="S28759"/>
      <c r="T28759"/>
      <c r="U28759"/>
      <c r="V28759"/>
      <c r="W28759"/>
    </row>
    <row r="28760" spans="16:23" s="1" customFormat="1" x14ac:dyDescent="0.2">
      <c r="P28760" s="95"/>
      <c r="R28760"/>
      <c r="S28760"/>
      <c r="T28760"/>
      <c r="U28760"/>
      <c r="V28760"/>
      <c r="W28760"/>
    </row>
    <row r="28761" spans="16:23" s="1" customFormat="1" x14ac:dyDescent="0.2">
      <c r="P28761" s="95"/>
      <c r="R28761"/>
      <c r="S28761"/>
      <c r="T28761"/>
      <c r="U28761"/>
      <c r="V28761"/>
      <c r="W28761"/>
    </row>
    <row r="28762" spans="16:23" s="1" customFormat="1" x14ac:dyDescent="0.2">
      <c r="P28762" s="95"/>
      <c r="R28762"/>
      <c r="S28762"/>
      <c r="T28762"/>
      <c r="U28762"/>
      <c r="V28762"/>
      <c r="W28762"/>
    </row>
    <row r="28763" spans="16:23" s="1" customFormat="1" x14ac:dyDescent="0.2">
      <c r="P28763" s="95"/>
      <c r="R28763"/>
      <c r="S28763"/>
      <c r="T28763"/>
      <c r="U28763"/>
      <c r="V28763"/>
      <c r="W28763"/>
    </row>
    <row r="28764" spans="16:23" s="1" customFormat="1" x14ac:dyDescent="0.2">
      <c r="P28764" s="95"/>
      <c r="R28764"/>
      <c r="S28764"/>
      <c r="T28764"/>
      <c r="U28764"/>
      <c r="V28764"/>
      <c r="W28764"/>
    </row>
    <row r="28765" spans="16:23" s="1" customFormat="1" x14ac:dyDescent="0.2">
      <c r="P28765" s="95"/>
      <c r="R28765"/>
      <c r="S28765"/>
      <c r="T28765"/>
      <c r="U28765"/>
      <c r="V28765"/>
      <c r="W28765"/>
    </row>
    <row r="28766" spans="16:23" s="1" customFormat="1" x14ac:dyDescent="0.2">
      <c r="P28766" s="95"/>
      <c r="R28766"/>
      <c r="S28766"/>
      <c r="T28766"/>
      <c r="U28766"/>
      <c r="V28766"/>
      <c r="W28766"/>
    </row>
    <row r="28767" spans="16:23" s="1" customFormat="1" x14ac:dyDescent="0.2">
      <c r="P28767" s="95"/>
      <c r="R28767"/>
      <c r="S28767"/>
      <c r="T28767"/>
      <c r="U28767"/>
      <c r="V28767"/>
      <c r="W28767"/>
    </row>
    <row r="28768" spans="16:23" s="1" customFormat="1" x14ac:dyDescent="0.2">
      <c r="P28768" s="95"/>
      <c r="R28768"/>
      <c r="S28768"/>
      <c r="T28768"/>
      <c r="U28768"/>
      <c r="V28768"/>
      <c r="W28768"/>
    </row>
    <row r="28769" spans="16:23" s="1" customFormat="1" x14ac:dyDescent="0.2">
      <c r="P28769" s="95"/>
      <c r="R28769"/>
      <c r="S28769"/>
      <c r="T28769"/>
      <c r="U28769"/>
      <c r="V28769"/>
      <c r="W28769"/>
    </row>
    <row r="28770" spans="16:23" s="1" customFormat="1" x14ac:dyDescent="0.2">
      <c r="P28770" s="95"/>
      <c r="R28770"/>
      <c r="S28770"/>
      <c r="T28770"/>
      <c r="U28770"/>
      <c r="V28770"/>
      <c r="W28770"/>
    </row>
    <row r="28771" spans="16:23" s="1" customFormat="1" x14ac:dyDescent="0.2">
      <c r="P28771" s="95"/>
      <c r="R28771"/>
      <c r="S28771"/>
      <c r="T28771"/>
      <c r="U28771"/>
      <c r="V28771"/>
      <c r="W28771"/>
    </row>
    <row r="28772" spans="16:23" s="1" customFormat="1" x14ac:dyDescent="0.2">
      <c r="P28772" s="95"/>
      <c r="R28772"/>
      <c r="S28772"/>
      <c r="T28772"/>
      <c r="U28772"/>
      <c r="V28772"/>
      <c r="W28772"/>
    </row>
    <row r="28773" spans="16:23" s="1" customFormat="1" x14ac:dyDescent="0.2">
      <c r="P28773" s="95"/>
      <c r="R28773"/>
      <c r="S28773"/>
      <c r="T28773"/>
      <c r="U28773"/>
      <c r="V28773"/>
      <c r="W28773"/>
    </row>
    <row r="28774" spans="16:23" s="1" customFormat="1" x14ac:dyDescent="0.2">
      <c r="P28774" s="95"/>
      <c r="R28774"/>
      <c r="S28774"/>
      <c r="T28774"/>
      <c r="U28774"/>
      <c r="V28774"/>
      <c r="W28774"/>
    </row>
    <row r="28775" spans="16:23" s="1" customFormat="1" x14ac:dyDescent="0.2">
      <c r="P28775" s="95"/>
      <c r="R28775"/>
      <c r="S28775"/>
      <c r="T28775"/>
      <c r="U28775"/>
      <c r="V28775"/>
      <c r="W28775"/>
    </row>
    <row r="28776" spans="16:23" s="1" customFormat="1" x14ac:dyDescent="0.2">
      <c r="P28776" s="95"/>
      <c r="R28776"/>
      <c r="S28776"/>
      <c r="T28776"/>
      <c r="U28776"/>
      <c r="V28776"/>
      <c r="W28776"/>
    </row>
    <row r="28777" spans="16:23" s="1" customFormat="1" x14ac:dyDescent="0.2">
      <c r="P28777" s="95"/>
      <c r="R28777"/>
      <c r="S28777"/>
      <c r="T28777"/>
      <c r="U28777"/>
      <c r="V28777"/>
      <c r="W28777"/>
    </row>
    <row r="28778" spans="16:23" s="1" customFormat="1" x14ac:dyDescent="0.2">
      <c r="P28778" s="95"/>
      <c r="R28778"/>
      <c r="S28778"/>
      <c r="T28778"/>
      <c r="U28778"/>
      <c r="V28778"/>
      <c r="W28778"/>
    </row>
    <row r="28779" spans="16:23" s="1" customFormat="1" x14ac:dyDescent="0.2">
      <c r="P28779" s="95"/>
      <c r="R28779"/>
      <c r="S28779"/>
      <c r="T28779"/>
      <c r="U28779"/>
      <c r="V28779"/>
      <c r="W28779"/>
    </row>
    <row r="28780" spans="16:23" s="1" customFormat="1" x14ac:dyDescent="0.2">
      <c r="P28780" s="95"/>
      <c r="R28780"/>
      <c r="S28780"/>
      <c r="T28780"/>
      <c r="U28780"/>
      <c r="V28780"/>
      <c r="W28780"/>
    </row>
    <row r="28781" spans="16:23" s="1" customFormat="1" x14ac:dyDescent="0.2">
      <c r="P28781" s="95"/>
      <c r="R28781"/>
      <c r="S28781"/>
      <c r="T28781"/>
      <c r="U28781"/>
      <c r="V28781"/>
      <c r="W28781"/>
    </row>
    <row r="28782" spans="16:23" s="1" customFormat="1" x14ac:dyDescent="0.2">
      <c r="P28782" s="95"/>
      <c r="R28782"/>
      <c r="S28782"/>
      <c r="T28782"/>
      <c r="U28782"/>
      <c r="V28782"/>
      <c r="W28782"/>
    </row>
    <row r="28783" spans="16:23" s="1" customFormat="1" x14ac:dyDescent="0.2">
      <c r="P28783" s="95"/>
      <c r="R28783"/>
      <c r="S28783"/>
      <c r="T28783"/>
      <c r="U28783"/>
      <c r="V28783"/>
      <c r="W28783"/>
    </row>
    <row r="28784" spans="16:23" s="1" customFormat="1" x14ac:dyDescent="0.2">
      <c r="P28784" s="95"/>
      <c r="R28784"/>
      <c r="S28784"/>
      <c r="T28784"/>
      <c r="U28784"/>
      <c r="V28784"/>
      <c r="W28784"/>
    </row>
    <row r="28785" spans="16:23" s="1" customFormat="1" x14ac:dyDescent="0.2">
      <c r="P28785" s="95"/>
      <c r="R28785"/>
      <c r="S28785"/>
      <c r="T28785"/>
      <c r="U28785"/>
      <c r="V28785"/>
      <c r="W28785"/>
    </row>
    <row r="28786" spans="16:23" s="1" customFormat="1" x14ac:dyDescent="0.2">
      <c r="P28786" s="95"/>
      <c r="R28786"/>
      <c r="S28786"/>
      <c r="T28786"/>
      <c r="U28786"/>
      <c r="V28786"/>
      <c r="W28786"/>
    </row>
    <row r="28787" spans="16:23" s="1" customFormat="1" x14ac:dyDescent="0.2">
      <c r="P28787" s="95"/>
      <c r="R28787"/>
      <c r="S28787"/>
      <c r="T28787"/>
      <c r="U28787"/>
      <c r="V28787"/>
      <c r="W28787"/>
    </row>
    <row r="28788" spans="16:23" s="1" customFormat="1" x14ac:dyDescent="0.2">
      <c r="P28788" s="95"/>
      <c r="R28788"/>
      <c r="S28788"/>
      <c r="T28788"/>
      <c r="U28788"/>
      <c r="V28788"/>
      <c r="W28788"/>
    </row>
    <row r="28789" spans="16:23" s="1" customFormat="1" x14ac:dyDescent="0.2">
      <c r="P28789" s="95"/>
      <c r="R28789"/>
      <c r="S28789"/>
      <c r="T28789"/>
      <c r="U28789"/>
      <c r="V28789"/>
      <c r="W28789"/>
    </row>
    <row r="28790" spans="16:23" s="1" customFormat="1" x14ac:dyDescent="0.2">
      <c r="P28790" s="95"/>
      <c r="R28790"/>
      <c r="S28790"/>
      <c r="T28790"/>
      <c r="U28790"/>
      <c r="V28790"/>
      <c r="W28790"/>
    </row>
    <row r="28791" spans="16:23" s="1" customFormat="1" x14ac:dyDescent="0.2">
      <c r="P28791" s="95"/>
      <c r="R28791"/>
      <c r="S28791"/>
      <c r="T28791"/>
      <c r="U28791"/>
      <c r="V28791"/>
      <c r="W28791"/>
    </row>
    <row r="28792" spans="16:23" s="1" customFormat="1" x14ac:dyDescent="0.2">
      <c r="P28792" s="95"/>
      <c r="R28792"/>
      <c r="S28792"/>
      <c r="T28792"/>
      <c r="U28792"/>
      <c r="V28792"/>
      <c r="W28792"/>
    </row>
    <row r="28793" spans="16:23" s="1" customFormat="1" x14ac:dyDescent="0.2">
      <c r="P28793" s="95"/>
      <c r="R28793"/>
      <c r="S28793"/>
      <c r="T28793"/>
      <c r="U28793"/>
      <c r="V28793"/>
      <c r="W28793"/>
    </row>
    <row r="28794" spans="16:23" s="1" customFormat="1" x14ac:dyDescent="0.2">
      <c r="P28794" s="95"/>
      <c r="R28794"/>
      <c r="S28794"/>
      <c r="T28794"/>
      <c r="U28794"/>
      <c r="V28794"/>
      <c r="W28794"/>
    </row>
    <row r="28795" spans="16:23" s="1" customFormat="1" x14ac:dyDescent="0.2">
      <c r="P28795" s="95"/>
      <c r="R28795"/>
      <c r="S28795"/>
      <c r="T28795"/>
      <c r="U28795"/>
      <c r="V28795"/>
      <c r="W28795"/>
    </row>
    <row r="28796" spans="16:23" s="1" customFormat="1" x14ac:dyDescent="0.2">
      <c r="P28796" s="95"/>
      <c r="R28796"/>
      <c r="S28796"/>
      <c r="T28796"/>
      <c r="U28796"/>
      <c r="V28796"/>
      <c r="W28796"/>
    </row>
    <row r="28797" spans="16:23" s="1" customFormat="1" x14ac:dyDescent="0.2">
      <c r="P28797" s="95"/>
      <c r="R28797"/>
      <c r="S28797"/>
      <c r="T28797"/>
      <c r="U28797"/>
      <c r="V28797"/>
      <c r="W28797"/>
    </row>
    <row r="28798" spans="16:23" s="1" customFormat="1" x14ac:dyDescent="0.2">
      <c r="P28798" s="95"/>
      <c r="R28798"/>
      <c r="S28798"/>
      <c r="T28798"/>
      <c r="U28798"/>
      <c r="V28798"/>
      <c r="W28798"/>
    </row>
    <row r="28799" spans="16:23" s="1" customFormat="1" x14ac:dyDescent="0.2">
      <c r="P28799" s="95"/>
      <c r="R28799"/>
      <c r="S28799"/>
      <c r="T28799"/>
      <c r="U28799"/>
      <c r="V28799"/>
      <c r="W28799"/>
    </row>
    <row r="28800" spans="16:23" s="1" customFormat="1" x14ac:dyDescent="0.2">
      <c r="P28800" s="95"/>
      <c r="R28800"/>
      <c r="S28800"/>
      <c r="T28800"/>
      <c r="U28800"/>
      <c r="V28800"/>
      <c r="W28800"/>
    </row>
    <row r="28801" spans="16:23" s="1" customFormat="1" x14ac:dyDescent="0.2">
      <c r="P28801" s="95"/>
      <c r="R28801"/>
      <c r="S28801"/>
      <c r="T28801"/>
      <c r="U28801"/>
      <c r="V28801"/>
      <c r="W28801"/>
    </row>
    <row r="28802" spans="16:23" s="1" customFormat="1" x14ac:dyDescent="0.2">
      <c r="P28802" s="95"/>
      <c r="R28802"/>
      <c r="S28802"/>
      <c r="T28802"/>
      <c r="U28802"/>
      <c r="V28802"/>
      <c r="W28802"/>
    </row>
    <row r="28803" spans="16:23" s="1" customFormat="1" x14ac:dyDescent="0.2">
      <c r="P28803" s="95"/>
      <c r="R28803"/>
      <c r="S28803"/>
      <c r="T28803"/>
      <c r="U28803"/>
      <c r="V28803"/>
      <c r="W28803"/>
    </row>
    <row r="28804" spans="16:23" s="1" customFormat="1" x14ac:dyDescent="0.2">
      <c r="P28804" s="95"/>
      <c r="R28804"/>
      <c r="S28804"/>
      <c r="T28804"/>
      <c r="U28804"/>
      <c r="V28804"/>
      <c r="W28804"/>
    </row>
    <row r="28805" spans="16:23" s="1" customFormat="1" x14ac:dyDescent="0.2">
      <c r="P28805" s="95"/>
      <c r="R28805"/>
      <c r="S28805"/>
      <c r="T28805"/>
      <c r="U28805"/>
      <c r="V28805"/>
      <c r="W28805"/>
    </row>
    <row r="28806" spans="16:23" s="1" customFormat="1" x14ac:dyDescent="0.2">
      <c r="P28806" s="95"/>
      <c r="R28806"/>
      <c r="S28806"/>
      <c r="T28806"/>
      <c r="U28806"/>
      <c r="V28806"/>
      <c r="W28806"/>
    </row>
    <row r="28807" spans="16:23" s="1" customFormat="1" x14ac:dyDescent="0.2">
      <c r="P28807" s="95"/>
      <c r="R28807"/>
      <c r="S28807"/>
      <c r="T28807"/>
      <c r="U28807"/>
      <c r="V28807"/>
      <c r="W28807"/>
    </row>
    <row r="28808" spans="16:23" s="1" customFormat="1" x14ac:dyDescent="0.2">
      <c r="P28808" s="95"/>
      <c r="R28808"/>
      <c r="S28808"/>
      <c r="T28808"/>
      <c r="U28808"/>
      <c r="V28808"/>
      <c r="W28808"/>
    </row>
    <row r="28809" spans="16:23" s="1" customFormat="1" x14ac:dyDescent="0.2">
      <c r="P28809" s="95"/>
      <c r="R28809"/>
      <c r="S28809"/>
      <c r="T28809"/>
      <c r="U28809"/>
      <c r="V28809"/>
      <c r="W28809"/>
    </row>
    <row r="28810" spans="16:23" s="1" customFormat="1" x14ac:dyDescent="0.2">
      <c r="P28810" s="95"/>
      <c r="R28810"/>
      <c r="S28810"/>
      <c r="T28810"/>
      <c r="U28810"/>
      <c r="V28810"/>
      <c r="W28810"/>
    </row>
    <row r="28811" spans="16:23" s="1" customFormat="1" x14ac:dyDescent="0.2">
      <c r="P28811" s="95"/>
      <c r="R28811"/>
      <c r="S28811"/>
      <c r="T28811"/>
      <c r="U28811"/>
      <c r="V28811"/>
      <c r="W28811"/>
    </row>
    <row r="28812" spans="16:23" s="1" customFormat="1" x14ac:dyDescent="0.2">
      <c r="P28812" s="95"/>
      <c r="R28812"/>
      <c r="S28812"/>
      <c r="T28812"/>
      <c r="U28812"/>
      <c r="V28812"/>
      <c r="W28812"/>
    </row>
    <row r="28813" spans="16:23" s="1" customFormat="1" x14ac:dyDescent="0.2">
      <c r="P28813" s="95"/>
      <c r="R28813"/>
      <c r="S28813"/>
      <c r="T28813"/>
      <c r="U28813"/>
      <c r="V28813"/>
      <c r="W28813"/>
    </row>
    <row r="28814" spans="16:23" s="1" customFormat="1" x14ac:dyDescent="0.2">
      <c r="P28814" s="95"/>
      <c r="R28814"/>
      <c r="S28814"/>
      <c r="T28814"/>
      <c r="U28814"/>
      <c r="V28814"/>
      <c r="W28814"/>
    </row>
    <row r="28815" spans="16:23" s="1" customFormat="1" x14ac:dyDescent="0.2">
      <c r="P28815" s="95"/>
      <c r="R28815"/>
      <c r="S28815"/>
      <c r="T28815"/>
      <c r="U28815"/>
      <c r="V28815"/>
      <c r="W28815"/>
    </row>
    <row r="28816" spans="16:23" s="1" customFormat="1" x14ac:dyDescent="0.2">
      <c r="P28816" s="95"/>
      <c r="R28816"/>
      <c r="S28816"/>
      <c r="T28816"/>
      <c r="U28816"/>
      <c r="V28816"/>
      <c r="W28816"/>
    </row>
    <row r="28817" spans="16:23" s="1" customFormat="1" x14ac:dyDescent="0.2">
      <c r="P28817" s="95"/>
      <c r="R28817"/>
      <c r="S28817"/>
      <c r="T28817"/>
      <c r="U28817"/>
      <c r="V28817"/>
      <c r="W28817"/>
    </row>
    <row r="28818" spans="16:23" s="1" customFormat="1" x14ac:dyDescent="0.2">
      <c r="P28818" s="95"/>
      <c r="R28818"/>
      <c r="S28818"/>
      <c r="T28818"/>
      <c r="U28818"/>
      <c r="V28818"/>
      <c r="W28818"/>
    </row>
    <row r="28819" spans="16:23" s="1" customFormat="1" x14ac:dyDescent="0.2">
      <c r="P28819" s="95"/>
      <c r="R28819"/>
      <c r="S28819"/>
      <c r="T28819"/>
      <c r="U28819"/>
      <c r="V28819"/>
      <c r="W28819"/>
    </row>
    <row r="28820" spans="16:23" s="1" customFormat="1" x14ac:dyDescent="0.2">
      <c r="P28820" s="95"/>
      <c r="R28820"/>
      <c r="S28820"/>
      <c r="T28820"/>
      <c r="U28820"/>
      <c r="V28820"/>
      <c r="W28820"/>
    </row>
    <row r="28821" spans="16:23" s="1" customFormat="1" x14ac:dyDescent="0.2">
      <c r="P28821" s="95"/>
      <c r="R28821"/>
      <c r="S28821"/>
      <c r="T28821"/>
      <c r="U28821"/>
      <c r="V28821"/>
      <c r="W28821"/>
    </row>
    <row r="28822" spans="16:23" s="1" customFormat="1" x14ac:dyDescent="0.2">
      <c r="P28822" s="95"/>
      <c r="R28822"/>
      <c r="S28822"/>
      <c r="T28822"/>
      <c r="U28822"/>
      <c r="V28822"/>
      <c r="W28822"/>
    </row>
    <row r="28823" spans="16:23" s="1" customFormat="1" x14ac:dyDescent="0.2">
      <c r="P28823" s="95"/>
      <c r="R28823"/>
      <c r="S28823"/>
      <c r="T28823"/>
      <c r="U28823"/>
      <c r="V28823"/>
      <c r="W28823"/>
    </row>
    <row r="28824" spans="16:23" s="1" customFormat="1" x14ac:dyDescent="0.2">
      <c r="P28824" s="95"/>
      <c r="R28824"/>
      <c r="S28824"/>
      <c r="T28824"/>
      <c r="U28824"/>
      <c r="V28824"/>
      <c r="W28824"/>
    </row>
    <row r="28825" spans="16:23" s="1" customFormat="1" x14ac:dyDescent="0.2">
      <c r="P28825" s="95"/>
      <c r="R28825"/>
      <c r="S28825"/>
      <c r="T28825"/>
      <c r="U28825"/>
      <c r="V28825"/>
      <c r="W28825"/>
    </row>
    <row r="28826" spans="16:23" s="1" customFormat="1" x14ac:dyDescent="0.2">
      <c r="P28826" s="95"/>
      <c r="R28826"/>
      <c r="S28826"/>
      <c r="T28826"/>
      <c r="U28826"/>
      <c r="V28826"/>
      <c r="W28826"/>
    </row>
    <row r="28827" spans="16:23" s="1" customFormat="1" x14ac:dyDescent="0.2">
      <c r="P28827" s="95"/>
      <c r="R28827"/>
      <c r="S28827"/>
      <c r="T28827"/>
      <c r="U28827"/>
      <c r="V28827"/>
      <c r="W28827"/>
    </row>
    <row r="28828" spans="16:23" s="1" customFormat="1" x14ac:dyDescent="0.2">
      <c r="P28828" s="95"/>
      <c r="R28828"/>
      <c r="S28828"/>
      <c r="T28828"/>
      <c r="U28828"/>
      <c r="V28828"/>
      <c r="W28828"/>
    </row>
    <row r="28829" spans="16:23" s="1" customFormat="1" x14ac:dyDescent="0.2">
      <c r="P28829" s="95"/>
      <c r="R28829"/>
      <c r="S28829"/>
      <c r="T28829"/>
      <c r="U28829"/>
      <c r="V28829"/>
      <c r="W28829"/>
    </row>
    <row r="28830" spans="16:23" s="1" customFormat="1" x14ac:dyDescent="0.2">
      <c r="P28830" s="95"/>
      <c r="R28830"/>
      <c r="S28830"/>
      <c r="T28830"/>
      <c r="U28830"/>
      <c r="V28830"/>
      <c r="W28830"/>
    </row>
    <row r="28831" spans="16:23" s="1" customFormat="1" x14ac:dyDescent="0.2">
      <c r="P28831" s="95"/>
      <c r="R28831"/>
      <c r="S28831"/>
      <c r="T28831"/>
      <c r="U28831"/>
      <c r="V28831"/>
      <c r="W28831"/>
    </row>
    <row r="28832" spans="16:23" s="1" customFormat="1" x14ac:dyDescent="0.2">
      <c r="P28832" s="95"/>
      <c r="R28832"/>
      <c r="S28832"/>
      <c r="T28832"/>
      <c r="U28832"/>
      <c r="V28832"/>
      <c r="W28832"/>
    </row>
    <row r="28833" spans="16:23" s="1" customFormat="1" x14ac:dyDescent="0.2">
      <c r="P28833" s="95"/>
      <c r="R28833"/>
      <c r="S28833"/>
      <c r="T28833"/>
      <c r="U28833"/>
      <c r="V28833"/>
      <c r="W28833"/>
    </row>
    <row r="28834" spans="16:23" s="1" customFormat="1" x14ac:dyDescent="0.2">
      <c r="P28834" s="95"/>
      <c r="R28834"/>
      <c r="S28834"/>
      <c r="T28834"/>
      <c r="U28834"/>
      <c r="V28834"/>
      <c r="W28834"/>
    </row>
    <row r="28835" spans="16:23" s="1" customFormat="1" x14ac:dyDescent="0.2">
      <c r="P28835" s="95"/>
      <c r="R28835"/>
      <c r="S28835"/>
      <c r="T28835"/>
      <c r="U28835"/>
      <c r="V28835"/>
      <c r="W28835"/>
    </row>
    <row r="28836" spans="16:23" s="1" customFormat="1" x14ac:dyDescent="0.2">
      <c r="P28836" s="95"/>
      <c r="R28836"/>
      <c r="S28836"/>
      <c r="T28836"/>
      <c r="U28836"/>
      <c r="V28836"/>
      <c r="W28836"/>
    </row>
    <row r="28837" spans="16:23" s="1" customFormat="1" x14ac:dyDescent="0.2">
      <c r="P28837" s="95"/>
      <c r="R28837"/>
      <c r="S28837"/>
      <c r="T28837"/>
      <c r="U28837"/>
      <c r="V28837"/>
      <c r="W28837"/>
    </row>
    <row r="28838" spans="16:23" s="1" customFormat="1" x14ac:dyDescent="0.2">
      <c r="P28838" s="95"/>
      <c r="R28838"/>
      <c r="S28838"/>
      <c r="T28838"/>
      <c r="U28838"/>
      <c r="V28838"/>
      <c r="W28838"/>
    </row>
    <row r="28839" spans="16:23" s="1" customFormat="1" x14ac:dyDescent="0.2">
      <c r="P28839" s="95"/>
      <c r="R28839"/>
      <c r="S28839"/>
      <c r="T28839"/>
      <c r="U28839"/>
      <c r="V28839"/>
      <c r="W28839"/>
    </row>
    <row r="28840" spans="16:23" s="1" customFormat="1" x14ac:dyDescent="0.2">
      <c r="P28840" s="95"/>
      <c r="R28840"/>
      <c r="S28840"/>
      <c r="T28840"/>
      <c r="U28840"/>
      <c r="V28840"/>
      <c r="W28840"/>
    </row>
    <row r="28841" spans="16:23" s="1" customFormat="1" x14ac:dyDescent="0.2">
      <c r="P28841" s="95"/>
      <c r="R28841"/>
      <c r="S28841"/>
      <c r="T28841"/>
      <c r="U28841"/>
      <c r="V28841"/>
      <c r="W28841"/>
    </row>
    <row r="28842" spans="16:23" s="1" customFormat="1" x14ac:dyDescent="0.2">
      <c r="P28842" s="95"/>
      <c r="R28842"/>
      <c r="S28842"/>
      <c r="T28842"/>
      <c r="U28842"/>
      <c r="V28842"/>
      <c r="W28842"/>
    </row>
    <row r="28843" spans="16:23" s="1" customFormat="1" x14ac:dyDescent="0.2">
      <c r="P28843" s="95"/>
      <c r="R28843"/>
      <c r="S28843"/>
      <c r="T28843"/>
      <c r="U28843"/>
      <c r="V28843"/>
      <c r="W28843"/>
    </row>
    <row r="28844" spans="16:23" s="1" customFormat="1" x14ac:dyDescent="0.2">
      <c r="P28844" s="95"/>
      <c r="R28844"/>
      <c r="S28844"/>
      <c r="T28844"/>
      <c r="U28844"/>
      <c r="V28844"/>
      <c r="W28844"/>
    </row>
    <row r="28845" spans="16:23" s="1" customFormat="1" x14ac:dyDescent="0.2">
      <c r="P28845" s="95"/>
      <c r="R28845"/>
      <c r="S28845"/>
      <c r="T28845"/>
      <c r="U28845"/>
      <c r="V28845"/>
      <c r="W28845"/>
    </row>
    <row r="28846" spans="16:23" s="1" customFormat="1" x14ac:dyDescent="0.2">
      <c r="P28846" s="95"/>
      <c r="R28846"/>
      <c r="S28846"/>
      <c r="T28846"/>
      <c r="U28846"/>
      <c r="V28846"/>
      <c r="W28846"/>
    </row>
    <row r="28847" spans="16:23" s="1" customFormat="1" x14ac:dyDescent="0.2">
      <c r="P28847" s="95"/>
      <c r="R28847"/>
      <c r="S28847"/>
      <c r="T28847"/>
      <c r="U28847"/>
      <c r="V28847"/>
      <c r="W28847"/>
    </row>
    <row r="28848" spans="16:23" s="1" customFormat="1" x14ac:dyDescent="0.2">
      <c r="P28848" s="95"/>
      <c r="R28848"/>
      <c r="S28848"/>
      <c r="T28848"/>
      <c r="U28848"/>
      <c r="V28848"/>
      <c r="W28848"/>
    </row>
    <row r="28849" spans="16:23" s="1" customFormat="1" x14ac:dyDescent="0.2">
      <c r="P28849" s="95"/>
      <c r="R28849"/>
      <c r="S28849"/>
      <c r="T28849"/>
      <c r="U28849"/>
      <c r="V28849"/>
      <c r="W28849"/>
    </row>
    <row r="28850" spans="16:23" s="1" customFormat="1" x14ac:dyDescent="0.2">
      <c r="P28850" s="95"/>
      <c r="R28850"/>
      <c r="S28850"/>
      <c r="T28850"/>
      <c r="U28850"/>
      <c r="V28850"/>
      <c r="W28850"/>
    </row>
    <row r="28851" spans="16:23" s="1" customFormat="1" x14ac:dyDescent="0.2">
      <c r="P28851" s="95"/>
      <c r="R28851"/>
      <c r="S28851"/>
      <c r="T28851"/>
      <c r="U28851"/>
      <c r="V28851"/>
      <c r="W28851"/>
    </row>
    <row r="28852" spans="16:23" s="1" customFormat="1" x14ac:dyDescent="0.2">
      <c r="P28852" s="95"/>
      <c r="R28852"/>
      <c r="S28852"/>
      <c r="T28852"/>
      <c r="U28852"/>
      <c r="V28852"/>
      <c r="W28852"/>
    </row>
    <row r="28853" spans="16:23" s="1" customFormat="1" x14ac:dyDescent="0.2">
      <c r="P28853" s="95"/>
      <c r="R28853"/>
      <c r="S28853"/>
      <c r="T28853"/>
      <c r="U28853"/>
      <c r="V28853"/>
      <c r="W28853"/>
    </row>
    <row r="28854" spans="16:23" s="1" customFormat="1" x14ac:dyDescent="0.2">
      <c r="P28854" s="95"/>
      <c r="R28854"/>
      <c r="S28854"/>
      <c r="T28854"/>
      <c r="U28854"/>
      <c r="V28854"/>
      <c r="W28854"/>
    </row>
    <row r="28855" spans="16:23" s="1" customFormat="1" x14ac:dyDescent="0.2">
      <c r="P28855" s="95"/>
      <c r="R28855"/>
      <c r="S28855"/>
      <c r="T28855"/>
      <c r="U28855"/>
      <c r="V28855"/>
      <c r="W28855"/>
    </row>
    <row r="28856" spans="16:23" s="1" customFormat="1" x14ac:dyDescent="0.2">
      <c r="P28856" s="95"/>
      <c r="R28856"/>
      <c r="S28856"/>
      <c r="T28856"/>
      <c r="U28856"/>
      <c r="V28856"/>
      <c r="W28856"/>
    </row>
    <row r="28857" spans="16:23" s="1" customFormat="1" x14ac:dyDescent="0.2">
      <c r="P28857" s="95"/>
      <c r="R28857"/>
      <c r="S28857"/>
      <c r="T28857"/>
      <c r="U28857"/>
      <c r="V28857"/>
      <c r="W28857"/>
    </row>
    <row r="28858" spans="16:23" s="1" customFormat="1" x14ac:dyDescent="0.2">
      <c r="P28858" s="95"/>
      <c r="R28858"/>
      <c r="S28858"/>
      <c r="T28858"/>
      <c r="U28858"/>
      <c r="V28858"/>
      <c r="W28858"/>
    </row>
    <row r="28859" spans="16:23" s="1" customFormat="1" x14ac:dyDescent="0.2">
      <c r="P28859" s="95"/>
      <c r="R28859"/>
      <c r="S28859"/>
      <c r="T28859"/>
      <c r="U28859"/>
      <c r="V28859"/>
      <c r="W28859"/>
    </row>
    <row r="28860" spans="16:23" s="1" customFormat="1" x14ac:dyDescent="0.2">
      <c r="P28860" s="95"/>
      <c r="R28860"/>
      <c r="S28860"/>
      <c r="T28860"/>
      <c r="U28860"/>
      <c r="V28860"/>
      <c r="W28860"/>
    </row>
    <row r="28861" spans="16:23" s="1" customFormat="1" x14ac:dyDescent="0.2">
      <c r="P28861" s="95"/>
      <c r="R28861"/>
      <c r="S28861"/>
      <c r="T28861"/>
      <c r="U28861"/>
      <c r="V28861"/>
      <c r="W28861"/>
    </row>
    <row r="28862" spans="16:23" s="1" customFormat="1" x14ac:dyDescent="0.2">
      <c r="P28862" s="95"/>
      <c r="R28862"/>
      <c r="S28862"/>
      <c r="T28862"/>
      <c r="U28862"/>
      <c r="V28862"/>
      <c r="W28862"/>
    </row>
    <row r="28863" spans="16:23" s="1" customFormat="1" x14ac:dyDescent="0.2">
      <c r="P28863" s="95"/>
      <c r="R28863"/>
      <c r="S28863"/>
      <c r="T28863"/>
      <c r="U28863"/>
      <c r="V28863"/>
      <c r="W28863"/>
    </row>
    <row r="28864" spans="16:23" s="1" customFormat="1" x14ac:dyDescent="0.2">
      <c r="P28864" s="95"/>
      <c r="R28864"/>
      <c r="S28864"/>
      <c r="T28864"/>
      <c r="U28864"/>
      <c r="V28864"/>
      <c r="W28864"/>
    </row>
    <row r="28865" spans="16:23" s="1" customFormat="1" x14ac:dyDescent="0.2">
      <c r="P28865" s="95"/>
      <c r="R28865"/>
      <c r="S28865"/>
      <c r="T28865"/>
      <c r="U28865"/>
      <c r="V28865"/>
      <c r="W28865"/>
    </row>
    <row r="28866" spans="16:23" s="1" customFormat="1" x14ac:dyDescent="0.2">
      <c r="P28866" s="95"/>
      <c r="R28866"/>
      <c r="S28866"/>
      <c r="T28866"/>
      <c r="U28866"/>
      <c r="V28866"/>
      <c r="W28866"/>
    </row>
    <row r="28867" spans="16:23" s="1" customFormat="1" x14ac:dyDescent="0.2">
      <c r="P28867" s="95"/>
      <c r="R28867"/>
      <c r="S28867"/>
      <c r="T28867"/>
      <c r="U28867"/>
      <c r="V28867"/>
      <c r="W28867"/>
    </row>
    <row r="28868" spans="16:23" s="1" customFormat="1" x14ac:dyDescent="0.2">
      <c r="P28868" s="95"/>
      <c r="R28868"/>
      <c r="S28868"/>
      <c r="T28868"/>
      <c r="U28868"/>
      <c r="V28868"/>
      <c r="W28868"/>
    </row>
    <row r="28869" spans="16:23" s="1" customFormat="1" x14ac:dyDescent="0.2">
      <c r="P28869" s="95"/>
      <c r="R28869"/>
      <c r="S28869"/>
      <c r="T28869"/>
      <c r="U28869"/>
      <c r="V28869"/>
      <c r="W28869"/>
    </row>
    <row r="28870" spans="16:23" s="1" customFormat="1" x14ac:dyDescent="0.2">
      <c r="P28870" s="95"/>
      <c r="R28870"/>
      <c r="S28870"/>
      <c r="T28870"/>
      <c r="U28870"/>
      <c r="V28870"/>
      <c r="W28870"/>
    </row>
    <row r="28871" spans="16:23" s="1" customFormat="1" x14ac:dyDescent="0.2">
      <c r="P28871" s="95"/>
      <c r="R28871"/>
      <c r="S28871"/>
      <c r="T28871"/>
      <c r="U28871"/>
      <c r="V28871"/>
      <c r="W28871"/>
    </row>
    <row r="28872" spans="16:23" s="1" customFormat="1" x14ac:dyDescent="0.2">
      <c r="P28872" s="95"/>
      <c r="R28872"/>
      <c r="S28872"/>
      <c r="T28872"/>
      <c r="U28872"/>
      <c r="V28872"/>
      <c r="W28872"/>
    </row>
    <row r="28873" spans="16:23" s="1" customFormat="1" x14ac:dyDescent="0.2">
      <c r="P28873" s="95"/>
      <c r="R28873"/>
      <c r="S28873"/>
      <c r="T28873"/>
      <c r="U28873"/>
      <c r="V28873"/>
      <c r="W28873"/>
    </row>
    <row r="28874" spans="16:23" s="1" customFormat="1" x14ac:dyDescent="0.2">
      <c r="P28874" s="95"/>
      <c r="R28874"/>
      <c r="S28874"/>
      <c r="T28874"/>
      <c r="U28874"/>
      <c r="V28874"/>
      <c r="W28874"/>
    </row>
    <row r="28875" spans="16:23" s="1" customFormat="1" x14ac:dyDescent="0.2">
      <c r="P28875" s="95"/>
      <c r="R28875"/>
      <c r="S28875"/>
      <c r="T28875"/>
      <c r="U28875"/>
      <c r="V28875"/>
      <c r="W28875"/>
    </row>
    <row r="28876" spans="16:23" s="1" customFormat="1" x14ac:dyDescent="0.2">
      <c r="P28876" s="95"/>
      <c r="R28876"/>
      <c r="S28876"/>
      <c r="T28876"/>
      <c r="U28876"/>
      <c r="V28876"/>
      <c r="W28876"/>
    </row>
    <row r="28877" spans="16:23" s="1" customFormat="1" x14ac:dyDescent="0.2">
      <c r="P28877" s="95"/>
      <c r="R28877"/>
      <c r="S28877"/>
      <c r="T28877"/>
      <c r="U28877"/>
      <c r="V28877"/>
      <c r="W28877"/>
    </row>
    <row r="28878" spans="16:23" s="1" customFormat="1" x14ac:dyDescent="0.2">
      <c r="P28878" s="95"/>
      <c r="R28878"/>
      <c r="S28878"/>
      <c r="T28878"/>
      <c r="U28878"/>
      <c r="V28878"/>
      <c r="W28878"/>
    </row>
    <row r="28879" spans="16:23" s="1" customFormat="1" x14ac:dyDescent="0.2">
      <c r="P28879" s="95"/>
      <c r="R28879"/>
      <c r="S28879"/>
      <c r="T28879"/>
      <c r="U28879"/>
      <c r="V28879"/>
      <c r="W28879"/>
    </row>
    <row r="28880" spans="16:23" s="1" customFormat="1" x14ac:dyDescent="0.2">
      <c r="P28880" s="95"/>
      <c r="R28880"/>
      <c r="S28880"/>
      <c r="T28880"/>
      <c r="U28880"/>
      <c r="V28880"/>
      <c r="W28880"/>
    </row>
    <row r="28881" spans="16:23" s="1" customFormat="1" x14ac:dyDescent="0.2">
      <c r="P28881" s="95"/>
      <c r="R28881"/>
      <c r="S28881"/>
      <c r="T28881"/>
      <c r="U28881"/>
      <c r="V28881"/>
      <c r="W28881"/>
    </row>
    <row r="28882" spans="16:23" s="1" customFormat="1" x14ac:dyDescent="0.2">
      <c r="P28882" s="95"/>
      <c r="R28882"/>
      <c r="S28882"/>
      <c r="T28882"/>
      <c r="U28882"/>
      <c r="V28882"/>
      <c r="W28882"/>
    </row>
    <row r="28883" spans="16:23" s="1" customFormat="1" x14ac:dyDescent="0.2">
      <c r="P28883" s="95"/>
      <c r="R28883"/>
      <c r="S28883"/>
      <c r="T28883"/>
      <c r="U28883"/>
      <c r="V28883"/>
      <c r="W28883"/>
    </row>
    <row r="28884" spans="16:23" s="1" customFormat="1" x14ac:dyDescent="0.2">
      <c r="P28884" s="95"/>
      <c r="R28884"/>
      <c r="S28884"/>
      <c r="T28884"/>
      <c r="U28884"/>
      <c r="V28884"/>
      <c r="W28884"/>
    </row>
    <row r="28885" spans="16:23" s="1" customFormat="1" x14ac:dyDescent="0.2">
      <c r="P28885" s="95"/>
      <c r="R28885"/>
      <c r="S28885"/>
      <c r="T28885"/>
      <c r="U28885"/>
      <c r="V28885"/>
      <c r="W28885"/>
    </row>
    <row r="28886" spans="16:23" s="1" customFormat="1" x14ac:dyDescent="0.2">
      <c r="P28886" s="95"/>
      <c r="R28886"/>
      <c r="S28886"/>
      <c r="T28886"/>
      <c r="U28886"/>
      <c r="V28886"/>
      <c r="W28886"/>
    </row>
    <row r="28887" spans="16:23" s="1" customFormat="1" x14ac:dyDescent="0.2">
      <c r="P28887" s="95"/>
      <c r="R28887"/>
      <c r="S28887"/>
      <c r="T28887"/>
      <c r="U28887"/>
      <c r="V28887"/>
      <c r="W28887"/>
    </row>
    <row r="28888" spans="16:23" s="1" customFormat="1" x14ac:dyDescent="0.2">
      <c r="P28888" s="95"/>
      <c r="R28888"/>
      <c r="S28888"/>
      <c r="T28888"/>
      <c r="U28888"/>
      <c r="V28888"/>
      <c r="W28888"/>
    </row>
    <row r="28889" spans="16:23" s="1" customFormat="1" x14ac:dyDescent="0.2">
      <c r="P28889" s="95"/>
      <c r="R28889"/>
      <c r="S28889"/>
      <c r="T28889"/>
      <c r="U28889"/>
      <c r="V28889"/>
      <c r="W28889"/>
    </row>
    <row r="28890" spans="16:23" s="1" customFormat="1" x14ac:dyDescent="0.2">
      <c r="P28890" s="95"/>
      <c r="R28890"/>
      <c r="S28890"/>
      <c r="T28890"/>
      <c r="U28890"/>
      <c r="V28890"/>
      <c r="W28890"/>
    </row>
    <row r="28891" spans="16:23" s="1" customFormat="1" x14ac:dyDescent="0.2">
      <c r="P28891" s="95"/>
      <c r="R28891"/>
      <c r="S28891"/>
      <c r="T28891"/>
      <c r="U28891"/>
      <c r="V28891"/>
      <c r="W28891"/>
    </row>
    <row r="28892" spans="16:23" s="1" customFormat="1" x14ac:dyDescent="0.2">
      <c r="P28892" s="95"/>
      <c r="R28892"/>
      <c r="S28892"/>
      <c r="T28892"/>
      <c r="U28892"/>
      <c r="V28892"/>
      <c r="W28892"/>
    </row>
    <row r="28893" spans="16:23" s="1" customFormat="1" x14ac:dyDescent="0.2">
      <c r="P28893" s="95"/>
      <c r="R28893"/>
      <c r="S28893"/>
      <c r="T28893"/>
      <c r="U28893"/>
      <c r="V28893"/>
      <c r="W28893"/>
    </row>
    <row r="28894" spans="16:23" s="1" customFormat="1" x14ac:dyDescent="0.2">
      <c r="P28894" s="95"/>
      <c r="R28894"/>
      <c r="S28894"/>
      <c r="T28894"/>
      <c r="U28894"/>
      <c r="V28894"/>
      <c r="W28894"/>
    </row>
    <row r="28895" spans="16:23" s="1" customFormat="1" x14ac:dyDescent="0.2">
      <c r="P28895" s="95"/>
      <c r="R28895"/>
      <c r="S28895"/>
      <c r="T28895"/>
      <c r="U28895"/>
      <c r="V28895"/>
      <c r="W28895"/>
    </row>
    <row r="28896" spans="16:23" s="1" customFormat="1" x14ac:dyDescent="0.2">
      <c r="P28896" s="95"/>
      <c r="R28896"/>
      <c r="S28896"/>
      <c r="T28896"/>
      <c r="U28896"/>
      <c r="V28896"/>
      <c r="W28896"/>
    </row>
    <row r="28897" spans="16:23" s="1" customFormat="1" x14ac:dyDescent="0.2">
      <c r="P28897" s="95"/>
      <c r="R28897"/>
      <c r="S28897"/>
      <c r="T28897"/>
      <c r="U28897"/>
      <c r="V28897"/>
      <c r="W28897"/>
    </row>
    <row r="28898" spans="16:23" s="1" customFormat="1" x14ac:dyDescent="0.2">
      <c r="P28898" s="95"/>
      <c r="R28898"/>
      <c r="S28898"/>
      <c r="T28898"/>
      <c r="U28898"/>
      <c r="V28898"/>
      <c r="W28898"/>
    </row>
    <row r="28899" spans="16:23" s="1" customFormat="1" x14ac:dyDescent="0.2">
      <c r="P28899" s="95"/>
      <c r="R28899"/>
      <c r="S28899"/>
      <c r="T28899"/>
      <c r="U28899"/>
      <c r="V28899"/>
      <c r="W28899"/>
    </row>
    <row r="28900" spans="16:23" s="1" customFormat="1" x14ac:dyDescent="0.2">
      <c r="P28900" s="95"/>
      <c r="R28900"/>
      <c r="S28900"/>
      <c r="T28900"/>
      <c r="U28900"/>
      <c r="V28900"/>
      <c r="W28900"/>
    </row>
    <row r="28901" spans="16:23" s="1" customFormat="1" x14ac:dyDescent="0.2">
      <c r="P28901" s="95"/>
      <c r="R28901"/>
      <c r="S28901"/>
      <c r="T28901"/>
      <c r="U28901"/>
      <c r="V28901"/>
      <c r="W28901"/>
    </row>
    <row r="28902" spans="16:23" s="1" customFormat="1" x14ac:dyDescent="0.2">
      <c r="P28902" s="95"/>
      <c r="R28902"/>
      <c r="S28902"/>
      <c r="T28902"/>
      <c r="U28902"/>
      <c r="V28902"/>
      <c r="W28902"/>
    </row>
    <row r="28903" spans="16:23" s="1" customFormat="1" x14ac:dyDescent="0.2">
      <c r="P28903" s="95"/>
      <c r="R28903"/>
      <c r="S28903"/>
      <c r="T28903"/>
      <c r="U28903"/>
      <c r="V28903"/>
      <c r="W28903"/>
    </row>
    <row r="28904" spans="16:23" s="1" customFormat="1" x14ac:dyDescent="0.2">
      <c r="P28904" s="95"/>
      <c r="R28904"/>
      <c r="S28904"/>
      <c r="T28904"/>
      <c r="U28904"/>
      <c r="V28904"/>
      <c r="W28904"/>
    </row>
    <row r="28905" spans="16:23" s="1" customFormat="1" x14ac:dyDescent="0.2">
      <c r="P28905" s="95"/>
      <c r="R28905"/>
      <c r="S28905"/>
      <c r="T28905"/>
      <c r="U28905"/>
      <c r="V28905"/>
      <c r="W28905"/>
    </row>
    <row r="28906" spans="16:23" s="1" customFormat="1" x14ac:dyDescent="0.2">
      <c r="P28906" s="95"/>
      <c r="R28906"/>
      <c r="S28906"/>
      <c r="T28906"/>
      <c r="U28906"/>
      <c r="V28906"/>
      <c r="W28906"/>
    </row>
    <row r="28907" spans="16:23" s="1" customFormat="1" x14ac:dyDescent="0.2">
      <c r="P28907" s="95"/>
      <c r="R28907"/>
      <c r="S28907"/>
      <c r="T28907"/>
      <c r="U28907"/>
      <c r="V28907"/>
      <c r="W28907"/>
    </row>
    <row r="28908" spans="16:23" s="1" customFormat="1" x14ac:dyDescent="0.2">
      <c r="P28908" s="95"/>
      <c r="R28908"/>
      <c r="S28908"/>
      <c r="T28908"/>
      <c r="U28908"/>
      <c r="V28908"/>
      <c r="W28908"/>
    </row>
    <row r="28909" spans="16:23" s="1" customFormat="1" x14ac:dyDescent="0.2">
      <c r="P28909" s="95"/>
      <c r="R28909"/>
      <c r="S28909"/>
      <c r="T28909"/>
      <c r="U28909"/>
      <c r="V28909"/>
      <c r="W28909"/>
    </row>
    <row r="28910" spans="16:23" s="1" customFormat="1" x14ac:dyDescent="0.2">
      <c r="P28910" s="95"/>
      <c r="R28910"/>
      <c r="S28910"/>
      <c r="T28910"/>
      <c r="U28910"/>
      <c r="V28910"/>
      <c r="W28910"/>
    </row>
    <row r="28911" spans="16:23" s="1" customFormat="1" x14ac:dyDescent="0.2">
      <c r="P28911" s="95"/>
      <c r="R28911"/>
      <c r="S28911"/>
      <c r="T28911"/>
      <c r="U28911"/>
      <c r="V28911"/>
      <c r="W28911"/>
    </row>
    <row r="28912" spans="16:23" s="1" customFormat="1" x14ac:dyDescent="0.2">
      <c r="P28912" s="95"/>
      <c r="R28912"/>
      <c r="S28912"/>
      <c r="T28912"/>
      <c r="U28912"/>
      <c r="V28912"/>
      <c r="W28912"/>
    </row>
    <row r="28913" spans="16:23" s="1" customFormat="1" x14ac:dyDescent="0.2">
      <c r="P28913" s="95"/>
      <c r="R28913"/>
      <c r="S28913"/>
      <c r="T28913"/>
      <c r="U28913"/>
      <c r="V28913"/>
      <c r="W28913"/>
    </row>
    <row r="28914" spans="16:23" s="1" customFormat="1" x14ac:dyDescent="0.2">
      <c r="P28914" s="95"/>
      <c r="R28914"/>
      <c r="S28914"/>
      <c r="T28914"/>
      <c r="U28914"/>
      <c r="V28914"/>
      <c r="W28914"/>
    </row>
    <row r="28915" spans="16:23" s="1" customFormat="1" x14ac:dyDescent="0.2">
      <c r="P28915" s="95"/>
      <c r="R28915"/>
      <c r="S28915"/>
      <c r="T28915"/>
      <c r="U28915"/>
      <c r="V28915"/>
      <c r="W28915"/>
    </row>
    <row r="28916" spans="16:23" s="1" customFormat="1" x14ac:dyDescent="0.2">
      <c r="P28916" s="95"/>
      <c r="R28916"/>
      <c r="S28916"/>
      <c r="T28916"/>
      <c r="U28916"/>
      <c r="V28916"/>
      <c r="W28916"/>
    </row>
    <row r="28917" spans="16:23" s="1" customFormat="1" x14ac:dyDescent="0.2">
      <c r="P28917" s="95"/>
      <c r="R28917"/>
      <c r="S28917"/>
      <c r="T28917"/>
      <c r="U28917"/>
      <c r="V28917"/>
      <c r="W28917"/>
    </row>
    <row r="28918" spans="16:23" s="1" customFormat="1" x14ac:dyDescent="0.2">
      <c r="P28918" s="95"/>
      <c r="R28918"/>
      <c r="S28918"/>
      <c r="T28918"/>
      <c r="U28918"/>
      <c r="V28918"/>
      <c r="W28918"/>
    </row>
    <row r="28919" spans="16:23" s="1" customFormat="1" x14ac:dyDescent="0.2">
      <c r="P28919" s="95"/>
      <c r="R28919"/>
      <c r="S28919"/>
      <c r="T28919"/>
      <c r="U28919"/>
      <c r="V28919"/>
      <c r="W28919"/>
    </row>
    <row r="28920" spans="16:23" s="1" customFormat="1" x14ac:dyDescent="0.2">
      <c r="P28920" s="95"/>
      <c r="R28920"/>
      <c r="S28920"/>
      <c r="T28920"/>
      <c r="U28920"/>
      <c r="V28920"/>
      <c r="W28920"/>
    </row>
    <row r="28921" spans="16:23" s="1" customFormat="1" x14ac:dyDescent="0.2">
      <c r="P28921" s="95"/>
      <c r="R28921"/>
      <c r="S28921"/>
      <c r="T28921"/>
      <c r="U28921"/>
      <c r="V28921"/>
      <c r="W28921"/>
    </row>
    <row r="28922" spans="16:23" s="1" customFormat="1" x14ac:dyDescent="0.2">
      <c r="P28922" s="95"/>
      <c r="R28922"/>
      <c r="S28922"/>
      <c r="T28922"/>
      <c r="U28922"/>
      <c r="V28922"/>
      <c r="W28922"/>
    </row>
    <row r="28923" spans="16:23" s="1" customFormat="1" x14ac:dyDescent="0.2">
      <c r="P28923" s="95"/>
      <c r="R28923"/>
      <c r="S28923"/>
      <c r="T28923"/>
      <c r="U28923"/>
      <c r="V28923"/>
      <c r="W28923"/>
    </row>
    <row r="28924" spans="16:23" s="1" customFormat="1" x14ac:dyDescent="0.2">
      <c r="P28924" s="95"/>
      <c r="R28924"/>
      <c r="S28924"/>
      <c r="T28924"/>
      <c r="U28924"/>
      <c r="V28924"/>
      <c r="W28924"/>
    </row>
    <row r="28925" spans="16:23" s="1" customFormat="1" x14ac:dyDescent="0.2">
      <c r="P28925" s="95"/>
      <c r="R28925"/>
      <c r="S28925"/>
      <c r="T28925"/>
      <c r="U28925"/>
      <c r="V28925"/>
      <c r="W28925"/>
    </row>
    <row r="28926" spans="16:23" s="1" customFormat="1" x14ac:dyDescent="0.2">
      <c r="P28926" s="95"/>
      <c r="R28926"/>
      <c r="S28926"/>
      <c r="T28926"/>
      <c r="U28926"/>
      <c r="V28926"/>
      <c r="W28926"/>
    </row>
    <row r="28927" spans="16:23" s="1" customFormat="1" x14ac:dyDescent="0.2">
      <c r="P28927" s="95"/>
      <c r="R28927"/>
      <c r="S28927"/>
      <c r="T28927"/>
      <c r="U28927"/>
      <c r="V28927"/>
      <c r="W28927"/>
    </row>
    <row r="28928" spans="16:23" s="1" customFormat="1" x14ac:dyDescent="0.2">
      <c r="P28928" s="95"/>
      <c r="R28928"/>
      <c r="S28928"/>
      <c r="T28928"/>
      <c r="U28928"/>
      <c r="V28928"/>
      <c r="W28928"/>
    </row>
    <row r="28929" spans="16:23" s="1" customFormat="1" x14ac:dyDescent="0.2">
      <c r="P28929" s="95"/>
      <c r="R28929"/>
      <c r="S28929"/>
      <c r="T28929"/>
      <c r="U28929"/>
      <c r="V28929"/>
      <c r="W28929"/>
    </row>
    <row r="28930" spans="16:23" s="1" customFormat="1" x14ac:dyDescent="0.2">
      <c r="P28930" s="95"/>
      <c r="R28930"/>
      <c r="S28930"/>
      <c r="T28930"/>
      <c r="U28930"/>
      <c r="V28930"/>
      <c r="W28930"/>
    </row>
    <row r="28931" spans="16:23" s="1" customFormat="1" x14ac:dyDescent="0.2">
      <c r="P28931" s="95"/>
      <c r="R28931"/>
      <c r="S28931"/>
      <c r="T28931"/>
      <c r="U28931"/>
      <c r="V28931"/>
      <c r="W28931"/>
    </row>
    <row r="28932" spans="16:23" s="1" customFormat="1" x14ac:dyDescent="0.2">
      <c r="P28932" s="95"/>
      <c r="R28932"/>
      <c r="S28932"/>
      <c r="T28932"/>
      <c r="U28932"/>
      <c r="V28932"/>
      <c r="W28932"/>
    </row>
    <row r="28933" spans="16:23" s="1" customFormat="1" x14ac:dyDescent="0.2">
      <c r="P28933" s="95"/>
      <c r="R28933"/>
      <c r="S28933"/>
      <c r="T28933"/>
      <c r="U28933"/>
      <c r="V28933"/>
      <c r="W28933"/>
    </row>
    <row r="28934" spans="16:23" s="1" customFormat="1" x14ac:dyDescent="0.2">
      <c r="P28934" s="95"/>
      <c r="R28934"/>
      <c r="S28934"/>
      <c r="T28934"/>
      <c r="U28934"/>
      <c r="V28934"/>
      <c r="W28934"/>
    </row>
    <row r="28935" spans="16:23" s="1" customFormat="1" x14ac:dyDescent="0.2">
      <c r="P28935" s="95"/>
      <c r="R28935"/>
      <c r="S28935"/>
      <c r="T28935"/>
      <c r="U28935"/>
      <c r="V28935"/>
      <c r="W28935"/>
    </row>
    <row r="28936" spans="16:23" s="1" customFormat="1" x14ac:dyDescent="0.2">
      <c r="P28936" s="95"/>
      <c r="R28936"/>
      <c r="S28936"/>
      <c r="T28936"/>
      <c r="U28936"/>
      <c r="V28936"/>
      <c r="W28936"/>
    </row>
    <row r="28937" spans="16:23" s="1" customFormat="1" x14ac:dyDescent="0.2">
      <c r="P28937" s="95"/>
      <c r="R28937"/>
      <c r="S28937"/>
      <c r="T28937"/>
      <c r="U28937"/>
      <c r="V28937"/>
      <c r="W28937"/>
    </row>
    <row r="28938" spans="16:23" s="1" customFormat="1" x14ac:dyDescent="0.2">
      <c r="P28938" s="95"/>
      <c r="R28938"/>
      <c r="S28938"/>
      <c r="T28938"/>
      <c r="U28938"/>
      <c r="V28938"/>
      <c r="W28938"/>
    </row>
    <row r="28939" spans="16:23" s="1" customFormat="1" x14ac:dyDescent="0.2">
      <c r="P28939" s="95"/>
      <c r="R28939"/>
      <c r="S28939"/>
      <c r="T28939"/>
      <c r="U28939"/>
      <c r="V28939"/>
      <c r="W28939"/>
    </row>
    <row r="28940" spans="16:23" s="1" customFormat="1" x14ac:dyDescent="0.2">
      <c r="P28940" s="95"/>
      <c r="R28940"/>
      <c r="S28940"/>
      <c r="T28940"/>
      <c r="U28940"/>
      <c r="V28940"/>
      <c r="W28940"/>
    </row>
    <row r="28941" spans="16:23" s="1" customFormat="1" x14ac:dyDescent="0.2">
      <c r="P28941" s="95"/>
      <c r="R28941"/>
      <c r="S28941"/>
      <c r="T28941"/>
      <c r="U28941"/>
      <c r="V28941"/>
      <c r="W28941"/>
    </row>
    <row r="28942" spans="16:23" s="1" customFormat="1" x14ac:dyDescent="0.2">
      <c r="P28942" s="95"/>
      <c r="R28942"/>
      <c r="S28942"/>
      <c r="T28942"/>
      <c r="U28942"/>
      <c r="V28942"/>
      <c r="W28942"/>
    </row>
    <row r="28943" spans="16:23" s="1" customFormat="1" x14ac:dyDescent="0.2">
      <c r="P28943" s="95"/>
      <c r="R28943"/>
      <c r="S28943"/>
      <c r="T28943"/>
      <c r="U28943"/>
      <c r="V28943"/>
      <c r="W28943"/>
    </row>
    <row r="28944" spans="16:23" s="1" customFormat="1" x14ac:dyDescent="0.2">
      <c r="P28944" s="95"/>
      <c r="R28944"/>
      <c r="S28944"/>
      <c r="T28944"/>
      <c r="U28944"/>
      <c r="V28944"/>
      <c r="W28944"/>
    </row>
    <row r="28945" spans="16:23" s="1" customFormat="1" x14ac:dyDescent="0.2">
      <c r="P28945" s="95"/>
      <c r="R28945"/>
      <c r="S28945"/>
      <c r="T28945"/>
      <c r="U28945"/>
      <c r="V28945"/>
      <c r="W28945"/>
    </row>
    <row r="28946" spans="16:23" s="1" customFormat="1" x14ac:dyDescent="0.2">
      <c r="P28946" s="95"/>
      <c r="R28946"/>
      <c r="S28946"/>
      <c r="T28946"/>
      <c r="U28946"/>
      <c r="V28946"/>
      <c r="W28946"/>
    </row>
    <row r="28947" spans="16:23" s="1" customFormat="1" x14ac:dyDescent="0.2">
      <c r="P28947" s="95"/>
      <c r="R28947"/>
      <c r="S28947"/>
      <c r="T28947"/>
      <c r="U28947"/>
      <c r="V28947"/>
      <c r="W28947"/>
    </row>
    <row r="28948" spans="16:23" s="1" customFormat="1" x14ac:dyDescent="0.2">
      <c r="P28948" s="95"/>
      <c r="R28948"/>
      <c r="S28948"/>
      <c r="T28948"/>
      <c r="U28948"/>
      <c r="V28948"/>
      <c r="W28948"/>
    </row>
    <row r="28949" spans="16:23" s="1" customFormat="1" x14ac:dyDescent="0.2">
      <c r="P28949" s="95"/>
      <c r="R28949"/>
      <c r="S28949"/>
      <c r="T28949"/>
      <c r="U28949"/>
      <c r="V28949"/>
      <c r="W28949"/>
    </row>
    <row r="28950" spans="16:23" s="1" customFormat="1" x14ac:dyDescent="0.2">
      <c r="P28950" s="95"/>
      <c r="R28950"/>
      <c r="S28950"/>
      <c r="T28950"/>
      <c r="U28950"/>
      <c r="V28950"/>
      <c r="W28950"/>
    </row>
    <row r="28951" spans="16:23" s="1" customFormat="1" x14ac:dyDescent="0.2">
      <c r="P28951" s="95"/>
      <c r="R28951"/>
      <c r="S28951"/>
      <c r="T28951"/>
      <c r="U28951"/>
      <c r="V28951"/>
      <c r="W28951"/>
    </row>
    <row r="28952" spans="16:23" s="1" customFormat="1" x14ac:dyDescent="0.2">
      <c r="P28952" s="95"/>
      <c r="R28952"/>
      <c r="S28952"/>
      <c r="T28952"/>
      <c r="U28952"/>
      <c r="V28952"/>
      <c r="W28952"/>
    </row>
    <row r="28953" spans="16:23" s="1" customFormat="1" x14ac:dyDescent="0.2">
      <c r="P28953" s="95"/>
      <c r="R28953"/>
      <c r="S28953"/>
      <c r="T28953"/>
      <c r="U28953"/>
      <c r="V28953"/>
      <c r="W28953"/>
    </row>
    <row r="28954" spans="16:23" s="1" customFormat="1" x14ac:dyDescent="0.2">
      <c r="P28954" s="95"/>
      <c r="R28954"/>
      <c r="S28954"/>
      <c r="T28954"/>
      <c r="U28954"/>
      <c r="V28954"/>
      <c r="W28954"/>
    </row>
    <row r="28955" spans="16:23" s="1" customFormat="1" x14ac:dyDescent="0.2">
      <c r="P28955" s="95"/>
      <c r="R28955"/>
      <c r="S28955"/>
      <c r="T28955"/>
      <c r="U28955"/>
      <c r="V28955"/>
      <c r="W28955"/>
    </row>
    <row r="28956" spans="16:23" s="1" customFormat="1" x14ac:dyDescent="0.2">
      <c r="P28956" s="95"/>
      <c r="R28956"/>
      <c r="S28956"/>
      <c r="T28956"/>
      <c r="U28956"/>
      <c r="V28956"/>
      <c r="W28956"/>
    </row>
    <row r="28957" spans="16:23" s="1" customFormat="1" x14ac:dyDescent="0.2">
      <c r="P28957" s="95"/>
      <c r="R28957"/>
      <c r="S28957"/>
      <c r="T28957"/>
      <c r="U28957"/>
      <c r="V28957"/>
      <c r="W28957"/>
    </row>
    <row r="28958" spans="16:23" s="1" customFormat="1" x14ac:dyDescent="0.2">
      <c r="P28958" s="95"/>
      <c r="R28958"/>
      <c r="S28958"/>
      <c r="T28958"/>
      <c r="U28958"/>
      <c r="V28958"/>
      <c r="W28958"/>
    </row>
    <row r="28959" spans="16:23" s="1" customFormat="1" x14ac:dyDescent="0.2">
      <c r="P28959" s="95"/>
      <c r="R28959"/>
      <c r="S28959"/>
      <c r="T28959"/>
      <c r="U28959"/>
      <c r="V28959"/>
      <c r="W28959"/>
    </row>
    <row r="28960" spans="16:23" s="1" customFormat="1" x14ac:dyDescent="0.2">
      <c r="P28960" s="95"/>
      <c r="R28960"/>
      <c r="S28960"/>
      <c r="T28960"/>
      <c r="U28960"/>
      <c r="V28960"/>
      <c r="W28960"/>
    </row>
    <row r="28961" spans="16:23" s="1" customFormat="1" x14ac:dyDescent="0.2">
      <c r="P28961" s="95"/>
      <c r="R28961"/>
      <c r="S28961"/>
      <c r="T28961"/>
      <c r="U28961"/>
      <c r="V28961"/>
      <c r="W28961"/>
    </row>
    <row r="28962" spans="16:23" s="1" customFormat="1" x14ac:dyDescent="0.2">
      <c r="P28962" s="95"/>
      <c r="R28962"/>
      <c r="S28962"/>
      <c r="T28962"/>
      <c r="U28962"/>
      <c r="V28962"/>
      <c r="W28962"/>
    </row>
    <row r="28963" spans="16:23" s="1" customFormat="1" x14ac:dyDescent="0.2">
      <c r="P28963" s="95"/>
      <c r="R28963"/>
      <c r="S28963"/>
      <c r="T28963"/>
      <c r="U28963"/>
      <c r="V28963"/>
      <c r="W28963"/>
    </row>
    <row r="28964" spans="16:23" s="1" customFormat="1" x14ac:dyDescent="0.2">
      <c r="P28964" s="95"/>
      <c r="R28964"/>
      <c r="S28964"/>
      <c r="T28964"/>
      <c r="U28964"/>
      <c r="V28964"/>
      <c r="W28964"/>
    </row>
    <row r="28965" spans="16:23" s="1" customFormat="1" x14ac:dyDescent="0.2">
      <c r="P28965" s="95"/>
      <c r="R28965"/>
      <c r="S28965"/>
      <c r="T28965"/>
      <c r="U28965"/>
      <c r="V28965"/>
      <c r="W28965"/>
    </row>
    <row r="28966" spans="16:23" s="1" customFormat="1" x14ac:dyDescent="0.2">
      <c r="P28966" s="95"/>
      <c r="R28966"/>
      <c r="S28966"/>
      <c r="T28966"/>
      <c r="U28966"/>
      <c r="V28966"/>
      <c r="W28966"/>
    </row>
    <row r="28967" spans="16:23" s="1" customFormat="1" x14ac:dyDescent="0.2">
      <c r="P28967" s="95"/>
      <c r="R28967"/>
      <c r="S28967"/>
      <c r="T28967"/>
      <c r="U28967"/>
      <c r="V28967"/>
      <c r="W28967"/>
    </row>
    <row r="28968" spans="16:23" s="1" customFormat="1" x14ac:dyDescent="0.2">
      <c r="P28968" s="95"/>
      <c r="R28968"/>
      <c r="S28968"/>
      <c r="T28968"/>
      <c r="U28968"/>
      <c r="V28968"/>
      <c r="W28968"/>
    </row>
    <row r="28969" spans="16:23" s="1" customFormat="1" x14ac:dyDescent="0.2">
      <c r="P28969" s="95"/>
      <c r="R28969"/>
      <c r="S28969"/>
      <c r="T28969"/>
      <c r="U28969"/>
      <c r="V28969"/>
      <c r="W28969"/>
    </row>
    <row r="28970" spans="16:23" s="1" customFormat="1" x14ac:dyDescent="0.2">
      <c r="P28970" s="95"/>
      <c r="R28970"/>
      <c r="S28970"/>
      <c r="T28970"/>
      <c r="U28970"/>
      <c r="V28970"/>
      <c r="W28970"/>
    </row>
    <row r="28971" spans="16:23" s="1" customFormat="1" x14ac:dyDescent="0.2">
      <c r="P28971" s="95"/>
      <c r="R28971"/>
      <c r="S28971"/>
      <c r="T28971"/>
      <c r="U28971"/>
      <c r="V28971"/>
      <c r="W28971"/>
    </row>
    <row r="28972" spans="16:23" s="1" customFormat="1" x14ac:dyDescent="0.2">
      <c r="P28972" s="95"/>
      <c r="R28972"/>
      <c r="S28972"/>
      <c r="T28972"/>
      <c r="U28972"/>
      <c r="V28972"/>
      <c r="W28972"/>
    </row>
    <row r="28973" spans="16:23" s="1" customFormat="1" x14ac:dyDescent="0.2">
      <c r="P28973" s="95"/>
      <c r="R28973"/>
      <c r="S28973"/>
      <c r="T28973"/>
      <c r="U28973"/>
      <c r="V28973"/>
      <c r="W28973"/>
    </row>
    <row r="28974" spans="16:23" s="1" customFormat="1" x14ac:dyDescent="0.2">
      <c r="P28974" s="95"/>
      <c r="R28974"/>
      <c r="S28974"/>
      <c r="T28974"/>
      <c r="U28974"/>
      <c r="V28974"/>
      <c r="W28974"/>
    </row>
    <row r="28975" spans="16:23" s="1" customFormat="1" x14ac:dyDescent="0.2">
      <c r="P28975" s="95"/>
      <c r="R28975"/>
      <c r="S28975"/>
      <c r="T28975"/>
      <c r="U28975"/>
      <c r="V28975"/>
      <c r="W28975"/>
    </row>
    <row r="28976" spans="16:23" s="1" customFormat="1" x14ac:dyDescent="0.2">
      <c r="P28976" s="95"/>
      <c r="R28976"/>
      <c r="S28976"/>
      <c r="T28976"/>
      <c r="U28976"/>
      <c r="V28976"/>
      <c r="W28976"/>
    </row>
    <row r="28977" spans="16:23" s="1" customFormat="1" x14ac:dyDescent="0.2">
      <c r="P28977" s="95"/>
      <c r="R28977"/>
      <c r="S28977"/>
      <c r="T28977"/>
      <c r="U28977"/>
      <c r="V28977"/>
      <c r="W28977"/>
    </row>
    <row r="28978" spans="16:23" s="1" customFormat="1" x14ac:dyDescent="0.2">
      <c r="P28978" s="95"/>
      <c r="R28978"/>
      <c r="S28978"/>
      <c r="T28978"/>
      <c r="U28978"/>
      <c r="V28978"/>
      <c r="W28978"/>
    </row>
    <row r="28979" spans="16:23" s="1" customFormat="1" x14ac:dyDescent="0.2">
      <c r="P28979" s="95"/>
      <c r="R28979"/>
      <c r="S28979"/>
      <c r="T28979"/>
      <c r="U28979"/>
      <c r="V28979"/>
      <c r="W28979"/>
    </row>
    <row r="28980" spans="16:23" s="1" customFormat="1" x14ac:dyDescent="0.2">
      <c r="P28980" s="95"/>
      <c r="R28980"/>
      <c r="S28980"/>
      <c r="T28980"/>
      <c r="U28980"/>
      <c r="V28980"/>
      <c r="W28980"/>
    </row>
    <row r="28981" spans="16:23" s="1" customFormat="1" x14ac:dyDescent="0.2">
      <c r="P28981" s="95"/>
      <c r="R28981"/>
      <c r="S28981"/>
      <c r="T28981"/>
      <c r="U28981"/>
      <c r="V28981"/>
      <c r="W28981"/>
    </row>
    <row r="28982" spans="16:23" s="1" customFormat="1" x14ac:dyDescent="0.2">
      <c r="P28982" s="95"/>
      <c r="R28982"/>
      <c r="S28982"/>
      <c r="T28982"/>
      <c r="U28982"/>
      <c r="V28982"/>
      <c r="W28982"/>
    </row>
    <row r="28983" spans="16:23" s="1" customFormat="1" x14ac:dyDescent="0.2">
      <c r="P28983" s="95"/>
      <c r="R28983"/>
      <c r="S28983"/>
      <c r="T28983"/>
      <c r="U28983"/>
      <c r="V28983"/>
      <c r="W28983"/>
    </row>
    <row r="28984" spans="16:23" s="1" customFormat="1" x14ac:dyDescent="0.2">
      <c r="P28984" s="95"/>
      <c r="R28984"/>
      <c r="S28984"/>
      <c r="T28984"/>
      <c r="U28984"/>
      <c r="V28984"/>
      <c r="W28984"/>
    </row>
    <row r="28985" spans="16:23" s="1" customFormat="1" x14ac:dyDescent="0.2">
      <c r="P28985" s="95"/>
      <c r="R28985"/>
      <c r="S28985"/>
      <c r="T28985"/>
      <c r="U28985"/>
      <c r="V28985"/>
      <c r="W28985"/>
    </row>
    <row r="28986" spans="16:23" s="1" customFormat="1" x14ac:dyDescent="0.2">
      <c r="P28986" s="95"/>
      <c r="R28986"/>
      <c r="S28986"/>
      <c r="T28986"/>
      <c r="U28986"/>
      <c r="V28986"/>
      <c r="W28986"/>
    </row>
    <row r="28987" spans="16:23" s="1" customFormat="1" x14ac:dyDescent="0.2">
      <c r="P28987" s="95"/>
      <c r="R28987"/>
      <c r="S28987"/>
      <c r="T28987"/>
      <c r="U28987"/>
      <c r="V28987"/>
      <c r="W28987"/>
    </row>
    <row r="28988" spans="16:23" s="1" customFormat="1" x14ac:dyDescent="0.2">
      <c r="P28988" s="95"/>
      <c r="R28988"/>
      <c r="S28988"/>
      <c r="T28988"/>
      <c r="U28988"/>
      <c r="V28988"/>
      <c r="W28988"/>
    </row>
    <row r="28989" spans="16:23" s="1" customFormat="1" x14ac:dyDescent="0.2">
      <c r="P28989" s="95"/>
      <c r="R28989"/>
      <c r="S28989"/>
      <c r="T28989"/>
      <c r="U28989"/>
      <c r="V28989"/>
      <c r="W28989"/>
    </row>
    <row r="28990" spans="16:23" s="1" customFormat="1" x14ac:dyDescent="0.2">
      <c r="P28990" s="95"/>
      <c r="R28990"/>
      <c r="S28990"/>
      <c r="T28990"/>
      <c r="U28990"/>
      <c r="V28990"/>
      <c r="W28990"/>
    </row>
    <row r="28991" spans="16:23" s="1" customFormat="1" x14ac:dyDescent="0.2">
      <c r="P28991" s="95"/>
      <c r="R28991"/>
      <c r="S28991"/>
      <c r="T28991"/>
      <c r="U28991"/>
      <c r="V28991"/>
      <c r="W28991"/>
    </row>
    <row r="28992" spans="16:23" s="1" customFormat="1" x14ac:dyDescent="0.2">
      <c r="P28992" s="95"/>
      <c r="R28992"/>
      <c r="S28992"/>
      <c r="T28992"/>
      <c r="U28992"/>
      <c r="V28992"/>
      <c r="W28992"/>
    </row>
    <row r="28993" spans="16:23" s="1" customFormat="1" x14ac:dyDescent="0.2">
      <c r="P28993" s="95"/>
      <c r="R28993"/>
      <c r="S28993"/>
      <c r="T28993"/>
      <c r="U28993"/>
      <c r="V28993"/>
      <c r="W28993"/>
    </row>
    <row r="28994" spans="16:23" s="1" customFormat="1" x14ac:dyDescent="0.2">
      <c r="P28994" s="95"/>
      <c r="R28994"/>
      <c r="S28994"/>
      <c r="T28994"/>
      <c r="U28994"/>
      <c r="V28994"/>
      <c r="W28994"/>
    </row>
    <row r="28995" spans="16:23" s="1" customFormat="1" x14ac:dyDescent="0.2">
      <c r="P28995" s="95"/>
      <c r="R28995"/>
      <c r="S28995"/>
      <c r="T28995"/>
      <c r="U28995"/>
      <c r="V28995"/>
      <c r="W28995"/>
    </row>
    <row r="28996" spans="16:23" s="1" customFormat="1" x14ac:dyDescent="0.2">
      <c r="P28996" s="95"/>
      <c r="R28996"/>
      <c r="S28996"/>
      <c r="T28996"/>
      <c r="U28996"/>
      <c r="V28996"/>
      <c r="W28996"/>
    </row>
    <row r="28997" spans="16:23" s="1" customFormat="1" x14ac:dyDescent="0.2">
      <c r="P28997" s="95"/>
      <c r="R28997"/>
      <c r="S28997"/>
      <c r="T28997"/>
      <c r="U28997"/>
      <c r="V28997"/>
      <c r="W28997"/>
    </row>
    <row r="28998" spans="16:23" s="1" customFormat="1" x14ac:dyDescent="0.2">
      <c r="P28998" s="95"/>
      <c r="R28998"/>
      <c r="S28998"/>
      <c r="T28998"/>
      <c r="U28998"/>
      <c r="V28998"/>
      <c r="W28998"/>
    </row>
    <row r="28999" spans="16:23" s="1" customFormat="1" x14ac:dyDescent="0.2">
      <c r="P28999" s="95"/>
      <c r="R28999"/>
      <c r="S28999"/>
      <c r="T28999"/>
      <c r="U28999"/>
      <c r="V28999"/>
      <c r="W28999"/>
    </row>
    <row r="29000" spans="16:23" s="1" customFormat="1" x14ac:dyDescent="0.2">
      <c r="P29000" s="95"/>
      <c r="R29000"/>
      <c r="S29000"/>
      <c r="T29000"/>
      <c r="U29000"/>
      <c r="V29000"/>
      <c r="W29000"/>
    </row>
    <row r="29001" spans="16:23" s="1" customFormat="1" x14ac:dyDescent="0.2">
      <c r="P29001" s="95"/>
      <c r="R29001"/>
      <c r="S29001"/>
      <c r="T29001"/>
      <c r="U29001"/>
      <c r="V29001"/>
      <c r="W29001"/>
    </row>
    <row r="29002" spans="16:23" s="1" customFormat="1" x14ac:dyDescent="0.2">
      <c r="P29002" s="95"/>
      <c r="R29002"/>
      <c r="S29002"/>
      <c r="T29002"/>
      <c r="U29002"/>
      <c r="V29002"/>
      <c r="W29002"/>
    </row>
    <row r="29003" spans="16:23" s="1" customFormat="1" x14ac:dyDescent="0.2">
      <c r="P29003" s="95"/>
      <c r="R29003"/>
      <c r="S29003"/>
      <c r="T29003"/>
      <c r="U29003"/>
      <c r="V29003"/>
      <c r="W29003"/>
    </row>
    <row r="29004" spans="16:23" s="1" customFormat="1" x14ac:dyDescent="0.2">
      <c r="P29004" s="95"/>
      <c r="R29004"/>
      <c r="S29004"/>
      <c r="T29004"/>
      <c r="U29004"/>
      <c r="V29004"/>
      <c r="W29004"/>
    </row>
    <row r="29005" spans="16:23" s="1" customFormat="1" x14ac:dyDescent="0.2">
      <c r="P29005" s="95"/>
      <c r="R29005"/>
      <c r="S29005"/>
      <c r="T29005"/>
      <c r="U29005"/>
      <c r="V29005"/>
      <c r="W29005"/>
    </row>
    <row r="29006" spans="16:23" s="1" customFormat="1" x14ac:dyDescent="0.2">
      <c r="P29006" s="95"/>
      <c r="R29006"/>
      <c r="S29006"/>
      <c r="T29006"/>
      <c r="U29006"/>
      <c r="V29006"/>
      <c r="W29006"/>
    </row>
    <row r="29007" spans="16:23" s="1" customFormat="1" x14ac:dyDescent="0.2">
      <c r="P29007" s="95"/>
      <c r="R29007"/>
      <c r="S29007"/>
      <c r="T29007"/>
      <c r="U29007"/>
      <c r="V29007"/>
      <c r="W29007"/>
    </row>
    <row r="29008" spans="16:23" s="1" customFormat="1" x14ac:dyDescent="0.2">
      <c r="P29008" s="95"/>
      <c r="R29008"/>
      <c r="S29008"/>
      <c r="T29008"/>
      <c r="U29008"/>
      <c r="V29008"/>
      <c r="W29008"/>
    </row>
    <row r="29009" spans="16:23" s="1" customFormat="1" x14ac:dyDescent="0.2">
      <c r="P29009" s="95"/>
      <c r="R29009"/>
      <c r="S29009"/>
      <c r="T29009"/>
      <c r="U29009"/>
      <c r="V29009"/>
      <c r="W29009"/>
    </row>
    <row r="29010" spans="16:23" s="1" customFormat="1" x14ac:dyDescent="0.2">
      <c r="P29010" s="95"/>
      <c r="R29010"/>
      <c r="S29010"/>
      <c r="T29010"/>
      <c r="U29010"/>
      <c r="V29010"/>
      <c r="W29010"/>
    </row>
    <row r="29011" spans="16:23" s="1" customFormat="1" x14ac:dyDescent="0.2">
      <c r="P29011" s="95"/>
      <c r="R29011"/>
      <c r="S29011"/>
      <c r="T29011"/>
      <c r="U29011"/>
      <c r="V29011"/>
      <c r="W29011"/>
    </row>
    <row r="29012" spans="16:23" s="1" customFormat="1" x14ac:dyDescent="0.2">
      <c r="P29012" s="95"/>
      <c r="R29012"/>
      <c r="S29012"/>
      <c r="T29012"/>
      <c r="U29012"/>
      <c r="V29012"/>
      <c r="W29012"/>
    </row>
    <row r="29013" spans="16:23" s="1" customFormat="1" x14ac:dyDescent="0.2">
      <c r="P29013" s="95"/>
      <c r="R29013"/>
      <c r="S29013"/>
      <c r="T29013"/>
      <c r="U29013"/>
      <c r="V29013"/>
      <c r="W29013"/>
    </row>
    <row r="29014" spans="16:23" s="1" customFormat="1" x14ac:dyDescent="0.2">
      <c r="P29014" s="95"/>
      <c r="R29014"/>
      <c r="S29014"/>
      <c r="T29014"/>
      <c r="U29014"/>
      <c r="V29014"/>
      <c r="W29014"/>
    </row>
    <row r="29015" spans="16:23" s="1" customFormat="1" x14ac:dyDescent="0.2">
      <c r="P29015" s="95"/>
      <c r="R29015"/>
      <c r="S29015"/>
      <c r="T29015"/>
      <c r="U29015"/>
      <c r="V29015"/>
      <c r="W29015"/>
    </row>
    <row r="29016" spans="16:23" s="1" customFormat="1" x14ac:dyDescent="0.2">
      <c r="P29016" s="95"/>
      <c r="R29016"/>
      <c r="S29016"/>
      <c r="T29016"/>
      <c r="U29016"/>
      <c r="V29016"/>
      <c r="W29016"/>
    </row>
    <row r="29017" spans="16:23" s="1" customFormat="1" x14ac:dyDescent="0.2">
      <c r="P29017" s="95"/>
      <c r="R29017"/>
      <c r="S29017"/>
      <c r="T29017"/>
      <c r="U29017"/>
      <c r="V29017"/>
      <c r="W29017"/>
    </row>
    <row r="29018" spans="16:23" s="1" customFormat="1" x14ac:dyDescent="0.2">
      <c r="P29018" s="95"/>
      <c r="R29018"/>
      <c r="S29018"/>
      <c r="T29018"/>
      <c r="U29018"/>
      <c r="V29018"/>
      <c r="W29018"/>
    </row>
    <row r="29019" spans="16:23" s="1" customFormat="1" x14ac:dyDescent="0.2">
      <c r="P29019" s="95"/>
      <c r="R29019"/>
      <c r="S29019"/>
      <c r="T29019"/>
      <c r="U29019"/>
      <c r="V29019"/>
      <c r="W29019"/>
    </row>
    <row r="29020" spans="16:23" s="1" customFormat="1" x14ac:dyDescent="0.2">
      <c r="P29020" s="95"/>
      <c r="R29020"/>
      <c r="S29020"/>
      <c r="T29020"/>
      <c r="U29020"/>
      <c r="V29020"/>
      <c r="W29020"/>
    </row>
    <row r="29021" spans="16:23" s="1" customFormat="1" x14ac:dyDescent="0.2">
      <c r="P29021" s="95"/>
      <c r="R29021"/>
      <c r="S29021"/>
      <c r="T29021"/>
      <c r="U29021"/>
      <c r="V29021"/>
      <c r="W29021"/>
    </row>
    <row r="29022" spans="16:23" s="1" customFormat="1" x14ac:dyDescent="0.2">
      <c r="P29022" s="95"/>
      <c r="R29022"/>
      <c r="S29022"/>
      <c r="T29022"/>
      <c r="U29022"/>
      <c r="V29022"/>
      <c r="W29022"/>
    </row>
    <row r="29023" spans="16:23" s="1" customFormat="1" x14ac:dyDescent="0.2">
      <c r="P29023" s="95"/>
      <c r="R29023"/>
      <c r="S29023"/>
      <c r="T29023"/>
      <c r="U29023"/>
      <c r="V29023"/>
      <c r="W29023"/>
    </row>
    <row r="29024" spans="16:23" s="1" customFormat="1" x14ac:dyDescent="0.2">
      <c r="P29024" s="95"/>
      <c r="R29024"/>
      <c r="S29024"/>
      <c r="T29024"/>
      <c r="U29024"/>
      <c r="V29024"/>
      <c r="W29024"/>
    </row>
    <row r="29025" spans="16:23" s="1" customFormat="1" x14ac:dyDescent="0.2">
      <c r="P29025" s="95"/>
      <c r="R29025"/>
      <c r="S29025"/>
      <c r="T29025"/>
      <c r="U29025"/>
      <c r="V29025"/>
      <c r="W29025"/>
    </row>
    <row r="29026" spans="16:23" s="1" customFormat="1" x14ac:dyDescent="0.2">
      <c r="P29026" s="95"/>
      <c r="R29026"/>
      <c r="S29026"/>
      <c r="T29026"/>
      <c r="U29026"/>
      <c r="V29026"/>
      <c r="W29026"/>
    </row>
    <row r="29027" spans="16:23" s="1" customFormat="1" x14ac:dyDescent="0.2">
      <c r="P29027" s="95"/>
      <c r="R29027"/>
      <c r="S29027"/>
      <c r="T29027"/>
      <c r="U29027"/>
      <c r="V29027"/>
      <c r="W29027"/>
    </row>
    <row r="29028" spans="16:23" s="1" customFormat="1" x14ac:dyDescent="0.2">
      <c r="P29028" s="95"/>
      <c r="R29028"/>
      <c r="S29028"/>
      <c r="T29028"/>
      <c r="U29028"/>
      <c r="V29028"/>
      <c r="W29028"/>
    </row>
    <row r="29029" spans="16:23" s="1" customFormat="1" x14ac:dyDescent="0.2">
      <c r="P29029" s="95"/>
      <c r="R29029"/>
      <c r="S29029"/>
      <c r="T29029"/>
      <c r="U29029"/>
      <c r="V29029"/>
      <c r="W29029"/>
    </row>
    <row r="29030" spans="16:23" s="1" customFormat="1" x14ac:dyDescent="0.2">
      <c r="P29030" s="95"/>
      <c r="R29030"/>
      <c r="S29030"/>
      <c r="T29030"/>
      <c r="U29030"/>
      <c r="V29030"/>
      <c r="W29030"/>
    </row>
    <row r="29031" spans="16:23" s="1" customFormat="1" x14ac:dyDescent="0.2">
      <c r="P29031" s="95"/>
      <c r="R29031"/>
      <c r="S29031"/>
      <c r="T29031"/>
      <c r="U29031"/>
      <c r="V29031"/>
      <c r="W29031"/>
    </row>
    <row r="29032" spans="16:23" s="1" customFormat="1" x14ac:dyDescent="0.2">
      <c r="P29032" s="95"/>
      <c r="R29032"/>
      <c r="S29032"/>
      <c r="T29032"/>
      <c r="U29032"/>
      <c r="V29032"/>
      <c r="W29032"/>
    </row>
    <row r="29033" spans="16:23" s="1" customFormat="1" x14ac:dyDescent="0.2">
      <c r="P29033" s="95"/>
      <c r="R29033"/>
      <c r="S29033"/>
      <c r="T29033"/>
      <c r="U29033"/>
      <c r="V29033"/>
      <c r="W29033"/>
    </row>
    <row r="29034" spans="16:23" s="1" customFormat="1" x14ac:dyDescent="0.2">
      <c r="P29034" s="95"/>
      <c r="R29034"/>
      <c r="S29034"/>
      <c r="T29034"/>
      <c r="U29034"/>
      <c r="V29034"/>
      <c r="W29034"/>
    </row>
    <row r="29035" spans="16:23" s="1" customFormat="1" x14ac:dyDescent="0.2">
      <c r="P29035" s="95"/>
      <c r="R29035"/>
      <c r="S29035"/>
      <c r="T29035"/>
      <c r="U29035"/>
      <c r="V29035"/>
      <c r="W29035"/>
    </row>
    <row r="29036" spans="16:23" s="1" customFormat="1" x14ac:dyDescent="0.2">
      <c r="P29036" s="95"/>
      <c r="R29036"/>
      <c r="S29036"/>
      <c r="T29036"/>
      <c r="U29036"/>
      <c r="V29036"/>
      <c r="W29036"/>
    </row>
    <row r="29037" spans="16:23" s="1" customFormat="1" x14ac:dyDescent="0.2">
      <c r="P29037" s="95"/>
      <c r="R29037"/>
      <c r="S29037"/>
      <c r="T29037"/>
      <c r="U29037"/>
      <c r="V29037"/>
      <c r="W29037"/>
    </row>
    <row r="29038" spans="16:23" s="1" customFormat="1" x14ac:dyDescent="0.2">
      <c r="P29038" s="95"/>
      <c r="R29038"/>
      <c r="S29038"/>
      <c r="T29038"/>
      <c r="U29038"/>
      <c r="V29038"/>
      <c r="W29038"/>
    </row>
    <row r="29039" spans="16:23" s="1" customFormat="1" x14ac:dyDescent="0.2">
      <c r="P29039" s="95"/>
      <c r="R29039"/>
      <c r="S29039"/>
      <c r="T29039"/>
      <c r="U29039"/>
      <c r="V29039"/>
      <c r="W29039"/>
    </row>
    <row r="29040" spans="16:23" s="1" customFormat="1" x14ac:dyDescent="0.2">
      <c r="P29040" s="95"/>
      <c r="R29040"/>
      <c r="S29040"/>
      <c r="T29040"/>
      <c r="U29040"/>
      <c r="V29040"/>
      <c r="W29040"/>
    </row>
    <row r="29041" spans="16:23" s="1" customFormat="1" x14ac:dyDescent="0.2">
      <c r="P29041" s="95"/>
      <c r="R29041"/>
      <c r="S29041"/>
      <c r="T29041"/>
      <c r="U29041"/>
      <c r="V29041"/>
      <c r="W29041"/>
    </row>
    <row r="29042" spans="16:23" s="1" customFormat="1" x14ac:dyDescent="0.2">
      <c r="P29042" s="95"/>
      <c r="R29042"/>
      <c r="S29042"/>
      <c r="T29042"/>
      <c r="U29042"/>
      <c r="V29042"/>
      <c r="W29042"/>
    </row>
    <row r="29043" spans="16:23" s="1" customFormat="1" x14ac:dyDescent="0.2">
      <c r="P29043" s="95"/>
      <c r="R29043"/>
      <c r="S29043"/>
      <c r="T29043"/>
      <c r="U29043"/>
      <c r="V29043"/>
      <c r="W29043"/>
    </row>
    <row r="29044" spans="16:23" s="1" customFormat="1" x14ac:dyDescent="0.2">
      <c r="P29044" s="95"/>
      <c r="R29044"/>
      <c r="S29044"/>
      <c r="T29044"/>
      <c r="U29044"/>
      <c r="V29044"/>
      <c r="W29044"/>
    </row>
    <row r="29045" spans="16:23" s="1" customFormat="1" x14ac:dyDescent="0.2">
      <c r="P29045" s="95"/>
      <c r="R29045"/>
      <c r="S29045"/>
      <c r="T29045"/>
      <c r="U29045"/>
      <c r="V29045"/>
      <c r="W29045"/>
    </row>
    <row r="29046" spans="16:23" s="1" customFormat="1" x14ac:dyDescent="0.2">
      <c r="P29046" s="95"/>
      <c r="R29046"/>
      <c r="S29046"/>
      <c r="T29046"/>
      <c r="U29046"/>
      <c r="V29046"/>
      <c r="W29046"/>
    </row>
    <row r="29047" spans="16:23" s="1" customFormat="1" x14ac:dyDescent="0.2">
      <c r="P29047" s="95"/>
      <c r="R29047"/>
      <c r="S29047"/>
      <c r="T29047"/>
      <c r="U29047"/>
      <c r="V29047"/>
      <c r="W29047"/>
    </row>
    <row r="29048" spans="16:23" s="1" customFormat="1" x14ac:dyDescent="0.2">
      <c r="P29048" s="95"/>
      <c r="R29048"/>
      <c r="S29048"/>
      <c r="T29048"/>
      <c r="U29048"/>
      <c r="V29048"/>
      <c r="W29048"/>
    </row>
    <row r="29049" spans="16:23" s="1" customFormat="1" x14ac:dyDescent="0.2">
      <c r="P29049" s="95"/>
      <c r="R29049"/>
      <c r="S29049"/>
      <c r="T29049"/>
      <c r="U29049"/>
      <c r="V29049"/>
      <c r="W29049"/>
    </row>
    <row r="29050" spans="16:23" s="1" customFormat="1" x14ac:dyDescent="0.2">
      <c r="P29050" s="95"/>
      <c r="R29050"/>
      <c r="S29050"/>
      <c r="T29050"/>
      <c r="U29050"/>
      <c r="V29050"/>
      <c r="W29050"/>
    </row>
    <row r="29051" spans="16:23" s="1" customFormat="1" x14ac:dyDescent="0.2">
      <c r="P29051" s="95"/>
      <c r="R29051"/>
      <c r="S29051"/>
      <c r="T29051"/>
      <c r="U29051"/>
      <c r="V29051"/>
      <c r="W29051"/>
    </row>
    <row r="29052" spans="16:23" s="1" customFormat="1" x14ac:dyDescent="0.2">
      <c r="P29052" s="95"/>
      <c r="R29052"/>
      <c r="S29052"/>
      <c r="T29052"/>
      <c r="U29052"/>
      <c r="V29052"/>
      <c r="W29052"/>
    </row>
    <row r="29053" spans="16:23" s="1" customFormat="1" x14ac:dyDescent="0.2">
      <c r="P29053" s="95"/>
      <c r="R29053"/>
      <c r="S29053"/>
      <c r="T29053"/>
      <c r="U29053"/>
      <c r="V29053"/>
      <c r="W29053"/>
    </row>
    <row r="29054" spans="16:23" s="1" customFormat="1" x14ac:dyDescent="0.2">
      <c r="P29054" s="95"/>
      <c r="R29054"/>
      <c r="S29054"/>
      <c r="T29054"/>
      <c r="U29054"/>
      <c r="V29054"/>
      <c r="W29054"/>
    </row>
    <row r="29055" spans="16:23" s="1" customFormat="1" x14ac:dyDescent="0.2">
      <c r="P29055" s="95"/>
      <c r="R29055"/>
      <c r="S29055"/>
      <c r="T29055"/>
      <c r="U29055"/>
      <c r="V29055"/>
      <c r="W29055"/>
    </row>
    <row r="29056" spans="16:23" s="1" customFormat="1" x14ac:dyDescent="0.2">
      <c r="P29056" s="95"/>
      <c r="R29056"/>
      <c r="S29056"/>
      <c r="T29056"/>
      <c r="U29056"/>
      <c r="V29056"/>
      <c r="W29056"/>
    </row>
    <row r="29057" spans="16:23" s="1" customFormat="1" x14ac:dyDescent="0.2">
      <c r="P29057" s="95"/>
      <c r="R29057"/>
      <c r="S29057"/>
      <c r="T29057"/>
      <c r="U29057"/>
      <c r="V29057"/>
      <c r="W29057"/>
    </row>
    <row r="29058" spans="16:23" s="1" customFormat="1" x14ac:dyDescent="0.2">
      <c r="P29058" s="95"/>
      <c r="R29058"/>
      <c r="S29058"/>
      <c r="T29058"/>
      <c r="U29058"/>
      <c r="V29058"/>
      <c r="W29058"/>
    </row>
    <row r="29059" spans="16:23" s="1" customFormat="1" x14ac:dyDescent="0.2">
      <c r="P29059" s="95"/>
      <c r="R29059"/>
      <c r="S29059"/>
      <c r="T29059"/>
      <c r="U29059"/>
      <c r="V29059"/>
      <c r="W29059"/>
    </row>
    <row r="29060" spans="16:23" s="1" customFormat="1" x14ac:dyDescent="0.2">
      <c r="P29060" s="95"/>
      <c r="R29060"/>
      <c r="S29060"/>
      <c r="T29060"/>
      <c r="U29060"/>
      <c r="V29060"/>
      <c r="W29060"/>
    </row>
    <row r="29061" spans="16:23" s="1" customFormat="1" x14ac:dyDescent="0.2">
      <c r="P29061" s="95"/>
      <c r="R29061"/>
      <c r="S29061"/>
      <c r="T29061"/>
      <c r="U29061"/>
      <c r="V29061"/>
      <c r="W29061"/>
    </row>
    <row r="29062" spans="16:23" s="1" customFormat="1" x14ac:dyDescent="0.2">
      <c r="P29062" s="95"/>
      <c r="R29062"/>
      <c r="S29062"/>
      <c r="T29062"/>
      <c r="U29062"/>
      <c r="V29062"/>
      <c r="W29062"/>
    </row>
    <row r="29063" spans="16:23" s="1" customFormat="1" x14ac:dyDescent="0.2">
      <c r="P29063" s="95"/>
      <c r="R29063"/>
      <c r="S29063"/>
      <c r="T29063"/>
      <c r="U29063"/>
      <c r="V29063"/>
      <c r="W29063"/>
    </row>
    <row r="29064" spans="16:23" s="1" customFormat="1" x14ac:dyDescent="0.2">
      <c r="P29064" s="95"/>
      <c r="R29064"/>
      <c r="S29064"/>
      <c r="T29064"/>
      <c r="U29064"/>
      <c r="V29064"/>
      <c r="W29064"/>
    </row>
    <row r="29065" spans="16:23" s="1" customFormat="1" x14ac:dyDescent="0.2">
      <c r="P29065" s="95"/>
      <c r="R29065"/>
      <c r="S29065"/>
      <c r="T29065"/>
      <c r="U29065"/>
      <c r="V29065"/>
      <c r="W29065"/>
    </row>
    <row r="29066" spans="16:23" s="1" customFormat="1" x14ac:dyDescent="0.2">
      <c r="P29066" s="95"/>
      <c r="R29066"/>
      <c r="S29066"/>
      <c r="T29066"/>
      <c r="U29066"/>
      <c r="V29066"/>
      <c r="W29066"/>
    </row>
    <row r="29067" spans="16:23" s="1" customFormat="1" x14ac:dyDescent="0.2">
      <c r="P29067" s="95"/>
      <c r="R29067"/>
      <c r="S29067"/>
      <c r="T29067"/>
      <c r="U29067"/>
      <c r="V29067"/>
      <c r="W29067"/>
    </row>
    <row r="29068" spans="16:23" s="1" customFormat="1" x14ac:dyDescent="0.2">
      <c r="P29068" s="95"/>
      <c r="R29068"/>
      <c r="S29068"/>
      <c r="T29068"/>
      <c r="U29068"/>
      <c r="V29068"/>
      <c r="W29068"/>
    </row>
    <row r="29069" spans="16:23" s="1" customFormat="1" x14ac:dyDescent="0.2">
      <c r="P29069" s="95"/>
      <c r="R29069"/>
      <c r="S29069"/>
      <c r="T29069"/>
      <c r="U29069"/>
      <c r="V29069"/>
      <c r="W29069"/>
    </row>
    <row r="29070" spans="16:23" s="1" customFormat="1" x14ac:dyDescent="0.2">
      <c r="P29070" s="95"/>
      <c r="R29070"/>
      <c r="S29070"/>
      <c r="T29070"/>
      <c r="U29070"/>
      <c r="V29070"/>
      <c r="W29070"/>
    </row>
    <row r="29071" spans="16:23" s="1" customFormat="1" x14ac:dyDescent="0.2">
      <c r="P29071" s="95"/>
      <c r="R29071"/>
      <c r="S29071"/>
      <c r="T29071"/>
      <c r="U29071"/>
      <c r="V29071"/>
      <c r="W29071"/>
    </row>
    <row r="29072" spans="16:23" s="1" customFormat="1" x14ac:dyDescent="0.2">
      <c r="P29072" s="95"/>
      <c r="R29072"/>
      <c r="S29072"/>
      <c r="T29072"/>
      <c r="U29072"/>
      <c r="V29072"/>
      <c r="W29072"/>
    </row>
    <row r="29073" spans="16:23" s="1" customFormat="1" x14ac:dyDescent="0.2">
      <c r="P29073" s="95"/>
      <c r="R29073"/>
      <c r="S29073"/>
      <c r="T29073"/>
      <c r="U29073"/>
      <c r="V29073"/>
      <c r="W29073"/>
    </row>
    <row r="29074" spans="16:23" s="1" customFormat="1" x14ac:dyDescent="0.2">
      <c r="P29074" s="95"/>
      <c r="R29074"/>
      <c r="S29074"/>
      <c r="T29074"/>
      <c r="U29074"/>
      <c r="V29074"/>
      <c r="W29074"/>
    </row>
    <row r="29075" spans="16:23" s="1" customFormat="1" x14ac:dyDescent="0.2">
      <c r="P29075" s="95"/>
      <c r="R29075"/>
      <c r="S29075"/>
      <c r="T29075"/>
      <c r="U29075"/>
      <c r="V29075"/>
      <c r="W29075"/>
    </row>
    <row r="29076" spans="16:23" s="1" customFormat="1" x14ac:dyDescent="0.2">
      <c r="P29076" s="95"/>
      <c r="R29076"/>
      <c r="S29076"/>
      <c r="T29076"/>
      <c r="U29076"/>
      <c r="V29076"/>
      <c r="W29076"/>
    </row>
    <row r="29077" spans="16:23" s="1" customFormat="1" x14ac:dyDescent="0.2">
      <c r="P29077" s="95"/>
      <c r="R29077"/>
      <c r="S29077"/>
      <c r="T29077"/>
      <c r="U29077"/>
      <c r="V29077"/>
      <c r="W29077"/>
    </row>
    <row r="29078" spans="16:23" s="1" customFormat="1" x14ac:dyDescent="0.2">
      <c r="P29078" s="95"/>
      <c r="R29078"/>
      <c r="S29078"/>
      <c r="T29078"/>
      <c r="U29078"/>
      <c r="V29078"/>
      <c r="W29078"/>
    </row>
    <row r="29079" spans="16:23" s="1" customFormat="1" x14ac:dyDescent="0.2">
      <c r="P29079" s="95"/>
      <c r="R29079"/>
      <c r="S29079"/>
      <c r="T29079"/>
      <c r="U29079"/>
      <c r="V29079"/>
      <c r="W29079"/>
    </row>
    <row r="29080" spans="16:23" s="1" customFormat="1" x14ac:dyDescent="0.2">
      <c r="P29080" s="95"/>
      <c r="R29080"/>
      <c r="S29080"/>
      <c r="T29080"/>
      <c r="U29080"/>
      <c r="V29080"/>
      <c r="W29080"/>
    </row>
    <row r="29081" spans="16:23" s="1" customFormat="1" x14ac:dyDescent="0.2">
      <c r="P29081" s="95"/>
      <c r="R29081"/>
      <c r="S29081"/>
      <c r="T29081"/>
      <c r="U29081"/>
      <c r="V29081"/>
      <c r="W29081"/>
    </row>
    <row r="29082" spans="16:23" s="1" customFormat="1" x14ac:dyDescent="0.2">
      <c r="P29082" s="95"/>
      <c r="R29082"/>
      <c r="S29082"/>
      <c r="T29082"/>
      <c r="U29082"/>
      <c r="V29082"/>
      <c r="W29082"/>
    </row>
    <row r="29083" spans="16:23" s="1" customFormat="1" x14ac:dyDescent="0.2">
      <c r="P29083" s="95"/>
      <c r="R29083"/>
      <c r="S29083"/>
      <c r="T29083"/>
      <c r="U29083"/>
      <c r="V29083"/>
      <c r="W29083"/>
    </row>
    <row r="29084" spans="16:23" s="1" customFormat="1" x14ac:dyDescent="0.2">
      <c r="P29084" s="95"/>
      <c r="R29084"/>
      <c r="S29084"/>
      <c r="T29084"/>
      <c r="U29084"/>
      <c r="V29084"/>
      <c r="W29084"/>
    </row>
    <row r="29085" spans="16:23" s="1" customFormat="1" x14ac:dyDescent="0.2">
      <c r="P29085" s="95"/>
      <c r="R29085"/>
      <c r="S29085"/>
      <c r="T29085"/>
      <c r="U29085"/>
      <c r="V29085"/>
      <c r="W29085"/>
    </row>
    <row r="29086" spans="16:23" s="1" customFormat="1" x14ac:dyDescent="0.2">
      <c r="P29086" s="95"/>
      <c r="R29086"/>
      <c r="S29086"/>
      <c r="T29086"/>
      <c r="U29086"/>
      <c r="V29086"/>
      <c r="W29086"/>
    </row>
    <row r="29087" spans="16:23" s="1" customFormat="1" x14ac:dyDescent="0.2">
      <c r="P29087" s="95"/>
      <c r="R29087"/>
      <c r="S29087"/>
      <c r="T29087"/>
      <c r="U29087"/>
      <c r="V29087"/>
      <c r="W29087"/>
    </row>
    <row r="29088" spans="16:23" s="1" customFormat="1" x14ac:dyDescent="0.2">
      <c r="P29088" s="95"/>
      <c r="R29088"/>
      <c r="S29088"/>
      <c r="T29088"/>
      <c r="U29088"/>
      <c r="V29088"/>
      <c r="W29088"/>
    </row>
    <row r="29089" spans="16:23" s="1" customFormat="1" x14ac:dyDescent="0.2">
      <c r="P29089" s="95"/>
      <c r="R29089"/>
      <c r="S29089"/>
      <c r="T29089"/>
      <c r="U29089"/>
      <c r="V29089"/>
      <c r="W29089"/>
    </row>
    <row r="29090" spans="16:23" s="1" customFormat="1" x14ac:dyDescent="0.2">
      <c r="P29090" s="95"/>
      <c r="R29090"/>
      <c r="S29090"/>
      <c r="T29090"/>
      <c r="U29090"/>
      <c r="V29090"/>
      <c r="W29090"/>
    </row>
    <row r="29091" spans="16:23" s="1" customFormat="1" x14ac:dyDescent="0.2">
      <c r="P29091" s="95"/>
      <c r="R29091"/>
      <c r="S29091"/>
      <c r="T29091"/>
      <c r="U29091"/>
      <c r="V29091"/>
      <c r="W29091"/>
    </row>
    <row r="29092" spans="16:23" s="1" customFormat="1" x14ac:dyDescent="0.2">
      <c r="P29092" s="95"/>
      <c r="R29092"/>
      <c r="S29092"/>
      <c r="T29092"/>
      <c r="U29092"/>
      <c r="V29092"/>
      <c r="W29092"/>
    </row>
    <row r="29093" spans="16:23" s="1" customFormat="1" x14ac:dyDescent="0.2">
      <c r="P29093" s="95"/>
      <c r="R29093"/>
      <c r="S29093"/>
      <c r="T29093"/>
      <c r="U29093"/>
      <c r="V29093"/>
      <c r="W29093"/>
    </row>
    <row r="29094" spans="16:23" s="1" customFormat="1" x14ac:dyDescent="0.2">
      <c r="P29094" s="95"/>
      <c r="R29094"/>
      <c r="S29094"/>
      <c r="T29094"/>
      <c r="U29094"/>
      <c r="V29094"/>
      <c r="W29094"/>
    </row>
    <row r="29095" spans="16:23" s="1" customFormat="1" x14ac:dyDescent="0.2">
      <c r="P29095" s="95"/>
      <c r="R29095"/>
      <c r="S29095"/>
      <c r="T29095"/>
      <c r="U29095"/>
      <c r="V29095"/>
      <c r="W29095"/>
    </row>
    <row r="29096" spans="16:23" s="1" customFormat="1" x14ac:dyDescent="0.2">
      <c r="P29096" s="95"/>
      <c r="R29096"/>
      <c r="S29096"/>
      <c r="T29096"/>
      <c r="U29096"/>
      <c r="V29096"/>
      <c r="W29096"/>
    </row>
    <row r="29097" spans="16:23" s="1" customFormat="1" x14ac:dyDescent="0.2">
      <c r="P29097" s="95"/>
      <c r="R29097"/>
      <c r="S29097"/>
      <c r="T29097"/>
      <c r="U29097"/>
      <c r="V29097"/>
      <c r="W29097"/>
    </row>
    <row r="29098" spans="16:23" s="1" customFormat="1" x14ac:dyDescent="0.2">
      <c r="P29098" s="95"/>
      <c r="R29098"/>
      <c r="S29098"/>
      <c r="T29098"/>
      <c r="U29098"/>
      <c r="V29098"/>
      <c r="W29098"/>
    </row>
    <row r="29099" spans="16:23" s="1" customFormat="1" x14ac:dyDescent="0.2">
      <c r="P29099" s="95"/>
      <c r="R29099"/>
      <c r="S29099"/>
      <c r="T29099"/>
      <c r="U29099"/>
      <c r="V29099"/>
      <c r="W29099"/>
    </row>
    <row r="29100" spans="16:23" s="1" customFormat="1" x14ac:dyDescent="0.2">
      <c r="P29100" s="95"/>
      <c r="R29100"/>
      <c r="S29100"/>
      <c r="T29100"/>
      <c r="U29100"/>
      <c r="V29100"/>
      <c r="W29100"/>
    </row>
    <row r="29101" spans="16:23" s="1" customFormat="1" x14ac:dyDescent="0.2">
      <c r="P29101" s="95"/>
      <c r="R29101"/>
      <c r="S29101"/>
      <c r="T29101"/>
      <c r="U29101"/>
      <c r="V29101"/>
      <c r="W29101"/>
    </row>
    <row r="29102" spans="16:23" s="1" customFormat="1" x14ac:dyDescent="0.2">
      <c r="P29102" s="95"/>
      <c r="R29102"/>
      <c r="S29102"/>
      <c r="T29102"/>
      <c r="U29102"/>
      <c r="V29102"/>
      <c r="W29102"/>
    </row>
    <row r="29103" spans="16:23" s="1" customFormat="1" x14ac:dyDescent="0.2">
      <c r="P29103" s="95"/>
      <c r="R29103"/>
      <c r="S29103"/>
      <c r="T29103"/>
      <c r="U29103"/>
      <c r="V29103"/>
      <c r="W29103"/>
    </row>
    <row r="29104" spans="16:23" s="1" customFormat="1" x14ac:dyDescent="0.2">
      <c r="P29104" s="95"/>
      <c r="R29104"/>
      <c r="S29104"/>
      <c r="T29104"/>
      <c r="U29104"/>
      <c r="V29104"/>
      <c r="W29104"/>
    </row>
    <row r="29105" spans="16:23" s="1" customFormat="1" x14ac:dyDescent="0.2">
      <c r="P29105" s="95"/>
      <c r="R29105"/>
      <c r="S29105"/>
      <c r="T29105"/>
      <c r="U29105"/>
      <c r="V29105"/>
      <c r="W29105"/>
    </row>
    <row r="29106" spans="16:23" s="1" customFormat="1" x14ac:dyDescent="0.2">
      <c r="P29106" s="95"/>
      <c r="R29106"/>
      <c r="S29106"/>
      <c r="T29106"/>
      <c r="U29106"/>
      <c r="V29106"/>
      <c r="W29106"/>
    </row>
    <row r="29107" spans="16:23" s="1" customFormat="1" x14ac:dyDescent="0.2">
      <c r="P29107" s="95"/>
      <c r="R29107"/>
      <c r="S29107"/>
      <c r="T29107"/>
      <c r="U29107"/>
      <c r="V29107"/>
      <c r="W29107"/>
    </row>
    <row r="29108" spans="16:23" s="1" customFormat="1" x14ac:dyDescent="0.2">
      <c r="P29108" s="95"/>
      <c r="R29108"/>
      <c r="S29108"/>
      <c r="T29108"/>
      <c r="U29108"/>
      <c r="V29108"/>
      <c r="W29108"/>
    </row>
    <row r="29109" spans="16:23" s="1" customFormat="1" x14ac:dyDescent="0.2">
      <c r="P29109" s="95"/>
      <c r="R29109"/>
      <c r="S29109"/>
      <c r="T29109"/>
      <c r="U29109"/>
      <c r="V29109"/>
      <c r="W29109"/>
    </row>
    <row r="29110" spans="16:23" s="1" customFormat="1" x14ac:dyDescent="0.2">
      <c r="P29110" s="95"/>
      <c r="R29110"/>
      <c r="S29110"/>
      <c r="T29110"/>
      <c r="U29110"/>
      <c r="V29110"/>
      <c r="W29110"/>
    </row>
    <row r="29111" spans="16:23" s="1" customFormat="1" x14ac:dyDescent="0.2">
      <c r="P29111" s="95"/>
      <c r="R29111"/>
      <c r="S29111"/>
      <c r="T29111"/>
      <c r="U29111"/>
      <c r="V29111"/>
      <c r="W29111"/>
    </row>
    <row r="29112" spans="16:23" s="1" customFormat="1" x14ac:dyDescent="0.2">
      <c r="P29112" s="95"/>
      <c r="R29112"/>
      <c r="S29112"/>
      <c r="T29112"/>
      <c r="U29112"/>
      <c r="V29112"/>
      <c r="W29112"/>
    </row>
    <row r="29113" spans="16:23" s="1" customFormat="1" x14ac:dyDescent="0.2">
      <c r="P29113" s="95"/>
      <c r="R29113"/>
      <c r="S29113"/>
      <c r="T29113"/>
      <c r="U29113"/>
      <c r="V29113"/>
      <c r="W29113"/>
    </row>
    <row r="29114" spans="16:23" s="1" customFormat="1" x14ac:dyDescent="0.2">
      <c r="P29114" s="95"/>
      <c r="R29114"/>
      <c r="S29114"/>
      <c r="T29114"/>
      <c r="U29114"/>
      <c r="V29114"/>
      <c r="W29114"/>
    </row>
    <row r="29115" spans="16:23" s="1" customFormat="1" x14ac:dyDescent="0.2">
      <c r="P29115" s="95"/>
      <c r="R29115"/>
      <c r="S29115"/>
      <c r="T29115"/>
      <c r="U29115"/>
      <c r="V29115"/>
      <c r="W29115"/>
    </row>
    <row r="29116" spans="16:23" s="1" customFormat="1" x14ac:dyDescent="0.2">
      <c r="P29116" s="95"/>
      <c r="R29116"/>
      <c r="S29116"/>
      <c r="T29116"/>
      <c r="U29116"/>
      <c r="V29116"/>
      <c r="W29116"/>
    </row>
    <row r="29117" spans="16:23" s="1" customFormat="1" x14ac:dyDescent="0.2">
      <c r="P29117" s="95"/>
      <c r="R29117"/>
      <c r="S29117"/>
      <c r="T29117"/>
      <c r="U29117"/>
      <c r="V29117"/>
      <c r="W29117"/>
    </row>
    <row r="29118" spans="16:23" s="1" customFormat="1" x14ac:dyDescent="0.2">
      <c r="P29118" s="95"/>
      <c r="R29118"/>
      <c r="S29118"/>
      <c r="T29118"/>
      <c r="U29118"/>
      <c r="V29118"/>
      <c r="W29118"/>
    </row>
    <row r="29119" spans="16:23" s="1" customFormat="1" x14ac:dyDescent="0.2">
      <c r="P29119" s="95"/>
      <c r="R29119"/>
      <c r="S29119"/>
      <c r="T29119"/>
      <c r="U29119"/>
      <c r="V29119"/>
      <c r="W29119"/>
    </row>
    <row r="29120" spans="16:23" s="1" customFormat="1" x14ac:dyDescent="0.2">
      <c r="P29120" s="95"/>
      <c r="R29120"/>
      <c r="S29120"/>
      <c r="T29120"/>
      <c r="U29120"/>
      <c r="V29120"/>
      <c r="W29120"/>
    </row>
    <row r="29121" spans="16:23" s="1" customFormat="1" x14ac:dyDescent="0.2">
      <c r="P29121" s="95"/>
      <c r="R29121"/>
      <c r="S29121"/>
      <c r="T29121"/>
      <c r="U29121"/>
      <c r="V29121"/>
      <c r="W29121"/>
    </row>
    <row r="29122" spans="16:23" s="1" customFormat="1" x14ac:dyDescent="0.2">
      <c r="P29122" s="95"/>
      <c r="R29122"/>
      <c r="S29122"/>
      <c r="T29122"/>
      <c r="U29122"/>
      <c r="V29122"/>
      <c r="W29122"/>
    </row>
    <row r="29123" spans="16:23" s="1" customFormat="1" x14ac:dyDescent="0.2">
      <c r="P29123" s="95"/>
      <c r="R29123"/>
      <c r="S29123"/>
      <c r="T29123"/>
      <c r="U29123"/>
      <c r="V29123"/>
      <c r="W29123"/>
    </row>
    <row r="29124" spans="16:23" s="1" customFormat="1" x14ac:dyDescent="0.2">
      <c r="P29124" s="95"/>
      <c r="R29124"/>
      <c r="S29124"/>
      <c r="T29124"/>
      <c r="U29124"/>
      <c r="V29124"/>
      <c r="W29124"/>
    </row>
    <row r="29125" spans="16:23" s="1" customFormat="1" x14ac:dyDescent="0.2">
      <c r="P29125" s="95"/>
      <c r="R29125"/>
      <c r="S29125"/>
      <c r="T29125"/>
      <c r="U29125"/>
      <c r="V29125"/>
      <c r="W29125"/>
    </row>
    <row r="29126" spans="16:23" s="1" customFormat="1" x14ac:dyDescent="0.2">
      <c r="P29126" s="95"/>
      <c r="R29126"/>
      <c r="S29126"/>
      <c r="T29126"/>
      <c r="U29126"/>
      <c r="V29126"/>
      <c r="W29126"/>
    </row>
    <row r="29127" spans="16:23" s="1" customFormat="1" x14ac:dyDescent="0.2">
      <c r="P29127" s="95"/>
      <c r="R29127"/>
      <c r="S29127"/>
      <c r="T29127"/>
      <c r="U29127"/>
      <c r="V29127"/>
      <c r="W29127"/>
    </row>
    <row r="29128" spans="16:23" s="1" customFormat="1" x14ac:dyDescent="0.2">
      <c r="P29128" s="95"/>
      <c r="R29128"/>
      <c r="S29128"/>
      <c r="T29128"/>
      <c r="U29128"/>
      <c r="V29128"/>
      <c r="W29128"/>
    </row>
    <row r="29129" spans="16:23" s="1" customFormat="1" x14ac:dyDescent="0.2">
      <c r="P29129" s="95"/>
      <c r="R29129"/>
      <c r="S29129"/>
      <c r="T29129"/>
      <c r="U29129"/>
      <c r="V29129"/>
      <c r="W29129"/>
    </row>
    <row r="29130" spans="16:23" s="1" customFormat="1" x14ac:dyDescent="0.2">
      <c r="P29130" s="95"/>
      <c r="R29130"/>
      <c r="S29130"/>
      <c r="T29130"/>
      <c r="U29130"/>
      <c r="V29130"/>
      <c r="W29130"/>
    </row>
    <row r="29131" spans="16:23" s="1" customFormat="1" x14ac:dyDescent="0.2">
      <c r="P29131" s="95"/>
      <c r="R29131"/>
      <c r="S29131"/>
      <c r="T29131"/>
      <c r="U29131"/>
      <c r="V29131"/>
      <c r="W29131"/>
    </row>
    <row r="29132" spans="16:23" s="1" customFormat="1" x14ac:dyDescent="0.2">
      <c r="P29132" s="95"/>
      <c r="R29132"/>
      <c r="S29132"/>
      <c r="T29132"/>
      <c r="U29132"/>
      <c r="V29132"/>
      <c r="W29132"/>
    </row>
    <row r="29133" spans="16:23" s="1" customFormat="1" x14ac:dyDescent="0.2">
      <c r="P29133" s="95"/>
      <c r="R29133"/>
      <c r="S29133"/>
      <c r="T29133"/>
      <c r="U29133"/>
      <c r="V29133"/>
      <c r="W29133"/>
    </row>
    <row r="29134" spans="16:23" s="1" customFormat="1" x14ac:dyDescent="0.2">
      <c r="P29134" s="95"/>
      <c r="R29134"/>
      <c r="S29134"/>
      <c r="T29134"/>
      <c r="U29134"/>
      <c r="V29134"/>
      <c r="W29134"/>
    </row>
    <row r="29135" spans="16:23" s="1" customFormat="1" x14ac:dyDescent="0.2">
      <c r="P29135" s="95"/>
      <c r="R29135"/>
      <c r="S29135"/>
      <c r="T29135"/>
      <c r="U29135"/>
      <c r="V29135"/>
      <c r="W29135"/>
    </row>
    <row r="29136" spans="16:23" s="1" customFormat="1" x14ac:dyDescent="0.2">
      <c r="P29136" s="95"/>
      <c r="R29136"/>
      <c r="S29136"/>
      <c r="T29136"/>
      <c r="U29136"/>
      <c r="V29136"/>
      <c r="W29136"/>
    </row>
    <row r="29137" spans="16:23" s="1" customFormat="1" x14ac:dyDescent="0.2">
      <c r="P29137" s="95"/>
      <c r="R29137"/>
      <c r="S29137"/>
      <c r="T29137"/>
      <c r="U29137"/>
      <c r="V29137"/>
      <c r="W29137"/>
    </row>
    <row r="29138" spans="16:23" s="1" customFormat="1" x14ac:dyDescent="0.2">
      <c r="P29138" s="95"/>
      <c r="R29138"/>
      <c r="S29138"/>
      <c r="T29138"/>
      <c r="U29138"/>
      <c r="V29138"/>
      <c r="W29138"/>
    </row>
    <row r="29139" spans="16:23" s="1" customFormat="1" x14ac:dyDescent="0.2">
      <c r="P29139" s="95"/>
      <c r="R29139"/>
      <c r="S29139"/>
      <c r="T29139"/>
      <c r="U29139"/>
      <c r="V29139"/>
      <c r="W29139"/>
    </row>
    <row r="29140" spans="16:23" s="1" customFormat="1" x14ac:dyDescent="0.2">
      <c r="P29140" s="95"/>
      <c r="R29140"/>
      <c r="S29140"/>
      <c r="T29140"/>
      <c r="U29140"/>
      <c r="V29140"/>
      <c r="W29140"/>
    </row>
    <row r="29141" spans="16:23" s="1" customFormat="1" x14ac:dyDescent="0.2">
      <c r="P29141" s="95"/>
      <c r="R29141"/>
      <c r="S29141"/>
      <c r="T29141"/>
      <c r="U29141"/>
      <c r="V29141"/>
      <c r="W29141"/>
    </row>
    <row r="29142" spans="16:23" s="1" customFormat="1" x14ac:dyDescent="0.2">
      <c r="P29142" s="95"/>
      <c r="R29142"/>
      <c r="S29142"/>
      <c r="T29142"/>
      <c r="U29142"/>
      <c r="V29142"/>
      <c r="W29142"/>
    </row>
    <row r="29143" spans="16:23" s="1" customFormat="1" x14ac:dyDescent="0.2">
      <c r="P29143" s="95"/>
      <c r="R29143"/>
      <c r="S29143"/>
      <c r="T29143"/>
      <c r="U29143"/>
      <c r="V29143"/>
      <c r="W29143"/>
    </row>
    <row r="29144" spans="16:23" s="1" customFormat="1" x14ac:dyDescent="0.2">
      <c r="P29144" s="95"/>
      <c r="R29144"/>
      <c r="S29144"/>
      <c r="T29144"/>
      <c r="U29144"/>
      <c r="V29144"/>
      <c r="W29144"/>
    </row>
    <row r="29145" spans="16:23" s="1" customFormat="1" x14ac:dyDescent="0.2">
      <c r="P29145" s="95"/>
      <c r="R29145"/>
      <c r="S29145"/>
      <c r="T29145"/>
      <c r="U29145"/>
      <c r="V29145"/>
      <c r="W29145"/>
    </row>
    <row r="29146" spans="16:23" s="1" customFormat="1" x14ac:dyDescent="0.2">
      <c r="P29146" s="95"/>
      <c r="R29146"/>
      <c r="S29146"/>
      <c r="T29146"/>
      <c r="U29146"/>
      <c r="V29146"/>
      <c r="W29146"/>
    </row>
    <row r="29147" spans="16:23" s="1" customFormat="1" x14ac:dyDescent="0.2">
      <c r="P29147" s="95"/>
      <c r="R29147"/>
      <c r="S29147"/>
      <c r="T29147"/>
      <c r="U29147"/>
      <c r="V29147"/>
      <c r="W29147"/>
    </row>
    <row r="29148" spans="16:23" s="1" customFormat="1" x14ac:dyDescent="0.2">
      <c r="P29148" s="95"/>
      <c r="R29148"/>
      <c r="S29148"/>
      <c r="T29148"/>
      <c r="U29148"/>
      <c r="V29148"/>
      <c r="W29148"/>
    </row>
    <row r="29149" spans="16:23" s="1" customFormat="1" x14ac:dyDescent="0.2">
      <c r="P29149" s="95"/>
      <c r="R29149"/>
      <c r="S29149"/>
      <c r="T29149"/>
      <c r="U29149"/>
      <c r="V29149"/>
      <c r="W29149"/>
    </row>
    <row r="29150" spans="16:23" s="1" customFormat="1" x14ac:dyDescent="0.2">
      <c r="P29150" s="95"/>
      <c r="R29150"/>
      <c r="S29150"/>
      <c r="T29150"/>
      <c r="U29150"/>
      <c r="V29150"/>
      <c r="W29150"/>
    </row>
    <row r="29151" spans="16:23" s="1" customFormat="1" x14ac:dyDescent="0.2">
      <c r="P29151" s="95"/>
      <c r="R29151"/>
      <c r="S29151"/>
      <c r="T29151"/>
      <c r="U29151"/>
      <c r="V29151"/>
      <c r="W29151"/>
    </row>
    <row r="29152" spans="16:23" s="1" customFormat="1" x14ac:dyDescent="0.2">
      <c r="P29152" s="95"/>
      <c r="R29152"/>
      <c r="S29152"/>
      <c r="T29152"/>
      <c r="U29152"/>
      <c r="V29152"/>
      <c r="W29152"/>
    </row>
    <row r="29153" spans="16:23" s="1" customFormat="1" x14ac:dyDescent="0.2">
      <c r="P29153" s="95"/>
      <c r="R29153"/>
      <c r="S29153"/>
      <c r="T29153"/>
      <c r="U29153"/>
      <c r="V29153"/>
      <c r="W29153"/>
    </row>
    <row r="29154" spans="16:23" s="1" customFormat="1" x14ac:dyDescent="0.2">
      <c r="P29154" s="95"/>
      <c r="R29154"/>
      <c r="S29154"/>
      <c r="T29154"/>
      <c r="U29154"/>
      <c r="V29154"/>
      <c r="W29154"/>
    </row>
    <row r="29155" spans="16:23" s="1" customFormat="1" x14ac:dyDescent="0.2">
      <c r="P29155" s="95"/>
      <c r="R29155"/>
      <c r="S29155"/>
      <c r="T29155"/>
      <c r="U29155"/>
      <c r="V29155"/>
      <c r="W29155"/>
    </row>
    <row r="29156" spans="16:23" s="1" customFormat="1" x14ac:dyDescent="0.2">
      <c r="P29156" s="95"/>
      <c r="R29156"/>
      <c r="S29156"/>
      <c r="T29156"/>
      <c r="U29156"/>
      <c r="V29156"/>
      <c r="W29156"/>
    </row>
    <row r="29157" spans="16:23" s="1" customFormat="1" x14ac:dyDescent="0.2">
      <c r="P29157" s="95"/>
      <c r="R29157"/>
      <c r="S29157"/>
      <c r="T29157"/>
      <c r="U29157"/>
      <c r="V29157"/>
      <c r="W29157"/>
    </row>
    <row r="29158" spans="16:23" s="1" customFormat="1" x14ac:dyDescent="0.2">
      <c r="P29158" s="95"/>
      <c r="R29158"/>
      <c r="S29158"/>
      <c r="T29158"/>
      <c r="U29158"/>
      <c r="V29158"/>
      <c r="W29158"/>
    </row>
    <row r="29159" spans="16:23" s="1" customFormat="1" x14ac:dyDescent="0.2">
      <c r="P29159" s="95"/>
      <c r="R29159"/>
      <c r="S29159"/>
      <c r="T29159"/>
      <c r="U29159"/>
      <c r="V29159"/>
      <c r="W29159"/>
    </row>
    <row r="29160" spans="16:23" s="1" customFormat="1" x14ac:dyDescent="0.2">
      <c r="P29160" s="95"/>
      <c r="R29160"/>
      <c r="S29160"/>
      <c r="T29160"/>
      <c r="U29160"/>
      <c r="V29160"/>
      <c r="W29160"/>
    </row>
    <row r="29161" spans="16:23" s="1" customFormat="1" x14ac:dyDescent="0.2">
      <c r="P29161" s="95"/>
      <c r="R29161"/>
      <c r="S29161"/>
      <c r="T29161"/>
      <c r="U29161"/>
      <c r="V29161"/>
      <c r="W29161"/>
    </row>
    <row r="29162" spans="16:23" s="1" customFormat="1" x14ac:dyDescent="0.2">
      <c r="P29162" s="95"/>
      <c r="R29162"/>
      <c r="S29162"/>
      <c r="T29162"/>
      <c r="U29162"/>
      <c r="V29162"/>
      <c r="W29162"/>
    </row>
    <row r="29163" spans="16:23" s="1" customFormat="1" x14ac:dyDescent="0.2">
      <c r="P29163" s="95"/>
      <c r="R29163"/>
      <c r="S29163"/>
      <c r="T29163"/>
      <c r="U29163"/>
      <c r="V29163"/>
      <c r="W29163"/>
    </row>
    <row r="29164" spans="16:23" s="1" customFormat="1" x14ac:dyDescent="0.2">
      <c r="P29164" s="95"/>
      <c r="R29164"/>
      <c r="S29164"/>
      <c r="T29164"/>
      <c r="U29164"/>
      <c r="V29164"/>
      <c r="W29164"/>
    </row>
    <row r="29165" spans="16:23" s="1" customFormat="1" x14ac:dyDescent="0.2">
      <c r="P29165" s="95"/>
      <c r="R29165"/>
      <c r="S29165"/>
      <c r="T29165"/>
      <c r="U29165"/>
      <c r="V29165"/>
      <c r="W29165"/>
    </row>
    <row r="29166" spans="16:23" s="1" customFormat="1" x14ac:dyDescent="0.2">
      <c r="P29166" s="95"/>
      <c r="R29166"/>
      <c r="S29166"/>
      <c r="T29166"/>
      <c r="U29166"/>
      <c r="V29166"/>
      <c r="W29166"/>
    </row>
    <row r="29167" spans="16:23" s="1" customFormat="1" x14ac:dyDescent="0.2">
      <c r="P29167" s="95"/>
      <c r="R29167"/>
      <c r="S29167"/>
      <c r="T29167"/>
      <c r="U29167"/>
      <c r="V29167"/>
      <c r="W29167"/>
    </row>
    <row r="29168" spans="16:23" s="1" customFormat="1" x14ac:dyDescent="0.2">
      <c r="P29168" s="95"/>
      <c r="R29168"/>
      <c r="S29168"/>
      <c r="T29168"/>
      <c r="U29168"/>
      <c r="V29168"/>
      <c r="W29168"/>
    </row>
    <row r="29169" spans="16:23" s="1" customFormat="1" x14ac:dyDescent="0.2">
      <c r="P29169" s="95"/>
      <c r="R29169"/>
      <c r="S29169"/>
      <c r="T29169"/>
      <c r="U29169"/>
      <c r="V29169"/>
      <c r="W29169"/>
    </row>
    <row r="29170" spans="16:23" s="1" customFormat="1" x14ac:dyDescent="0.2">
      <c r="P29170" s="95"/>
      <c r="R29170"/>
      <c r="S29170"/>
      <c r="T29170"/>
      <c r="U29170"/>
      <c r="V29170"/>
      <c r="W29170"/>
    </row>
    <row r="29171" spans="16:23" s="1" customFormat="1" x14ac:dyDescent="0.2">
      <c r="P29171" s="95"/>
      <c r="R29171"/>
      <c r="S29171"/>
      <c r="T29171"/>
      <c r="U29171"/>
      <c r="V29171"/>
      <c r="W29171"/>
    </row>
    <row r="29172" spans="16:23" s="1" customFormat="1" x14ac:dyDescent="0.2">
      <c r="P29172" s="95"/>
      <c r="R29172"/>
      <c r="S29172"/>
      <c r="T29172"/>
      <c r="U29172"/>
      <c r="V29172"/>
      <c r="W29172"/>
    </row>
    <row r="29173" spans="16:23" s="1" customFormat="1" x14ac:dyDescent="0.2">
      <c r="P29173" s="95"/>
      <c r="R29173"/>
      <c r="S29173"/>
      <c r="T29173"/>
      <c r="U29173"/>
      <c r="V29173"/>
      <c r="W29173"/>
    </row>
    <row r="29174" spans="16:23" s="1" customFormat="1" x14ac:dyDescent="0.2">
      <c r="P29174" s="95"/>
      <c r="R29174"/>
      <c r="S29174"/>
      <c r="T29174"/>
      <c r="U29174"/>
      <c r="V29174"/>
      <c r="W29174"/>
    </row>
    <row r="29175" spans="16:23" s="1" customFormat="1" x14ac:dyDescent="0.2">
      <c r="P29175" s="95"/>
      <c r="R29175"/>
      <c r="S29175"/>
      <c r="T29175"/>
      <c r="U29175"/>
      <c r="V29175"/>
      <c r="W29175"/>
    </row>
    <row r="29176" spans="16:23" s="1" customFormat="1" x14ac:dyDescent="0.2">
      <c r="P29176" s="95"/>
      <c r="R29176"/>
      <c r="S29176"/>
      <c r="T29176"/>
      <c r="U29176"/>
      <c r="V29176"/>
      <c r="W29176"/>
    </row>
    <row r="29177" spans="16:23" s="1" customFormat="1" x14ac:dyDescent="0.2">
      <c r="P29177" s="95"/>
      <c r="R29177"/>
      <c r="S29177"/>
      <c r="T29177"/>
      <c r="U29177"/>
      <c r="V29177"/>
      <c r="W29177"/>
    </row>
    <row r="29178" spans="16:23" s="1" customFormat="1" x14ac:dyDescent="0.2">
      <c r="P29178" s="95"/>
      <c r="R29178"/>
      <c r="S29178"/>
      <c r="T29178"/>
      <c r="U29178"/>
      <c r="V29178"/>
      <c r="W29178"/>
    </row>
    <row r="29179" spans="16:23" s="1" customFormat="1" x14ac:dyDescent="0.2">
      <c r="P29179" s="95"/>
      <c r="R29179"/>
      <c r="S29179"/>
      <c r="T29179"/>
      <c r="U29179"/>
      <c r="V29179"/>
      <c r="W29179"/>
    </row>
    <row r="29180" spans="16:23" s="1" customFormat="1" x14ac:dyDescent="0.2">
      <c r="P29180" s="95"/>
      <c r="R29180"/>
      <c r="S29180"/>
      <c r="T29180"/>
      <c r="U29180"/>
      <c r="V29180"/>
      <c r="W29180"/>
    </row>
    <row r="29181" spans="16:23" s="1" customFormat="1" x14ac:dyDescent="0.2">
      <c r="P29181" s="95"/>
      <c r="R29181"/>
      <c r="S29181"/>
      <c r="T29181"/>
      <c r="U29181"/>
      <c r="V29181"/>
      <c r="W29181"/>
    </row>
    <row r="29182" spans="16:23" s="1" customFormat="1" x14ac:dyDescent="0.2">
      <c r="P29182" s="95"/>
      <c r="R29182"/>
      <c r="S29182"/>
      <c r="T29182"/>
      <c r="U29182"/>
      <c r="V29182"/>
      <c r="W29182"/>
    </row>
    <row r="29183" spans="16:23" s="1" customFormat="1" x14ac:dyDescent="0.2">
      <c r="P29183" s="95"/>
      <c r="R29183"/>
      <c r="S29183"/>
      <c r="T29183"/>
      <c r="U29183"/>
      <c r="V29183"/>
      <c r="W29183"/>
    </row>
    <row r="29184" spans="16:23" s="1" customFormat="1" x14ac:dyDescent="0.2">
      <c r="P29184" s="95"/>
      <c r="R29184"/>
      <c r="S29184"/>
      <c r="T29184"/>
      <c r="U29184"/>
      <c r="V29184"/>
      <c r="W29184"/>
    </row>
    <row r="29185" spans="16:23" s="1" customFormat="1" x14ac:dyDescent="0.2">
      <c r="P29185" s="95"/>
      <c r="R29185"/>
      <c r="S29185"/>
      <c r="T29185"/>
      <c r="U29185"/>
      <c r="V29185"/>
      <c r="W29185"/>
    </row>
    <row r="29186" spans="16:23" s="1" customFormat="1" x14ac:dyDescent="0.2">
      <c r="P29186" s="95"/>
      <c r="R29186"/>
      <c r="S29186"/>
      <c r="T29186"/>
      <c r="U29186"/>
      <c r="V29186"/>
      <c r="W29186"/>
    </row>
    <row r="29187" spans="16:23" s="1" customFormat="1" x14ac:dyDescent="0.2">
      <c r="P29187" s="95"/>
      <c r="R29187"/>
      <c r="S29187"/>
      <c r="T29187"/>
      <c r="U29187"/>
      <c r="V29187"/>
      <c r="W29187"/>
    </row>
    <row r="29188" spans="16:23" s="1" customFormat="1" x14ac:dyDescent="0.2">
      <c r="P29188" s="95"/>
      <c r="R29188"/>
      <c r="S29188"/>
      <c r="T29188"/>
      <c r="U29188"/>
      <c r="V29188"/>
      <c r="W29188"/>
    </row>
    <row r="29189" spans="16:23" s="1" customFormat="1" x14ac:dyDescent="0.2">
      <c r="P29189" s="95"/>
      <c r="R29189"/>
      <c r="S29189"/>
      <c r="T29189"/>
      <c r="U29189"/>
      <c r="V29189"/>
      <c r="W29189"/>
    </row>
    <row r="29190" spans="16:23" s="1" customFormat="1" x14ac:dyDescent="0.2">
      <c r="P29190" s="95"/>
      <c r="R29190"/>
      <c r="S29190"/>
      <c r="T29190"/>
      <c r="U29190"/>
      <c r="V29190"/>
      <c r="W29190"/>
    </row>
    <row r="29191" spans="16:23" s="1" customFormat="1" x14ac:dyDescent="0.2">
      <c r="P29191" s="95"/>
      <c r="R29191"/>
      <c r="S29191"/>
      <c r="T29191"/>
      <c r="U29191"/>
      <c r="V29191"/>
      <c r="W29191"/>
    </row>
    <row r="29192" spans="16:23" s="1" customFormat="1" x14ac:dyDescent="0.2">
      <c r="P29192" s="95"/>
      <c r="R29192"/>
      <c r="S29192"/>
      <c r="T29192"/>
      <c r="U29192"/>
      <c r="V29192"/>
      <c r="W29192"/>
    </row>
    <row r="29193" spans="16:23" s="1" customFormat="1" x14ac:dyDescent="0.2">
      <c r="P29193" s="95"/>
      <c r="R29193"/>
      <c r="S29193"/>
      <c r="T29193"/>
      <c r="U29193"/>
      <c r="V29193"/>
      <c r="W29193"/>
    </row>
    <row r="29194" spans="16:23" s="1" customFormat="1" x14ac:dyDescent="0.2">
      <c r="P29194" s="95"/>
      <c r="R29194"/>
      <c r="S29194"/>
      <c r="T29194"/>
      <c r="U29194"/>
      <c r="V29194"/>
      <c r="W29194"/>
    </row>
    <row r="29195" spans="16:23" s="1" customFormat="1" x14ac:dyDescent="0.2">
      <c r="P29195" s="95"/>
      <c r="R29195"/>
      <c r="S29195"/>
      <c r="T29195"/>
      <c r="U29195"/>
      <c r="V29195"/>
      <c r="W29195"/>
    </row>
    <row r="29196" spans="16:23" s="1" customFormat="1" x14ac:dyDescent="0.2">
      <c r="P29196" s="95"/>
      <c r="R29196"/>
      <c r="S29196"/>
      <c r="T29196"/>
      <c r="U29196"/>
      <c r="V29196"/>
      <c r="W29196"/>
    </row>
    <row r="29197" spans="16:23" s="1" customFormat="1" x14ac:dyDescent="0.2">
      <c r="P29197" s="95"/>
      <c r="R29197"/>
      <c r="S29197"/>
      <c r="T29197"/>
      <c r="U29197"/>
      <c r="V29197"/>
      <c r="W29197"/>
    </row>
    <row r="29198" spans="16:23" s="1" customFormat="1" x14ac:dyDescent="0.2">
      <c r="P29198" s="95"/>
      <c r="R29198"/>
      <c r="S29198"/>
      <c r="T29198"/>
      <c r="U29198"/>
      <c r="V29198"/>
      <c r="W29198"/>
    </row>
    <row r="29199" spans="16:23" s="1" customFormat="1" x14ac:dyDescent="0.2">
      <c r="P29199" s="95"/>
      <c r="R29199"/>
      <c r="S29199"/>
      <c r="T29199"/>
      <c r="U29199"/>
      <c r="V29199"/>
      <c r="W29199"/>
    </row>
    <row r="29200" spans="16:23" s="1" customFormat="1" x14ac:dyDescent="0.2">
      <c r="P29200" s="95"/>
      <c r="R29200"/>
      <c r="S29200"/>
      <c r="T29200"/>
      <c r="U29200"/>
      <c r="V29200"/>
      <c r="W29200"/>
    </row>
    <row r="29201" spans="16:23" s="1" customFormat="1" x14ac:dyDescent="0.2">
      <c r="P29201" s="95"/>
      <c r="R29201"/>
      <c r="S29201"/>
      <c r="T29201"/>
      <c r="U29201"/>
      <c r="V29201"/>
      <c r="W29201"/>
    </row>
    <row r="29202" spans="16:23" s="1" customFormat="1" x14ac:dyDescent="0.2">
      <c r="P29202" s="95"/>
      <c r="R29202"/>
      <c r="S29202"/>
      <c r="T29202"/>
      <c r="U29202"/>
      <c r="V29202"/>
      <c r="W29202"/>
    </row>
    <row r="29203" spans="16:23" s="1" customFormat="1" x14ac:dyDescent="0.2">
      <c r="P29203" s="95"/>
      <c r="R29203"/>
      <c r="S29203"/>
      <c r="T29203"/>
      <c r="U29203"/>
      <c r="V29203"/>
      <c r="W29203"/>
    </row>
    <row r="29204" spans="16:23" s="1" customFormat="1" x14ac:dyDescent="0.2">
      <c r="P29204" s="95"/>
      <c r="R29204"/>
      <c r="S29204"/>
      <c r="T29204"/>
      <c r="U29204"/>
      <c r="V29204"/>
      <c r="W29204"/>
    </row>
    <row r="29205" spans="16:23" s="1" customFormat="1" x14ac:dyDescent="0.2">
      <c r="P29205" s="95"/>
      <c r="R29205"/>
      <c r="S29205"/>
      <c r="T29205"/>
      <c r="U29205"/>
      <c r="V29205"/>
      <c r="W29205"/>
    </row>
    <row r="29206" spans="16:23" s="1" customFormat="1" x14ac:dyDescent="0.2">
      <c r="P29206" s="95"/>
      <c r="R29206"/>
      <c r="S29206"/>
      <c r="T29206"/>
      <c r="U29206"/>
      <c r="V29206"/>
      <c r="W29206"/>
    </row>
    <row r="29207" spans="16:23" s="1" customFormat="1" x14ac:dyDescent="0.2">
      <c r="P29207" s="95"/>
      <c r="R29207"/>
      <c r="S29207"/>
      <c r="T29207"/>
      <c r="U29207"/>
      <c r="V29207"/>
      <c r="W29207"/>
    </row>
    <row r="29208" spans="16:23" s="1" customFormat="1" x14ac:dyDescent="0.2">
      <c r="P29208" s="95"/>
      <c r="R29208"/>
      <c r="S29208"/>
      <c r="T29208"/>
      <c r="U29208"/>
      <c r="V29208"/>
      <c r="W29208"/>
    </row>
    <row r="29209" spans="16:23" s="1" customFormat="1" x14ac:dyDescent="0.2">
      <c r="P29209" s="95"/>
      <c r="R29209"/>
      <c r="S29209"/>
      <c r="T29209"/>
      <c r="U29209"/>
      <c r="V29209"/>
      <c r="W29209"/>
    </row>
    <row r="29210" spans="16:23" s="1" customFormat="1" x14ac:dyDescent="0.2">
      <c r="P29210" s="95"/>
      <c r="R29210"/>
      <c r="S29210"/>
      <c r="T29210"/>
      <c r="U29210"/>
      <c r="V29210"/>
      <c r="W29210"/>
    </row>
    <row r="29211" spans="16:23" s="1" customFormat="1" x14ac:dyDescent="0.2">
      <c r="P29211" s="95"/>
      <c r="R29211"/>
      <c r="S29211"/>
      <c r="T29211"/>
      <c r="U29211"/>
      <c r="V29211"/>
      <c r="W29211"/>
    </row>
    <row r="29212" spans="16:23" s="1" customFormat="1" x14ac:dyDescent="0.2">
      <c r="P29212" s="95"/>
      <c r="R29212"/>
      <c r="S29212"/>
      <c r="T29212"/>
      <c r="U29212"/>
      <c r="V29212"/>
      <c r="W29212"/>
    </row>
    <row r="29213" spans="16:23" s="1" customFormat="1" x14ac:dyDescent="0.2">
      <c r="P29213" s="95"/>
      <c r="R29213"/>
      <c r="S29213"/>
      <c r="T29213"/>
      <c r="U29213"/>
      <c r="V29213"/>
      <c r="W29213"/>
    </row>
    <row r="29214" spans="16:23" s="1" customFormat="1" x14ac:dyDescent="0.2">
      <c r="P29214" s="95"/>
      <c r="R29214"/>
      <c r="S29214"/>
      <c r="T29214"/>
      <c r="U29214"/>
      <c r="V29214"/>
      <c r="W29214"/>
    </row>
    <row r="29215" spans="16:23" s="1" customFormat="1" x14ac:dyDescent="0.2">
      <c r="P29215" s="95"/>
      <c r="R29215"/>
      <c r="S29215"/>
      <c r="T29215"/>
      <c r="U29215"/>
      <c r="V29215"/>
      <c r="W29215"/>
    </row>
    <row r="29216" spans="16:23" s="1" customFormat="1" x14ac:dyDescent="0.2">
      <c r="P29216" s="95"/>
      <c r="R29216"/>
      <c r="S29216"/>
      <c r="T29216"/>
      <c r="U29216"/>
      <c r="V29216"/>
      <c r="W29216"/>
    </row>
    <row r="29217" spans="16:23" s="1" customFormat="1" x14ac:dyDescent="0.2">
      <c r="P29217" s="95"/>
      <c r="R29217"/>
      <c r="S29217"/>
      <c r="T29217"/>
      <c r="U29217"/>
      <c r="V29217"/>
      <c r="W29217"/>
    </row>
    <row r="29218" spans="16:23" s="1" customFormat="1" x14ac:dyDescent="0.2">
      <c r="P29218" s="95"/>
      <c r="R29218"/>
      <c r="S29218"/>
      <c r="T29218"/>
      <c r="U29218"/>
      <c r="V29218"/>
      <c r="W29218"/>
    </row>
    <row r="29219" spans="16:23" s="1" customFormat="1" x14ac:dyDescent="0.2">
      <c r="P29219" s="95"/>
      <c r="R29219"/>
      <c r="S29219"/>
      <c r="T29219"/>
      <c r="U29219"/>
      <c r="V29219"/>
      <c r="W29219"/>
    </row>
    <row r="29220" spans="16:23" s="1" customFormat="1" x14ac:dyDescent="0.2">
      <c r="P29220" s="95"/>
      <c r="R29220"/>
      <c r="S29220"/>
      <c r="T29220"/>
      <c r="U29220"/>
      <c r="V29220"/>
      <c r="W29220"/>
    </row>
    <row r="29221" spans="16:23" s="1" customFormat="1" x14ac:dyDescent="0.2">
      <c r="P29221" s="95"/>
      <c r="R29221"/>
      <c r="S29221"/>
      <c r="T29221"/>
      <c r="U29221"/>
      <c r="V29221"/>
      <c r="W29221"/>
    </row>
    <row r="29222" spans="16:23" s="1" customFormat="1" x14ac:dyDescent="0.2">
      <c r="P29222" s="95"/>
      <c r="R29222"/>
      <c r="S29222"/>
      <c r="T29222"/>
      <c r="U29222"/>
      <c r="V29222"/>
      <c r="W29222"/>
    </row>
    <row r="29223" spans="16:23" s="1" customFormat="1" x14ac:dyDescent="0.2">
      <c r="P29223" s="95"/>
      <c r="R29223"/>
      <c r="S29223"/>
      <c r="T29223"/>
      <c r="U29223"/>
      <c r="V29223"/>
      <c r="W29223"/>
    </row>
    <row r="29224" spans="16:23" s="1" customFormat="1" x14ac:dyDescent="0.2">
      <c r="P29224" s="95"/>
      <c r="R29224"/>
      <c r="S29224"/>
      <c r="T29224"/>
      <c r="U29224"/>
      <c r="V29224"/>
      <c r="W29224"/>
    </row>
    <row r="29225" spans="16:23" s="1" customFormat="1" x14ac:dyDescent="0.2">
      <c r="P29225" s="95"/>
      <c r="R29225"/>
      <c r="S29225"/>
      <c r="T29225"/>
      <c r="U29225"/>
      <c r="V29225"/>
      <c r="W29225"/>
    </row>
    <row r="29226" spans="16:23" s="1" customFormat="1" x14ac:dyDescent="0.2">
      <c r="P29226" s="95"/>
      <c r="R29226"/>
      <c r="S29226"/>
      <c r="T29226"/>
      <c r="U29226"/>
      <c r="V29226"/>
      <c r="W29226"/>
    </row>
    <row r="29227" spans="16:23" s="1" customFormat="1" x14ac:dyDescent="0.2">
      <c r="P29227" s="95"/>
      <c r="R29227"/>
      <c r="S29227"/>
      <c r="T29227"/>
      <c r="U29227"/>
      <c r="V29227"/>
      <c r="W29227"/>
    </row>
    <row r="29228" spans="16:23" s="1" customFormat="1" x14ac:dyDescent="0.2">
      <c r="P29228" s="95"/>
      <c r="R29228"/>
      <c r="S29228"/>
      <c r="T29228"/>
      <c r="U29228"/>
      <c r="V29228"/>
      <c r="W29228"/>
    </row>
    <row r="29229" spans="16:23" s="1" customFormat="1" x14ac:dyDescent="0.2">
      <c r="P29229" s="95"/>
      <c r="R29229"/>
      <c r="S29229"/>
      <c r="T29229"/>
      <c r="U29229"/>
      <c r="V29229"/>
      <c r="W29229"/>
    </row>
    <row r="29230" spans="16:23" s="1" customFormat="1" x14ac:dyDescent="0.2">
      <c r="P29230" s="95"/>
      <c r="R29230"/>
      <c r="S29230"/>
      <c r="T29230"/>
      <c r="U29230"/>
      <c r="V29230"/>
      <c r="W29230"/>
    </row>
    <row r="29231" spans="16:23" s="1" customFormat="1" x14ac:dyDescent="0.2">
      <c r="P29231" s="95"/>
      <c r="R29231"/>
      <c r="S29231"/>
      <c r="T29231"/>
      <c r="U29231"/>
      <c r="V29231"/>
      <c r="W29231"/>
    </row>
    <row r="29232" spans="16:23" s="1" customFormat="1" x14ac:dyDescent="0.2">
      <c r="P29232" s="95"/>
      <c r="R29232"/>
      <c r="S29232"/>
      <c r="T29232"/>
      <c r="U29232"/>
      <c r="V29232"/>
      <c r="W29232"/>
    </row>
    <row r="29233" spans="16:23" s="1" customFormat="1" x14ac:dyDescent="0.2">
      <c r="P29233" s="95"/>
      <c r="R29233"/>
      <c r="S29233"/>
      <c r="T29233"/>
      <c r="U29233"/>
      <c r="V29233"/>
      <c r="W29233"/>
    </row>
    <row r="29234" spans="16:23" s="1" customFormat="1" x14ac:dyDescent="0.2">
      <c r="P29234" s="95"/>
      <c r="R29234"/>
      <c r="S29234"/>
      <c r="T29234"/>
      <c r="U29234"/>
      <c r="V29234"/>
      <c r="W29234"/>
    </row>
    <row r="29235" spans="16:23" s="1" customFormat="1" x14ac:dyDescent="0.2">
      <c r="P29235" s="95"/>
      <c r="R29235"/>
      <c r="S29235"/>
      <c r="T29235"/>
      <c r="U29235"/>
      <c r="V29235"/>
      <c r="W29235"/>
    </row>
    <row r="29236" spans="16:23" s="1" customFormat="1" x14ac:dyDescent="0.2">
      <c r="P29236" s="95"/>
      <c r="R29236"/>
      <c r="S29236"/>
      <c r="T29236"/>
      <c r="U29236"/>
      <c r="V29236"/>
      <c r="W29236"/>
    </row>
    <row r="29237" spans="16:23" s="1" customFormat="1" x14ac:dyDescent="0.2">
      <c r="P29237" s="95"/>
      <c r="R29237"/>
      <c r="S29237"/>
      <c r="T29237"/>
      <c r="U29237"/>
      <c r="V29237"/>
      <c r="W29237"/>
    </row>
    <row r="29238" spans="16:23" s="1" customFormat="1" x14ac:dyDescent="0.2">
      <c r="P29238" s="95"/>
      <c r="R29238"/>
      <c r="S29238"/>
      <c r="T29238"/>
      <c r="U29238"/>
      <c r="V29238"/>
      <c r="W29238"/>
    </row>
    <row r="29239" spans="16:23" s="1" customFormat="1" x14ac:dyDescent="0.2">
      <c r="P29239" s="95"/>
      <c r="R29239"/>
      <c r="S29239"/>
      <c r="T29239"/>
      <c r="U29239"/>
      <c r="V29239"/>
      <c r="W29239"/>
    </row>
    <row r="29240" spans="16:23" s="1" customFormat="1" x14ac:dyDescent="0.2">
      <c r="P29240" s="95"/>
      <c r="R29240"/>
      <c r="S29240"/>
      <c r="T29240"/>
      <c r="U29240"/>
      <c r="V29240"/>
      <c r="W29240"/>
    </row>
    <row r="29241" spans="16:23" s="1" customFormat="1" x14ac:dyDescent="0.2">
      <c r="P29241" s="95"/>
      <c r="R29241"/>
      <c r="S29241"/>
      <c r="T29241"/>
      <c r="U29241"/>
      <c r="V29241"/>
      <c r="W29241"/>
    </row>
    <row r="29242" spans="16:23" s="1" customFormat="1" x14ac:dyDescent="0.2">
      <c r="P29242" s="95"/>
      <c r="R29242"/>
      <c r="S29242"/>
      <c r="T29242"/>
      <c r="U29242"/>
      <c r="V29242"/>
      <c r="W29242"/>
    </row>
    <row r="29243" spans="16:23" s="1" customFormat="1" x14ac:dyDescent="0.2">
      <c r="P29243" s="95"/>
      <c r="R29243"/>
      <c r="S29243"/>
      <c r="T29243"/>
      <c r="U29243"/>
      <c r="V29243"/>
      <c r="W29243"/>
    </row>
    <row r="29244" spans="16:23" s="1" customFormat="1" x14ac:dyDescent="0.2">
      <c r="P29244" s="95"/>
      <c r="R29244"/>
      <c r="S29244"/>
      <c r="T29244"/>
      <c r="U29244"/>
      <c r="V29244"/>
      <c r="W29244"/>
    </row>
    <row r="29245" spans="16:23" s="1" customFormat="1" x14ac:dyDescent="0.2">
      <c r="P29245" s="95"/>
      <c r="R29245"/>
      <c r="S29245"/>
      <c r="T29245"/>
      <c r="U29245"/>
      <c r="V29245"/>
      <c r="W29245"/>
    </row>
    <row r="29246" spans="16:23" s="1" customFormat="1" x14ac:dyDescent="0.2">
      <c r="P29246" s="95"/>
      <c r="R29246"/>
      <c r="S29246"/>
      <c r="T29246"/>
      <c r="U29246"/>
      <c r="V29246"/>
      <c r="W29246"/>
    </row>
    <row r="29247" spans="16:23" s="1" customFormat="1" x14ac:dyDescent="0.2">
      <c r="P29247" s="95"/>
      <c r="R29247"/>
      <c r="S29247"/>
      <c r="T29247"/>
      <c r="U29247"/>
      <c r="V29247"/>
      <c r="W29247"/>
    </row>
    <row r="29248" spans="16:23" s="1" customFormat="1" x14ac:dyDescent="0.2">
      <c r="P29248" s="95"/>
      <c r="R29248"/>
      <c r="S29248"/>
      <c r="T29248"/>
      <c r="U29248"/>
      <c r="V29248"/>
      <c r="W29248"/>
    </row>
    <row r="29249" spans="16:23" s="1" customFormat="1" x14ac:dyDescent="0.2">
      <c r="P29249" s="95"/>
      <c r="R29249"/>
      <c r="S29249"/>
      <c r="T29249"/>
      <c r="U29249"/>
      <c r="V29249"/>
      <c r="W29249"/>
    </row>
    <row r="29250" spans="16:23" s="1" customFormat="1" x14ac:dyDescent="0.2">
      <c r="P29250" s="95"/>
      <c r="R29250"/>
      <c r="S29250"/>
      <c r="T29250"/>
      <c r="U29250"/>
      <c r="V29250"/>
      <c r="W29250"/>
    </row>
    <row r="29251" spans="16:23" s="1" customFormat="1" x14ac:dyDescent="0.2">
      <c r="P29251" s="95"/>
      <c r="R29251"/>
      <c r="S29251"/>
      <c r="T29251"/>
      <c r="U29251"/>
      <c r="V29251"/>
      <c r="W29251"/>
    </row>
    <row r="29252" spans="16:23" s="1" customFormat="1" x14ac:dyDescent="0.2">
      <c r="P29252" s="95"/>
      <c r="R29252"/>
      <c r="S29252"/>
      <c r="T29252"/>
      <c r="U29252"/>
      <c r="V29252"/>
      <c r="W29252"/>
    </row>
    <row r="29253" spans="16:23" s="1" customFormat="1" x14ac:dyDescent="0.2">
      <c r="P29253" s="95"/>
      <c r="R29253"/>
      <c r="S29253"/>
      <c r="T29253"/>
      <c r="U29253"/>
      <c r="V29253"/>
      <c r="W29253"/>
    </row>
    <row r="29254" spans="16:23" s="1" customFormat="1" x14ac:dyDescent="0.2">
      <c r="P29254" s="95"/>
      <c r="R29254"/>
      <c r="S29254"/>
      <c r="T29254"/>
      <c r="U29254"/>
      <c r="V29254"/>
      <c r="W29254"/>
    </row>
    <row r="29255" spans="16:23" s="1" customFormat="1" x14ac:dyDescent="0.2">
      <c r="P29255" s="95"/>
      <c r="R29255"/>
      <c r="S29255"/>
      <c r="T29255"/>
      <c r="U29255"/>
      <c r="V29255"/>
      <c r="W29255"/>
    </row>
    <row r="29256" spans="16:23" s="1" customFormat="1" x14ac:dyDescent="0.2">
      <c r="P29256" s="95"/>
      <c r="R29256"/>
      <c r="S29256"/>
      <c r="T29256"/>
      <c r="U29256"/>
      <c r="V29256"/>
      <c r="W29256"/>
    </row>
    <row r="29257" spans="16:23" s="1" customFormat="1" x14ac:dyDescent="0.2">
      <c r="P29257" s="95"/>
      <c r="R29257"/>
      <c r="S29257"/>
      <c r="T29257"/>
      <c r="U29257"/>
      <c r="V29257"/>
      <c r="W29257"/>
    </row>
    <row r="29258" spans="16:23" s="1" customFormat="1" x14ac:dyDescent="0.2">
      <c r="P29258" s="95"/>
      <c r="R29258"/>
      <c r="S29258"/>
      <c r="T29258"/>
      <c r="U29258"/>
      <c r="V29258"/>
      <c r="W29258"/>
    </row>
    <row r="29259" spans="16:23" s="1" customFormat="1" x14ac:dyDescent="0.2">
      <c r="P29259" s="95"/>
      <c r="R29259"/>
      <c r="S29259"/>
      <c r="T29259"/>
      <c r="U29259"/>
      <c r="V29259"/>
      <c r="W29259"/>
    </row>
    <row r="29260" spans="16:23" s="1" customFormat="1" x14ac:dyDescent="0.2">
      <c r="P29260" s="95"/>
      <c r="R29260"/>
      <c r="S29260"/>
      <c r="T29260"/>
      <c r="U29260"/>
      <c r="V29260"/>
      <c r="W29260"/>
    </row>
    <row r="29261" spans="16:23" s="1" customFormat="1" x14ac:dyDescent="0.2">
      <c r="P29261" s="95"/>
      <c r="R29261"/>
      <c r="S29261"/>
      <c r="T29261"/>
      <c r="U29261"/>
      <c r="V29261"/>
      <c r="W29261"/>
    </row>
    <row r="29262" spans="16:23" s="1" customFormat="1" x14ac:dyDescent="0.2">
      <c r="P29262" s="95"/>
      <c r="R29262"/>
      <c r="S29262"/>
      <c r="T29262"/>
      <c r="U29262"/>
      <c r="V29262"/>
      <c r="W29262"/>
    </row>
    <row r="29263" spans="16:23" s="1" customFormat="1" x14ac:dyDescent="0.2">
      <c r="P29263" s="95"/>
      <c r="R29263"/>
      <c r="S29263"/>
      <c r="T29263"/>
      <c r="U29263"/>
      <c r="V29263"/>
      <c r="W29263"/>
    </row>
    <row r="29264" spans="16:23" s="1" customFormat="1" x14ac:dyDescent="0.2">
      <c r="P29264" s="95"/>
      <c r="R29264"/>
      <c r="S29264"/>
      <c r="T29264"/>
      <c r="U29264"/>
      <c r="V29264"/>
      <c r="W29264"/>
    </row>
    <row r="29265" spans="16:23" s="1" customFormat="1" x14ac:dyDescent="0.2">
      <c r="P29265" s="95"/>
      <c r="R29265"/>
      <c r="S29265"/>
      <c r="T29265"/>
      <c r="U29265"/>
      <c r="V29265"/>
      <c r="W29265"/>
    </row>
    <row r="29266" spans="16:23" s="1" customFormat="1" x14ac:dyDescent="0.2">
      <c r="P29266" s="95"/>
      <c r="R29266"/>
      <c r="S29266"/>
      <c r="T29266"/>
      <c r="U29266"/>
      <c r="V29266"/>
      <c r="W29266"/>
    </row>
    <row r="29267" spans="16:23" s="1" customFormat="1" x14ac:dyDescent="0.2">
      <c r="P29267" s="95"/>
      <c r="R29267"/>
      <c r="S29267"/>
      <c r="T29267"/>
      <c r="U29267"/>
      <c r="V29267"/>
      <c r="W29267"/>
    </row>
    <row r="29268" spans="16:23" s="1" customFormat="1" x14ac:dyDescent="0.2">
      <c r="P29268" s="95"/>
      <c r="R29268"/>
      <c r="S29268"/>
      <c r="T29268"/>
      <c r="U29268"/>
      <c r="V29268"/>
      <c r="W29268"/>
    </row>
    <row r="29269" spans="16:23" s="1" customFormat="1" x14ac:dyDescent="0.2">
      <c r="P29269" s="95"/>
      <c r="R29269"/>
      <c r="S29269"/>
      <c r="T29269"/>
      <c r="U29269"/>
      <c r="V29269"/>
      <c r="W29269"/>
    </row>
    <row r="29270" spans="16:23" s="1" customFormat="1" x14ac:dyDescent="0.2">
      <c r="P29270" s="95"/>
      <c r="R29270"/>
      <c r="S29270"/>
      <c r="T29270"/>
      <c r="U29270"/>
      <c r="V29270"/>
      <c r="W29270"/>
    </row>
    <row r="29271" spans="16:23" s="1" customFormat="1" x14ac:dyDescent="0.2">
      <c r="P29271" s="95"/>
      <c r="R29271"/>
      <c r="S29271"/>
      <c r="T29271"/>
      <c r="U29271"/>
      <c r="V29271"/>
      <c r="W29271"/>
    </row>
    <row r="29272" spans="16:23" s="1" customFormat="1" x14ac:dyDescent="0.2">
      <c r="P29272" s="95"/>
      <c r="R29272"/>
      <c r="S29272"/>
      <c r="T29272"/>
      <c r="U29272"/>
      <c r="V29272"/>
      <c r="W29272"/>
    </row>
    <row r="29273" spans="16:23" s="1" customFormat="1" x14ac:dyDescent="0.2">
      <c r="P29273" s="95"/>
      <c r="R29273"/>
      <c r="S29273"/>
      <c r="T29273"/>
      <c r="U29273"/>
      <c r="V29273"/>
      <c r="W29273"/>
    </row>
    <row r="29274" spans="16:23" s="1" customFormat="1" x14ac:dyDescent="0.2">
      <c r="P29274" s="95"/>
      <c r="R29274"/>
      <c r="S29274"/>
      <c r="T29274"/>
      <c r="U29274"/>
      <c r="V29274"/>
      <c r="W29274"/>
    </row>
    <row r="29275" spans="16:23" s="1" customFormat="1" x14ac:dyDescent="0.2">
      <c r="P29275" s="95"/>
      <c r="R29275"/>
      <c r="S29275"/>
      <c r="T29275"/>
      <c r="U29275"/>
      <c r="V29275"/>
      <c r="W29275"/>
    </row>
    <row r="29276" spans="16:23" s="1" customFormat="1" x14ac:dyDescent="0.2">
      <c r="P29276" s="95"/>
      <c r="R29276"/>
      <c r="S29276"/>
      <c r="T29276"/>
      <c r="U29276"/>
      <c r="V29276"/>
      <c r="W29276"/>
    </row>
    <row r="29277" spans="16:23" s="1" customFormat="1" x14ac:dyDescent="0.2">
      <c r="P29277" s="95"/>
      <c r="R29277"/>
      <c r="S29277"/>
      <c r="T29277"/>
      <c r="U29277"/>
      <c r="V29277"/>
      <c r="W29277"/>
    </row>
    <row r="29278" spans="16:23" s="1" customFormat="1" x14ac:dyDescent="0.2">
      <c r="P29278" s="95"/>
      <c r="R29278"/>
      <c r="S29278"/>
      <c r="T29278"/>
      <c r="U29278"/>
      <c r="V29278"/>
      <c r="W29278"/>
    </row>
    <row r="29279" spans="16:23" s="1" customFormat="1" x14ac:dyDescent="0.2">
      <c r="P29279" s="95"/>
      <c r="R29279"/>
      <c r="S29279"/>
      <c r="T29279"/>
      <c r="U29279"/>
      <c r="V29279"/>
      <c r="W29279"/>
    </row>
    <row r="29280" spans="16:23" s="1" customFormat="1" x14ac:dyDescent="0.2">
      <c r="P29280" s="95"/>
      <c r="R29280"/>
      <c r="S29280"/>
      <c r="T29280"/>
      <c r="U29280"/>
      <c r="V29280"/>
      <c r="W29280"/>
    </row>
    <row r="29281" spans="16:23" s="1" customFormat="1" x14ac:dyDescent="0.2">
      <c r="P29281" s="95"/>
      <c r="R29281"/>
      <c r="S29281"/>
      <c r="T29281"/>
      <c r="U29281"/>
      <c r="V29281"/>
      <c r="W29281"/>
    </row>
    <row r="29282" spans="16:23" s="1" customFormat="1" x14ac:dyDescent="0.2">
      <c r="P29282" s="95"/>
      <c r="R29282"/>
      <c r="S29282"/>
      <c r="T29282"/>
      <c r="U29282"/>
      <c r="V29282"/>
      <c r="W29282"/>
    </row>
    <row r="29283" spans="16:23" s="1" customFormat="1" x14ac:dyDescent="0.2">
      <c r="P29283" s="95"/>
      <c r="R29283"/>
      <c r="S29283"/>
      <c r="T29283"/>
      <c r="U29283"/>
      <c r="V29283"/>
      <c r="W29283"/>
    </row>
    <row r="29284" spans="16:23" s="1" customFormat="1" x14ac:dyDescent="0.2">
      <c r="P29284" s="95"/>
      <c r="R29284"/>
      <c r="S29284"/>
      <c r="T29284"/>
      <c r="U29284"/>
      <c r="V29284"/>
      <c r="W29284"/>
    </row>
    <row r="29285" spans="16:23" s="1" customFormat="1" x14ac:dyDescent="0.2">
      <c r="P29285" s="95"/>
      <c r="R29285"/>
      <c r="S29285"/>
      <c r="T29285"/>
      <c r="U29285"/>
      <c r="V29285"/>
      <c r="W29285"/>
    </row>
    <row r="29286" spans="16:23" s="1" customFormat="1" x14ac:dyDescent="0.2">
      <c r="P29286" s="95"/>
      <c r="R29286"/>
      <c r="S29286"/>
      <c r="T29286"/>
      <c r="U29286"/>
      <c r="V29286"/>
      <c r="W29286"/>
    </row>
    <row r="29287" spans="16:23" s="1" customFormat="1" x14ac:dyDescent="0.2">
      <c r="P29287" s="95"/>
      <c r="R29287"/>
      <c r="S29287"/>
      <c r="T29287"/>
      <c r="U29287"/>
      <c r="V29287"/>
      <c r="W29287"/>
    </row>
    <row r="29288" spans="16:23" s="1" customFormat="1" x14ac:dyDescent="0.2">
      <c r="P29288" s="95"/>
      <c r="R29288"/>
      <c r="S29288"/>
      <c r="T29288"/>
      <c r="U29288"/>
      <c r="V29288"/>
      <c r="W29288"/>
    </row>
    <row r="29289" spans="16:23" s="1" customFormat="1" x14ac:dyDescent="0.2">
      <c r="P29289" s="95"/>
      <c r="R29289"/>
      <c r="S29289"/>
      <c r="T29289"/>
      <c r="U29289"/>
      <c r="V29289"/>
      <c r="W29289"/>
    </row>
    <row r="29290" spans="16:23" s="1" customFormat="1" x14ac:dyDescent="0.2">
      <c r="P29290" s="95"/>
      <c r="R29290"/>
      <c r="S29290"/>
      <c r="T29290"/>
      <c r="U29290"/>
      <c r="V29290"/>
      <c r="W29290"/>
    </row>
    <row r="29291" spans="16:23" s="1" customFormat="1" x14ac:dyDescent="0.2">
      <c r="P29291" s="95"/>
      <c r="R29291"/>
      <c r="S29291"/>
      <c r="T29291"/>
      <c r="U29291"/>
      <c r="V29291"/>
      <c r="W29291"/>
    </row>
    <row r="29292" spans="16:23" s="1" customFormat="1" x14ac:dyDescent="0.2">
      <c r="P29292" s="95"/>
      <c r="R29292"/>
      <c r="S29292"/>
      <c r="T29292"/>
      <c r="U29292"/>
      <c r="V29292"/>
      <c r="W29292"/>
    </row>
    <row r="29293" spans="16:23" s="1" customFormat="1" x14ac:dyDescent="0.2">
      <c r="P29293" s="95"/>
      <c r="R29293"/>
      <c r="S29293"/>
      <c r="T29293"/>
      <c r="U29293"/>
      <c r="V29293"/>
      <c r="W29293"/>
    </row>
    <row r="29294" spans="16:23" s="1" customFormat="1" x14ac:dyDescent="0.2">
      <c r="P29294" s="95"/>
      <c r="R29294"/>
      <c r="S29294"/>
      <c r="T29294"/>
      <c r="U29294"/>
      <c r="V29294"/>
      <c r="W29294"/>
    </row>
    <row r="29295" spans="16:23" s="1" customFormat="1" x14ac:dyDescent="0.2">
      <c r="P29295" s="95"/>
      <c r="R29295"/>
      <c r="S29295"/>
      <c r="T29295"/>
      <c r="U29295"/>
      <c r="V29295"/>
      <c r="W29295"/>
    </row>
    <row r="29296" spans="16:23" s="1" customFormat="1" x14ac:dyDescent="0.2">
      <c r="P29296" s="95"/>
      <c r="R29296"/>
      <c r="S29296"/>
      <c r="T29296"/>
      <c r="U29296"/>
      <c r="V29296"/>
      <c r="W29296"/>
    </row>
    <row r="29297" spans="16:23" s="1" customFormat="1" x14ac:dyDescent="0.2">
      <c r="P29297" s="95"/>
      <c r="R29297"/>
      <c r="S29297"/>
      <c r="T29297"/>
      <c r="U29297"/>
      <c r="V29297"/>
      <c r="W29297"/>
    </row>
    <row r="29298" spans="16:23" s="1" customFormat="1" x14ac:dyDescent="0.2">
      <c r="P29298" s="95"/>
      <c r="R29298"/>
      <c r="S29298"/>
      <c r="T29298"/>
      <c r="U29298"/>
      <c r="V29298"/>
      <c r="W29298"/>
    </row>
    <row r="29299" spans="16:23" s="1" customFormat="1" x14ac:dyDescent="0.2">
      <c r="P29299" s="95"/>
      <c r="R29299"/>
      <c r="S29299"/>
      <c r="T29299"/>
      <c r="U29299"/>
      <c r="V29299"/>
      <c r="W29299"/>
    </row>
    <row r="29300" spans="16:23" s="1" customFormat="1" x14ac:dyDescent="0.2">
      <c r="P29300" s="95"/>
      <c r="R29300"/>
      <c r="S29300"/>
      <c r="T29300"/>
      <c r="U29300"/>
      <c r="V29300"/>
      <c r="W29300"/>
    </row>
    <row r="29301" spans="16:23" s="1" customFormat="1" x14ac:dyDescent="0.2">
      <c r="P29301" s="95"/>
      <c r="R29301"/>
      <c r="S29301"/>
      <c r="T29301"/>
      <c r="U29301"/>
      <c r="V29301"/>
      <c r="W29301"/>
    </row>
    <row r="29302" spans="16:23" s="1" customFormat="1" x14ac:dyDescent="0.2">
      <c r="P29302" s="95"/>
      <c r="R29302"/>
      <c r="S29302"/>
      <c r="T29302"/>
      <c r="U29302"/>
      <c r="V29302"/>
      <c r="W29302"/>
    </row>
    <row r="29303" spans="16:23" s="1" customFormat="1" x14ac:dyDescent="0.2">
      <c r="P29303" s="95"/>
      <c r="R29303"/>
      <c r="S29303"/>
      <c r="T29303"/>
      <c r="U29303"/>
      <c r="V29303"/>
      <c r="W29303"/>
    </row>
    <row r="29304" spans="16:23" s="1" customFormat="1" x14ac:dyDescent="0.2">
      <c r="P29304" s="95"/>
      <c r="R29304"/>
      <c r="S29304"/>
      <c r="T29304"/>
      <c r="U29304"/>
      <c r="V29304"/>
      <c r="W29304"/>
    </row>
    <row r="29305" spans="16:23" s="1" customFormat="1" x14ac:dyDescent="0.2">
      <c r="P29305" s="95"/>
      <c r="R29305"/>
      <c r="S29305"/>
      <c r="T29305"/>
      <c r="U29305"/>
      <c r="V29305"/>
      <c r="W29305"/>
    </row>
    <row r="29306" spans="16:23" s="1" customFormat="1" x14ac:dyDescent="0.2">
      <c r="P29306" s="95"/>
      <c r="R29306"/>
      <c r="S29306"/>
      <c r="T29306"/>
      <c r="U29306"/>
      <c r="V29306"/>
      <c r="W29306"/>
    </row>
    <row r="29307" spans="16:23" s="1" customFormat="1" x14ac:dyDescent="0.2">
      <c r="P29307" s="95"/>
      <c r="R29307"/>
      <c r="S29307"/>
      <c r="T29307"/>
      <c r="U29307"/>
      <c r="V29307"/>
      <c r="W29307"/>
    </row>
    <row r="29308" spans="16:23" s="1" customFormat="1" x14ac:dyDescent="0.2">
      <c r="P29308" s="95"/>
      <c r="R29308"/>
      <c r="S29308"/>
      <c r="T29308"/>
      <c r="U29308"/>
      <c r="V29308"/>
      <c r="W29308"/>
    </row>
    <row r="29309" spans="16:23" s="1" customFormat="1" x14ac:dyDescent="0.2">
      <c r="P29309" s="95"/>
      <c r="R29309"/>
      <c r="S29309"/>
      <c r="T29309"/>
      <c r="U29309"/>
      <c r="V29309"/>
      <c r="W29309"/>
    </row>
    <row r="29310" spans="16:23" s="1" customFormat="1" x14ac:dyDescent="0.2">
      <c r="P29310" s="95"/>
      <c r="R29310"/>
      <c r="S29310"/>
      <c r="T29310"/>
      <c r="U29310"/>
      <c r="V29310"/>
      <c r="W29310"/>
    </row>
    <row r="29311" spans="16:23" s="1" customFormat="1" x14ac:dyDescent="0.2">
      <c r="P29311" s="95"/>
      <c r="R29311"/>
      <c r="S29311"/>
      <c r="T29311"/>
      <c r="U29311"/>
      <c r="V29311"/>
      <c r="W29311"/>
    </row>
    <row r="29312" spans="16:23" s="1" customFormat="1" x14ac:dyDescent="0.2">
      <c r="P29312" s="95"/>
      <c r="R29312"/>
      <c r="S29312"/>
      <c r="T29312"/>
      <c r="U29312"/>
      <c r="V29312"/>
      <c r="W29312"/>
    </row>
    <row r="29313" spans="16:23" s="1" customFormat="1" x14ac:dyDescent="0.2">
      <c r="P29313" s="95"/>
      <c r="R29313"/>
      <c r="S29313"/>
      <c r="T29313"/>
      <c r="U29313"/>
      <c r="V29313"/>
      <c r="W29313"/>
    </row>
    <row r="29314" spans="16:23" s="1" customFormat="1" x14ac:dyDescent="0.2">
      <c r="P29314" s="95"/>
      <c r="R29314"/>
      <c r="S29314"/>
      <c r="T29314"/>
      <c r="U29314"/>
      <c r="V29314"/>
      <c r="W29314"/>
    </row>
    <row r="29315" spans="16:23" s="1" customFormat="1" x14ac:dyDescent="0.2">
      <c r="P29315" s="95"/>
      <c r="R29315"/>
      <c r="S29315"/>
      <c r="T29315"/>
      <c r="U29315"/>
      <c r="V29315"/>
      <c r="W29315"/>
    </row>
    <row r="29316" spans="16:23" s="1" customFormat="1" x14ac:dyDescent="0.2">
      <c r="P29316" s="95"/>
      <c r="R29316"/>
      <c r="S29316"/>
      <c r="T29316"/>
      <c r="U29316"/>
      <c r="V29316"/>
      <c r="W29316"/>
    </row>
    <row r="29317" spans="16:23" s="1" customFormat="1" x14ac:dyDescent="0.2">
      <c r="P29317" s="95"/>
      <c r="R29317"/>
      <c r="S29317"/>
      <c r="T29317"/>
      <c r="U29317"/>
      <c r="V29317"/>
      <c r="W29317"/>
    </row>
    <row r="29318" spans="16:23" s="1" customFormat="1" x14ac:dyDescent="0.2">
      <c r="P29318" s="95"/>
      <c r="R29318"/>
      <c r="S29318"/>
      <c r="T29318"/>
      <c r="U29318"/>
      <c r="V29318"/>
      <c r="W29318"/>
    </row>
    <row r="29319" spans="16:23" s="1" customFormat="1" x14ac:dyDescent="0.2">
      <c r="P29319" s="95"/>
      <c r="R29319"/>
      <c r="S29319"/>
      <c r="T29319"/>
      <c r="U29319"/>
      <c r="V29319"/>
      <c r="W29319"/>
    </row>
    <row r="29320" spans="16:23" s="1" customFormat="1" x14ac:dyDescent="0.2">
      <c r="P29320" s="95"/>
      <c r="R29320"/>
      <c r="S29320"/>
      <c r="T29320"/>
      <c r="U29320"/>
      <c r="V29320"/>
      <c r="W29320"/>
    </row>
    <row r="29321" spans="16:23" s="1" customFormat="1" x14ac:dyDescent="0.2">
      <c r="P29321" s="95"/>
      <c r="R29321"/>
      <c r="S29321"/>
      <c r="T29321"/>
      <c r="U29321"/>
      <c r="V29321"/>
      <c r="W29321"/>
    </row>
    <row r="29322" spans="16:23" s="1" customFormat="1" x14ac:dyDescent="0.2">
      <c r="P29322" s="95"/>
      <c r="R29322"/>
      <c r="S29322"/>
      <c r="T29322"/>
      <c r="U29322"/>
      <c r="V29322"/>
      <c r="W29322"/>
    </row>
    <row r="29323" spans="16:23" s="1" customFormat="1" x14ac:dyDescent="0.2">
      <c r="P29323" s="95"/>
      <c r="R29323"/>
      <c r="S29323"/>
      <c r="T29323"/>
      <c r="U29323"/>
      <c r="V29323"/>
      <c r="W29323"/>
    </row>
    <row r="29324" spans="16:23" s="1" customFormat="1" x14ac:dyDescent="0.2">
      <c r="P29324" s="95"/>
      <c r="R29324"/>
      <c r="S29324"/>
      <c r="T29324"/>
      <c r="U29324"/>
      <c r="V29324"/>
      <c r="W29324"/>
    </row>
    <row r="29325" spans="16:23" s="1" customFormat="1" x14ac:dyDescent="0.2">
      <c r="P29325" s="95"/>
      <c r="R29325"/>
      <c r="S29325"/>
      <c r="T29325"/>
      <c r="U29325"/>
      <c r="V29325"/>
      <c r="W29325"/>
    </row>
    <row r="29326" spans="16:23" s="1" customFormat="1" x14ac:dyDescent="0.2">
      <c r="P29326" s="95"/>
      <c r="R29326"/>
      <c r="S29326"/>
      <c r="T29326"/>
      <c r="U29326"/>
      <c r="V29326"/>
      <c r="W29326"/>
    </row>
    <row r="29327" spans="16:23" s="1" customFormat="1" x14ac:dyDescent="0.2">
      <c r="P29327" s="95"/>
      <c r="R29327"/>
      <c r="S29327"/>
      <c r="T29327"/>
      <c r="U29327"/>
      <c r="V29327"/>
      <c r="W29327"/>
    </row>
    <row r="29328" spans="16:23" s="1" customFormat="1" x14ac:dyDescent="0.2">
      <c r="P29328" s="95"/>
      <c r="R29328"/>
      <c r="S29328"/>
      <c r="T29328"/>
      <c r="U29328"/>
      <c r="V29328"/>
      <c r="W29328"/>
    </row>
    <row r="29329" spans="16:23" s="1" customFormat="1" x14ac:dyDescent="0.2">
      <c r="P29329" s="95"/>
      <c r="R29329"/>
      <c r="S29329"/>
      <c r="T29329"/>
      <c r="U29329"/>
      <c r="V29329"/>
      <c r="W29329"/>
    </row>
    <row r="29330" spans="16:23" s="1" customFormat="1" x14ac:dyDescent="0.2">
      <c r="P29330" s="95"/>
      <c r="R29330"/>
      <c r="S29330"/>
      <c r="T29330"/>
      <c r="U29330"/>
      <c r="V29330"/>
      <c r="W29330"/>
    </row>
    <row r="29331" spans="16:23" s="1" customFormat="1" x14ac:dyDescent="0.2">
      <c r="P29331" s="95"/>
      <c r="R29331"/>
      <c r="S29331"/>
      <c r="T29331"/>
      <c r="U29331"/>
      <c r="V29331"/>
      <c r="W29331"/>
    </row>
    <row r="29332" spans="16:23" s="1" customFormat="1" x14ac:dyDescent="0.2">
      <c r="P29332" s="95"/>
      <c r="R29332"/>
      <c r="S29332"/>
      <c r="T29332"/>
      <c r="U29332"/>
      <c r="V29332"/>
      <c r="W29332"/>
    </row>
    <row r="29333" spans="16:23" s="1" customFormat="1" x14ac:dyDescent="0.2">
      <c r="P29333" s="95"/>
      <c r="R29333"/>
      <c r="S29333"/>
      <c r="T29333"/>
      <c r="U29333"/>
      <c r="V29333"/>
      <c r="W29333"/>
    </row>
    <row r="29334" spans="16:23" s="1" customFormat="1" x14ac:dyDescent="0.2">
      <c r="P29334" s="95"/>
      <c r="R29334"/>
      <c r="S29334"/>
      <c r="T29334"/>
      <c r="U29334"/>
      <c r="V29334"/>
      <c r="W29334"/>
    </row>
    <row r="29335" spans="16:23" s="1" customFormat="1" x14ac:dyDescent="0.2">
      <c r="P29335" s="95"/>
      <c r="R29335"/>
      <c r="S29335"/>
      <c r="T29335"/>
      <c r="U29335"/>
      <c r="V29335"/>
      <c r="W29335"/>
    </row>
    <row r="29336" spans="16:23" s="1" customFormat="1" x14ac:dyDescent="0.2">
      <c r="P29336" s="95"/>
      <c r="R29336"/>
      <c r="S29336"/>
      <c r="T29336"/>
      <c r="U29336"/>
      <c r="V29336"/>
      <c r="W29336"/>
    </row>
    <row r="29337" spans="16:23" s="1" customFormat="1" x14ac:dyDescent="0.2">
      <c r="P29337" s="95"/>
      <c r="R29337"/>
      <c r="S29337"/>
      <c r="T29337"/>
      <c r="U29337"/>
      <c r="V29337"/>
      <c r="W29337"/>
    </row>
    <row r="29338" spans="16:23" s="1" customFormat="1" x14ac:dyDescent="0.2">
      <c r="P29338" s="95"/>
      <c r="R29338"/>
      <c r="S29338"/>
      <c r="T29338"/>
      <c r="U29338"/>
      <c r="V29338"/>
      <c r="W29338"/>
    </row>
    <row r="29339" spans="16:23" s="1" customFormat="1" x14ac:dyDescent="0.2">
      <c r="P29339" s="95"/>
      <c r="R29339"/>
      <c r="S29339"/>
      <c r="T29339"/>
      <c r="U29339"/>
      <c r="V29339"/>
      <c r="W29339"/>
    </row>
    <row r="29340" spans="16:23" s="1" customFormat="1" x14ac:dyDescent="0.2">
      <c r="P29340" s="95"/>
      <c r="R29340"/>
      <c r="S29340"/>
      <c r="T29340"/>
      <c r="U29340"/>
      <c r="V29340"/>
      <c r="W29340"/>
    </row>
    <row r="29341" spans="16:23" s="1" customFormat="1" x14ac:dyDescent="0.2">
      <c r="P29341" s="95"/>
      <c r="R29341"/>
      <c r="S29341"/>
      <c r="T29341"/>
      <c r="U29341"/>
      <c r="V29341"/>
      <c r="W29341"/>
    </row>
    <row r="29342" spans="16:23" s="1" customFormat="1" x14ac:dyDescent="0.2">
      <c r="P29342" s="95"/>
      <c r="R29342"/>
      <c r="S29342"/>
      <c r="T29342"/>
      <c r="U29342"/>
      <c r="V29342"/>
      <c r="W29342"/>
    </row>
    <row r="29343" spans="16:23" s="1" customFormat="1" x14ac:dyDescent="0.2">
      <c r="P29343" s="95"/>
      <c r="R29343"/>
      <c r="S29343"/>
      <c r="T29343"/>
      <c r="U29343"/>
      <c r="V29343"/>
      <c r="W29343"/>
    </row>
    <row r="29344" spans="16:23" s="1" customFormat="1" x14ac:dyDescent="0.2">
      <c r="P29344" s="95"/>
      <c r="R29344"/>
      <c r="S29344"/>
      <c r="T29344"/>
      <c r="U29344"/>
      <c r="V29344"/>
      <c r="W29344"/>
    </row>
    <row r="29345" spans="16:23" s="1" customFormat="1" x14ac:dyDescent="0.2">
      <c r="P29345" s="95"/>
      <c r="R29345"/>
      <c r="S29345"/>
      <c r="T29345"/>
      <c r="U29345"/>
      <c r="V29345"/>
      <c r="W29345"/>
    </row>
    <row r="29346" spans="16:23" s="1" customFormat="1" x14ac:dyDescent="0.2">
      <c r="P29346" s="95"/>
      <c r="R29346"/>
      <c r="S29346"/>
      <c r="T29346"/>
      <c r="U29346"/>
      <c r="V29346"/>
      <c r="W29346"/>
    </row>
    <row r="29347" spans="16:23" s="1" customFormat="1" x14ac:dyDescent="0.2">
      <c r="P29347" s="95"/>
      <c r="R29347"/>
      <c r="S29347"/>
      <c r="T29347"/>
      <c r="U29347"/>
      <c r="V29347"/>
      <c r="W29347"/>
    </row>
    <row r="29348" spans="16:23" s="1" customFormat="1" x14ac:dyDescent="0.2">
      <c r="P29348" s="95"/>
      <c r="R29348"/>
      <c r="S29348"/>
      <c r="T29348"/>
      <c r="U29348"/>
      <c r="V29348"/>
      <c r="W29348"/>
    </row>
    <row r="29349" spans="16:23" s="1" customFormat="1" x14ac:dyDescent="0.2">
      <c r="P29349" s="95"/>
      <c r="R29349"/>
      <c r="S29349"/>
      <c r="T29349"/>
      <c r="U29349"/>
      <c r="V29349"/>
      <c r="W29349"/>
    </row>
    <row r="29350" spans="16:23" s="1" customFormat="1" x14ac:dyDescent="0.2">
      <c r="P29350" s="95"/>
      <c r="R29350"/>
      <c r="S29350"/>
      <c r="T29350"/>
      <c r="U29350"/>
      <c r="V29350"/>
      <c r="W29350"/>
    </row>
    <row r="29351" spans="16:23" s="1" customFormat="1" x14ac:dyDescent="0.2">
      <c r="P29351" s="95"/>
      <c r="R29351"/>
      <c r="S29351"/>
      <c r="T29351"/>
      <c r="U29351"/>
      <c r="V29351"/>
      <c r="W29351"/>
    </row>
    <row r="29352" spans="16:23" s="1" customFormat="1" x14ac:dyDescent="0.2">
      <c r="P29352" s="95"/>
      <c r="R29352"/>
      <c r="S29352"/>
      <c r="T29352"/>
      <c r="U29352"/>
      <c r="V29352"/>
      <c r="W29352"/>
    </row>
    <row r="29353" spans="16:23" s="1" customFormat="1" x14ac:dyDescent="0.2">
      <c r="P29353" s="95"/>
      <c r="R29353"/>
      <c r="S29353"/>
      <c r="T29353"/>
      <c r="U29353"/>
      <c r="V29353"/>
      <c r="W29353"/>
    </row>
    <row r="29354" spans="16:23" s="1" customFormat="1" x14ac:dyDescent="0.2">
      <c r="P29354" s="95"/>
      <c r="R29354"/>
      <c r="S29354"/>
      <c r="T29354"/>
      <c r="U29354"/>
      <c r="V29354"/>
      <c r="W29354"/>
    </row>
    <row r="29355" spans="16:23" s="1" customFormat="1" x14ac:dyDescent="0.2">
      <c r="P29355" s="95"/>
      <c r="R29355"/>
      <c r="S29355"/>
      <c r="T29355"/>
      <c r="U29355"/>
      <c r="V29355"/>
      <c r="W29355"/>
    </row>
    <row r="29356" spans="16:23" s="1" customFormat="1" x14ac:dyDescent="0.2">
      <c r="P29356" s="95"/>
      <c r="R29356"/>
      <c r="S29356"/>
      <c r="T29356"/>
      <c r="U29356"/>
      <c r="V29356"/>
      <c r="W29356"/>
    </row>
    <row r="29357" spans="16:23" s="1" customFormat="1" x14ac:dyDescent="0.2">
      <c r="P29357" s="95"/>
      <c r="R29357"/>
      <c r="S29357"/>
      <c r="T29357"/>
      <c r="U29357"/>
      <c r="V29357"/>
      <c r="W29357"/>
    </row>
    <row r="29358" spans="16:23" s="1" customFormat="1" x14ac:dyDescent="0.2">
      <c r="P29358" s="95"/>
      <c r="R29358"/>
      <c r="S29358"/>
      <c r="T29358"/>
      <c r="U29358"/>
      <c r="V29358"/>
      <c r="W29358"/>
    </row>
    <row r="29359" spans="16:23" s="1" customFormat="1" x14ac:dyDescent="0.2">
      <c r="P29359" s="95"/>
      <c r="R29359"/>
      <c r="S29359"/>
      <c r="T29359"/>
      <c r="U29359"/>
      <c r="V29359"/>
      <c r="W29359"/>
    </row>
    <row r="29360" spans="16:23" s="1" customFormat="1" x14ac:dyDescent="0.2">
      <c r="P29360" s="95"/>
      <c r="R29360"/>
      <c r="S29360"/>
      <c r="T29360"/>
      <c r="U29360"/>
      <c r="V29360"/>
      <c r="W29360"/>
    </row>
    <row r="29361" spans="16:23" s="1" customFormat="1" x14ac:dyDescent="0.2">
      <c r="P29361" s="95"/>
      <c r="R29361"/>
      <c r="S29361"/>
      <c r="T29361"/>
      <c r="U29361"/>
      <c r="V29361"/>
      <c r="W29361"/>
    </row>
    <row r="29362" spans="16:23" s="1" customFormat="1" x14ac:dyDescent="0.2">
      <c r="P29362" s="95"/>
      <c r="R29362"/>
      <c r="S29362"/>
      <c r="T29362"/>
      <c r="U29362"/>
      <c r="V29362"/>
      <c r="W29362"/>
    </row>
    <row r="29363" spans="16:23" s="1" customFormat="1" x14ac:dyDescent="0.2">
      <c r="P29363" s="95"/>
      <c r="R29363"/>
      <c r="S29363"/>
      <c r="T29363"/>
      <c r="U29363"/>
      <c r="V29363"/>
      <c r="W29363"/>
    </row>
    <row r="29364" spans="16:23" s="1" customFormat="1" x14ac:dyDescent="0.2">
      <c r="P29364" s="95"/>
      <c r="R29364"/>
      <c r="S29364"/>
      <c r="T29364"/>
      <c r="U29364"/>
      <c r="V29364"/>
      <c r="W29364"/>
    </row>
    <row r="29365" spans="16:23" s="1" customFormat="1" x14ac:dyDescent="0.2">
      <c r="P29365" s="95"/>
      <c r="R29365"/>
      <c r="S29365"/>
      <c r="T29365"/>
      <c r="U29365"/>
      <c r="V29365"/>
      <c r="W29365"/>
    </row>
    <row r="29366" spans="16:23" s="1" customFormat="1" x14ac:dyDescent="0.2">
      <c r="P29366" s="95"/>
      <c r="R29366"/>
      <c r="S29366"/>
      <c r="T29366"/>
      <c r="U29366"/>
      <c r="V29366"/>
      <c r="W29366"/>
    </row>
    <row r="29367" spans="16:23" s="1" customFormat="1" x14ac:dyDescent="0.2">
      <c r="P29367" s="95"/>
      <c r="R29367"/>
      <c r="S29367"/>
      <c r="T29367"/>
      <c r="U29367"/>
      <c r="V29367"/>
      <c r="W29367"/>
    </row>
    <row r="29368" spans="16:23" s="1" customFormat="1" x14ac:dyDescent="0.2">
      <c r="P29368" s="95"/>
      <c r="R29368"/>
      <c r="S29368"/>
      <c r="T29368"/>
      <c r="U29368"/>
      <c r="V29368"/>
      <c r="W29368"/>
    </row>
    <row r="29369" spans="16:23" s="1" customFormat="1" x14ac:dyDescent="0.2">
      <c r="P29369" s="95"/>
      <c r="R29369"/>
      <c r="S29369"/>
      <c r="T29369"/>
      <c r="U29369"/>
      <c r="V29369"/>
      <c r="W29369"/>
    </row>
    <row r="29370" spans="16:23" s="1" customFormat="1" x14ac:dyDescent="0.2">
      <c r="P29370" s="95"/>
      <c r="R29370"/>
      <c r="S29370"/>
      <c r="T29370"/>
      <c r="U29370"/>
      <c r="V29370"/>
      <c r="W29370"/>
    </row>
    <row r="29371" spans="16:23" s="1" customFormat="1" x14ac:dyDescent="0.2">
      <c r="P29371" s="95"/>
      <c r="R29371"/>
      <c r="S29371"/>
      <c r="T29371"/>
      <c r="U29371"/>
      <c r="V29371"/>
      <c r="W29371"/>
    </row>
    <row r="29372" spans="16:23" s="1" customFormat="1" x14ac:dyDescent="0.2">
      <c r="P29372" s="95"/>
      <c r="R29372"/>
      <c r="S29372"/>
      <c r="T29372"/>
      <c r="U29372"/>
      <c r="V29372"/>
      <c r="W29372"/>
    </row>
    <row r="29373" spans="16:23" s="1" customFormat="1" x14ac:dyDescent="0.2">
      <c r="P29373" s="95"/>
      <c r="R29373"/>
      <c r="S29373"/>
      <c r="T29373"/>
      <c r="U29373"/>
      <c r="V29373"/>
      <c r="W29373"/>
    </row>
    <row r="29374" spans="16:23" s="1" customFormat="1" x14ac:dyDescent="0.2">
      <c r="P29374" s="95"/>
      <c r="R29374"/>
      <c r="S29374"/>
      <c r="T29374"/>
      <c r="U29374"/>
      <c r="V29374"/>
      <c r="W29374"/>
    </row>
    <row r="29375" spans="16:23" s="1" customFormat="1" x14ac:dyDescent="0.2">
      <c r="P29375" s="95"/>
      <c r="R29375"/>
      <c r="S29375"/>
      <c r="T29375"/>
      <c r="U29375"/>
      <c r="V29375"/>
      <c r="W29375"/>
    </row>
    <row r="29376" spans="16:23" s="1" customFormat="1" x14ac:dyDescent="0.2">
      <c r="P29376" s="95"/>
      <c r="R29376"/>
      <c r="S29376"/>
      <c r="T29376"/>
      <c r="U29376"/>
      <c r="V29376"/>
      <c r="W29376"/>
    </row>
    <row r="29377" spans="16:23" s="1" customFormat="1" x14ac:dyDescent="0.2">
      <c r="P29377" s="95"/>
      <c r="R29377"/>
      <c r="S29377"/>
      <c r="T29377"/>
      <c r="U29377"/>
      <c r="V29377"/>
      <c r="W29377"/>
    </row>
    <row r="29378" spans="16:23" s="1" customFormat="1" x14ac:dyDescent="0.2">
      <c r="P29378" s="95"/>
      <c r="R29378"/>
      <c r="S29378"/>
      <c r="T29378"/>
      <c r="U29378"/>
      <c r="V29378"/>
      <c r="W29378"/>
    </row>
    <row r="29379" spans="16:23" s="1" customFormat="1" x14ac:dyDescent="0.2">
      <c r="P29379" s="95"/>
      <c r="R29379"/>
      <c r="S29379"/>
      <c r="T29379"/>
      <c r="U29379"/>
      <c r="V29379"/>
      <c r="W29379"/>
    </row>
    <row r="29380" spans="16:23" s="1" customFormat="1" x14ac:dyDescent="0.2">
      <c r="P29380" s="95"/>
      <c r="R29380"/>
      <c r="S29380"/>
      <c r="T29380"/>
      <c r="U29380"/>
      <c r="V29380"/>
      <c r="W29380"/>
    </row>
    <row r="29381" spans="16:23" s="1" customFormat="1" x14ac:dyDescent="0.2">
      <c r="P29381" s="95"/>
      <c r="R29381"/>
      <c r="S29381"/>
      <c r="T29381"/>
      <c r="U29381"/>
      <c r="V29381"/>
      <c r="W29381"/>
    </row>
    <row r="29382" spans="16:23" s="1" customFormat="1" x14ac:dyDescent="0.2">
      <c r="P29382" s="95"/>
      <c r="R29382"/>
      <c r="S29382"/>
      <c r="T29382"/>
      <c r="U29382"/>
      <c r="V29382"/>
      <c r="W29382"/>
    </row>
    <row r="29383" spans="16:23" s="1" customFormat="1" x14ac:dyDescent="0.2">
      <c r="P29383" s="95"/>
      <c r="R29383"/>
      <c r="S29383"/>
      <c r="T29383"/>
      <c r="U29383"/>
      <c r="V29383"/>
      <c r="W29383"/>
    </row>
    <row r="29384" spans="16:23" s="1" customFormat="1" x14ac:dyDescent="0.2">
      <c r="P29384" s="95"/>
      <c r="R29384"/>
      <c r="S29384"/>
      <c r="T29384"/>
      <c r="U29384"/>
      <c r="V29384"/>
      <c r="W29384"/>
    </row>
    <row r="29385" spans="16:23" s="1" customFormat="1" x14ac:dyDescent="0.2">
      <c r="P29385" s="95"/>
      <c r="R29385"/>
      <c r="S29385"/>
      <c r="T29385"/>
      <c r="U29385"/>
      <c r="V29385"/>
      <c r="W29385"/>
    </row>
    <row r="29386" spans="16:23" s="1" customFormat="1" x14ac:dyDescent="0.2">
      <c r="P29386" s="95"/>
      <c r="R29386"/>
      <c r="S29386"/>
      <c r="T29386"/>
      <c r="U29386"/>
      <c r="V29386"/>
      <c r="W29386"/>
    </row>
    <row r="29387" spans="16:23" s="1" customFormat="1" x14ac:dyDescent="0.2">
      <c r="P29387" s="95"/>
      <c r="R29387"/>
      <c r="S29387"/>
      <c r="T29387"/>
      <c r="U29387"/>
      <c r="V29387"/>
      <c r="W29387"/>
    </row>
    <row r="29388" spans="16:23" s="1" customFormat="1" x14ac:dyDescent="0.2">
      <c r="P29388" s="95"/>
      <c r="R29388"/>
      <c r="S29388"/>
      <c r="T29388"/>
      <c r="U29388"/>
      <c r="V29388"/>
      <c r="W29388"/>
    </row>
    <row r="29389" spans="16:23" s="1" customFormat="1" x14ac:dyDescent="0.2">
      <c r="P29389" s="95"/>
      <c r="R29389"/>
      <c r="S29389"/>
      <c r="T29389"/>
      <c r="U29389"/>
      <c r="V29389"/>
      <c r="W29389"/>
    </row>
    <row r="29390" spans="16:23" s="1" customFormat="1" x14ac:dyDescent="0.2">
      <c r="P29390" s="95"/>
      <c r="R29390"/>
      <c r="S29390"/>
      <c r="T29390"/>
      <c r="U29390"/>
      <c r="V29390"/>
      <c r="W29390"/>
    </row>
    <row r="29391" spans="16:23" s="1" customFormat="1" x14ac:dyDescent="0.2">
      <c r="P29391" s="95"/>
      <c r="R29391"/>
      <c r="S29391"/>
      <c r="T29391"/>
      <c r="U29391"/>
      <c r="V29391"/>
      <c r="W29391"/>
    </row>
    <row r="29392" spans="16:23" s="1" customFormat="1" x14ac:dyDescent="0.2">
      <c r="P29392" s="95"/>
      <c r="R29392"/>
      <c r="S29392"/>
      <c r="T29392"/>
      <c r="U29392"/>
      <c r="V29392"/>
      <c r="W29392"/>
    </row>
    <row r="29393" spans="16:23" s="1" customFormat="1" x14ac:dyDescent="0.2">
      <c r="P29393" s="95"/>
      <c r="R29393"/>
      <c r="S29393"/>
      <c r="T29393"/>
      <c r="U29393"/>
      <c r="V29393"/>
      <c r="W29393"/>
    </row>
    <row r="29394" spans="16:23" s="1" customFormat="1" x14ac:dyDescent="0.2">
      <c r="P29394" s="95"/>
      <c r="R29394"/>
      <c r="S29394"/>
      <c r="T29394"/>
      <c r="U29394"/>
      <c r="V29394"/>
      <c r="W29394"/>
    </row>
    <row r="29395" spans="16:23" s="1" customFormat="1" x14ac:dyDescent="0.2">
      <c r="P29395" s="95"/>
      <c r="R29395"/>
      <c r="S29395"/>
      <c r="T29395"/>
      <c r="U29395"/>
      <c r="V29395"/>
      <c r="W29395"/>
    </row>
    <row r="29396" spans="16:23" s="1" customFormat="1" x14ac:dyDescent="0.2">
      <c r="P29396" s="95"/>
      <c r="R29396"/>
      <c r="S29396"/>
      <c r="T29396"/>
      <c r="U29396"/>
      <c r="V29396"/>
      <c r="W29396"/>
    </row>
    <row r="29397" spans="16:23" s="1" customFormat="1" x14ac:dyDescent="0.2">
      <c r="P29397" s="95"/>
      <c r="R29397"/>
      <c r="S29397"/>
      <c r="T29397"/>
      <c r="U29397"/>
      <c r="V29397"/>
      <c r="W29397"/>
    </row>
    <row r="29398" spans="16:23" s="1" customFormat="1" x14ac:dyDescent="0.2">
      <c r="P29398" s="95"/>
      <c r="R29398"/>
      <c r="S29398"/>
      <c r="T29398"/>
      <c r="U29398"/>
      <c r="V29398"/>
      <c r="W29398"/>
    </row>
    <row r="29399" spans="16:23" s="1" customFormat="1" x14ac:dyDescent="0.2">
      <c r="P29399" s="95"/>
      <c r="R29399"/>
      <c r="S29399"/>
      <c r="T29399"/>
      <c r="U29399"/>
      <c r="V29399"/>
      <c r="W29399"/>
    </row>
    <row r="29400" spans="16:23" s="1" customFormat="1" x14ac:dyDescent="0.2">
      <c r="P29400" s="95"/>
      <c r="R29400"/>
      <c r="S29400"/>
      <c r="T29400"/>
      <c r="U29400"/>
      <c r="V29400"/>
      <c r="W29400"/>
    </row>
    <row r="29401" spans="16:23" s="1" customFormat="1" x14ac:dyDescent="0.2">
      <c r="P29401" s="95"/>
      <c r="R29401"/>
      <c r="S29401"/>
      <c r="T29401"/>
      <c r="U29401"/>
      <c r="V29401"/>
      <c r="W29401"/>
    </row>
    <row r="29402" spans="16:23" s="1" customFormat="1" x14ac:dyDescent="0.2">
      <c r="P29402" s="95"/>
      <c r="R29402"/>
      <c r="S29402"/>
      <c r="T29402"/>
      <c r="U29402"/>
      <c r="V29402"/>
      <c r="W29402"/>
    </row>
    <row r="29403" spans="16:23" s="1" customFormat="1" x14ac:dyDescent="0.2">
      <c r="P29403" s="95"/>
      <c r="R29403"/>
      <c r="S29403"/>
      <c r="T29403"/>
      <c r="U29403"/>
      <c r="V29403"/>
      <c r="W29403"/>
    </row>
    <row r="29404" spans="16:23" s="1" customFormat="1" x14ac:dyDescent="0.2">
      <c r="P29404" s="95"/>
      <c r="R29404"/>
      <c r="S29404"/>
      <c r="T29404"/>
      <c r="U29404"/>
      <c r="V29404"/>
      <c r="W29404"/>
    </row>
    <row r="29405" spans="16:23" s="1" customFormat="1" x14ac:dyDescent="0.2">
      <c r="P29405" s="95"/>
      <c r="R29405"/>
      <c r="S29405"/>
      <c r="T29405"/>
      <c r="U29405"/>
      <c r="V29405"/>
      <c r="W29405"/>
    </row>
    <row r="29406" spans="16:23" s="1" customFormat="1" x14ac:dyDescent="0.2">
      <c r="P29406" s="95"/>
      <c r="R29406"/>
      <c r="S29406"/>
      <c r="T29406"/>
      <c r="U29406"/>
      <c r="V29406"/>
      <c r="W29406"/>
    </row>
    <row r="29407" spans="16:23" s="1" customFormat="1" x14ac:dyDescent="0.2">
      <c r="P29407" s="95"/>
      <c r="R29407"/>
      <c r="S29407"/>
      <c r="T29407"/>
      <c r="U29407"/>
      <c r="V29407"/>
      <c r="W29407"/>
    </row>
    <row r="29408" spans="16:23" s="1" customFormat="1" x14ac:dyDescent="0.2">
      <c r="P29408" s="95"/>
      <c r="R29408"/>
      <c r="S29408"/>
      <c r="T29408"/>
      <c r="U29408"/>
      <c r="V29408"/>
      <c r="W29408"/>
    </row>
    <row r="29409" spans="16:23" s="1" customFormat="1" x14ac:dyDescent="0.2">
      <c r="P29409" s="95"/>
      <c r="R29409"/>
      <c r="S29409"/>
      <c r="T29409"/>
      <c r="U29409"/>
      <c r="V29409"/>
      <c r="W29409"/>
    </row>
    <row r="29410" spans="16:23" s="1" customFormat="1" x14ac:dyDescent="0.2">
      <c r="P29410" s="95"/>
      <c r="R29410"/>
      <c r="S29410"/>
      <c r="T29410"/>
      <c r="U29410"/>
      <c r="V29410"/>
      <c r="W29410"/>
    </row>
    <row r="29411" spans="16:23" s="1" customFormat="1" x14ac:dyDescent="0.2">
      <c r="P29411" s="95"/>
      <c r="R29411"/>
      <c r="S29411"/>
      <c r="T29411"/>
      <c r="U29411"/>
      <c r="V29411"/>
      <c r="W29411"/>
    </row>
    <row r="29412" spans="16:23" s="1" customFormat="1" x14ac:dyDescent="0.2">
      <c r="P29412" s="95"/>
      <c r="R29412"/>
      <c r="S29412"/>
      <c r="T29412"/>
      <c r="U29412"/>
      <c r="V29412"/>
      <c r="W29412"/>
    </row>
    <row r="29413" spans="16:23" s="1" customFormat="1" x14ac:dyDescent="0.2">
      <c r="P29413" s="95"/>
      <c r="R29413"/>
      <c r="S29413"/>
      <c r="T29413"/>
      <c r="U29413"/>
      <c r="V29413"/>
      <c r="W29413"/>
    </row>
    <row r="29414" spans="16:23" s="1" customFormat="1" x14ac:dyDescent="0.2">
      <c r="P29414" s="95"/>
      <c r="R29414"/>
      <c r="S29414"/>
      <c r="T29414"/>
      <c r="U29414"/>
      <c r="V29414"/>
      <c r="W29414"/>
    </row>
    <row r="29415" spans="16:23" s="1" customFormat="1" x14ac:dyDescent="0.2">
      <c r="P29415" s="95"/>
      <c r="R29415"/>
      <c r="S29415"/>
      <c r="T29415"/>
      <c r="U29415"/>
      <c r="V29415"/>
      <c r="W29415"/>
    </row>
    <row r="29416" spans="16:23" s="1" customFormat="1" x14ac:dyDescent="0.2">
      <c r="P29416" s="95"/>
      <c r="R29416"/>
      <c r="S29416"/>
      <c r="T29416"/>
      <c r="U29416"/>
      <c r="V29416"/>
      <c r="W29416"/>
    </row>
    <row r="29417" spans="16:23" s="1" customFormat="1" x14ac:dyDescent="0.2">
      <c r="P29417" s="95"/>
      <c r="R29417"/>
      <c r="S29417"/>
      <c r="T29417"/>
      <c r="U29417"/>
      <c r="V29417"/>
      <c r="W29417"/>
    </row>
    <row r="29418" spans="16:23" s="1" customFormat="1" x14ac:dyDescent="0.2">
      <c r="P29418" s="95"/>
      <c r="R29418"/>
      <c r="S29418"/>
      <c r="T29418"/>
      <c r="U29418"/>
      <c r="V29418"/>
      <c r="W29418"/>
    </row>
    <row r="29419" spans="16:23" s="1" customFormat="1" x14ac:dyDescent="0.2">
      <c r="P29419" s="95"/>
      <c r="R29419"/>
      <c r="S29419"/>
      <c r="T29419"/>
      <c r="U29419"/>
      <c r="V29419"/>
      <c r="W29419"/>
    </row>
    <row r="29420" spans="16:23" s="1" customFormat="1" x14ac:dyDescent="0.2">
      <c r="P29420" s="95"/>
      <c r="R29420"/>
      <c r="S29420"/>
      <c r="T29420"/>
      <c r="U29420"/>
      <c r="V29420"/>
      <c r="W29420"/>
    </row>
    <row r="29421" spans="16:23" s="1" customFormat="1" x14ac:dyDescent="0.2">
      <c r="P29421" s="95"/>
      <c r="R29421"/>
      <c r="S29421"/>
      <c r="T29421"/>
      <c r="U29421"/>
      <c r="V29421"/>
      <c r="W29421"/>
    </row>
    <row r="29422" spans="16:23" s="1" customFormat="1" x14ac:dyDescent="0.2">
      <c r="P29422" s="95"/>
      <c r="R29422"/>
      <c r="S29422"/>
      <c r="T29422"/>
      <c r="U29422"/>
      <c r="V29422"/>
      <c r="W29422"/>
    </row>
    <row r="29423" spans="16:23" s="1" customFormat="1" x14ac:dyDescent="0.2">
      <c r="P29423" s="95"/>
      <c r="R29423"/>
      <c r="S29423"/>
      <c r="T29423"/>
      <c r="U29423"/>
      <c r="V29423"/>
      <c r="W29423"/>
    </row>
    <row r="29424" spans="16:23" s="1" customFormat="1" x14ac:dyDescent="0.2">
      <c r="P29424" s="95"/>
      <c r="R29424"/>
      <c r="S29424"/>
      <c r="T29424"/>
      <c r="U29424"/>
      <c r="V29424"/>
      <c r="W29424"/>
    </row>
    <row r="29425" spans="16:23" s="1" customFormat="1" x14ac:dyDescent="0.2">
      <c r="P29425" s="95"/>
      <c r="R29425"/>
      <c r="S29425"/>
      <c r="T29425"/>
      <c r="U29425"/>
      <c r="V29425"/>
      <c r="W29425"/>
    </row>
    <row r="29426" spans="16:23" s="1" customFormat="1" x14ac:dyDescent="0.2">
      <c r="P29426" s="95"/>
      <c r="R29426"/>
      <c r="S29426"/>
      <c r="T29426"/>
      <c r="U29426"/>
      <c r="V29426"/>
      <c r="W29426"/>
    </row>
    <row r="29427" spans="16:23" s="1" customFormat="1" x14ac:dyDescent="0.2">
      <c r="P29427" s="95"/>
      <c r="R29427"/>
      <c r="S29427"/>
      <c r="T29427"/>
      <c r="U29427"/>
      <c r="V29427"/>
      <c r="W29427"/>
    </row>
    <row r="29428" spans="16:23" s="1" customFormat="1" x14ac:dyDescent="0.2">
      <c r="P29428" s="95"/>
      <c r="R29428"/>
      <c r="S29428"/>
      <c r="T29428"/>
      <c r="U29428"/>
      <c r="V29428"/>
      <c r="W29428"/>
    </row>
    <row r="29429" spans="16:23" s="1" customFormat="1" x14ac:dyDescent="0.2">
      <c r="P29429" s="95"/>
      <c r="R29429"/>
      <c r="S29429"/>
      <c r="T29429"/>
      <c r="U29429"/>
      <c r="V29429"/>
      <c r="W29429"/>
    </row>
    <row r="29430" spans="16:23" s="1" customFormat="1" x14ac:dyDescent="0.2">
      <c r="P29430" s="95"/>
      <c r="R29430"/>
      <c r="S29430"/>
      <c r="T29430"/>
      <c r="U29430"/>
      <c r="V29430"/>
      <c r="W29430"/>
    </row>
    <row r="29431" spans="16:23" s="1" customFormat="1" x14ac:dyDescent="0.2">
      <c r="P29431" s="95"/>
      <c r="R29431"/>
      <c r="S29431"/>
      <c r="T29431"/>
      <c r="U29431"/>
      <c r="V29431"/>
      <c r="W29431"/>
    </row>
    <row r="29432" spans="16:23" s="1" customFormat="1" x14ac:dyDescent="0.2">
      <c r="P29432" s="95"/>
      <c r="R29432"/>
      <c r="S29432"/>
      <c r="T29432"/>
      <c r="U29432"/>
      <c r="V29432"/>
      <c r="W29432"/>
    </row>
    <row r="29433" spans="16:23" s="1" customFormat="1" x14ac:dyDescent="0.2">
      <c r="P29433" s="95"/>
      <c r="R29433"/>
      <c r="S29433"/>
      <c r="T29433"/>
      <c r="U29433"/>
      <c r="V29433"/>
      <c r="W29433"/>
    </row>
    <row r="29434" spans="16:23" s="1" customFormat="1" x14ac:dyDescent="0.2">
      <c r="P29434" s="95"/>
      <c r="R29434"/>
      <c r="S29434"/>
      <c r="T29434"/>
      <c r="U29434"/>
      <c r="V29434"/>
      <c r="W29434"/>
    </row>
    <row r="29435" spans="16:23" s="1" customFormat="1" x14ac:dyDescent="0.2">
      <c r="P29435" s="95"/>
      <c r="R29435"/>
      <c r="S29435"/>
      <c r="T29435"/>
      <c r="U29435"/>
      <c r="V29435"/>
      <c r="W29435"/>
    </row>
    <row r="29436" spans="16:23" s="1" customFormat="1" x14ac:dyDescent="0.2">
      <c r="P29436" s="95"/>
      <c r="R29436"/>
      <c r="S29436"/>
      <c r="T29436"/>
      <c r="U29436"/>
      <c r="V29436"/>
      <c r="W29436"/>
    </row>
    <row r="29437" spans="16:23" s="1" customFormat="1" x14ac:dyDescent="0.2">
      <c r="P29437" s="95"/>
      <c r="R29437"/>
      <c r="S29437"/>
      <c r="T29437"/>
      <c r="U29437"/>
      <c r="V29437"/>
      <c r="W29437"/>
    </row>
    <row r="29438" spans="16:23" s="1" customFormat="1" x14ac:dyDescent="0.2">
      <c r="P29438" s="95"/>
      <c r="R29438"/>
      <c r="S29438"/>
      <c r="T29438"/>
      <c r="U29438"/>
      <c r="V29438"/>
      <c r="W29438"/>
    </row>
    <row r="29439" spans="16:23" s="1" customFormat="1" x14ac:dyDescent="0.2">
      <c r="P29439" s="95"/>
      <c r="R29439"/>
      <c r="S29439"/>
      <c r="T29439"/>
      <c r="U29439"/>
      <c r="V29439"/>
      <c r="W29439"/>
    </row>
    <row r="29440" spans="16:23" s="1" customFormat="1" x14ac:dyDescent="0.2">
      <c r="P29440" s="95"/>
      <c r="R29440"/>
      <c r="S29440"/>
      <c r="T29440"/>
      <c r="U29440"/>
      <c r="V29440"/>
      <c r="W29440"/>
    </row>
    <row r="29441" spans="16:23" s="1" customFormat="1" x14ac:dyDescent="0.2">
      <c r="P29441" s="95"/>
      <c r="R29441"/>
      <c r="S29441"/>
      <c r="T29441"/>
      <c r="U29441"/>
      <c r="V29441"/>
      <c r="W29441"/>
    </row>
    <row r="29442" spans="16:23" s="1" customFormat="1" x14ac:dyDescent="0.2">
      <c r="P29442" s="95"/>
      <c r="R29442"/>
      <c r="S29442"/>
      <c r="T29442"/>
      <c r="U29442"/>
      <c r="V29442"/>
      <c r="W29442"/>
    </row>
    <row r="29443" spans="16:23" s="1" customFormat="1" x14ac:dyDescent="0.2">
      <c r="P29443" s="95"/>
      <c r="R29443"/>
      <c r="S29443"/>
      <c r="T29443"/>
      <c r="U29443"/>
      <c r="V29443"/>
      <c r="W29443"/>
    </row>
    <row r="29444" spans="16:23" s="1" customFormat="1" x14ac:dyDescent="0.2">
      <c r="P29444" s="95"/>
      <c r="R29444"/>
      <c r="S29444"/>
      <c r="T29444"/>
      <c r="U29444"/>
      <c r="V29444"/>
      <c r="W29444"/>
    </row>
    <row r="29445" spans="16:23" s="1" customFormat="1" x14ac:dyDescent="0.2">
      <c r="P29445" s="95"/>
      <c r="R29445"/>
      <c r="S29445"/>
      <c r="T29445"/>
      <c r="U29445"/>
      <c r="V29445"/>
      <c r="W29445"/>
    </row>
    <row r="29446" spans="16:23" s="1" customFormat="1" x14ac:dyDescent="0.2">
      <c r="P29446" s="95"/>
      <c r="R29446"/>
      <c r="S29446"/>
      <c r="T29446"/>
      <c r="U29446"/>
      <c r="V29446"/>
      <c r="W29446"/>
    </row>
    <row r="29447" spans="16:23" s="1" customFormat="1" x14ac:dyDescent="0.2">
      <c r="P29447" s="95"/>
      <c r="R29447"/>
      <c r="S29447"/>
      <c r="T29447"/>
      <c r="U29447"/>
      <c r="V29447"/>
      <c r="W29447"/>
    </row>
    <row r="29448" spans="16:23" s="1" customFormat="1" x14ac:dyDescent="0.2">
      <c r="P29448" s="95"/>
      <c r="R29448"/>
      <c r="S29448"/>
      <c r="T29448"/>
      <c r="U29448"/>
      <c r="V29448"/>
      <c r="W29448"/>
    </row>
    <row r="29449" spans="16:23" s="1" customFormat="1" x14ac:dyDescent="0.2">
      <c r="P29449" s="95"/>
      <c r="R29449"/>
      <c r="S29449"/>
      <c r="T29449"/>
      <c r="U29449"/>
      <c r="V29449"/>
      <c r="W29449"/>
    </row>
    <row r="29450" spans="16:23" s="1" customFormat="1" x14ac:dyDescent="0.2">
      <c r="P29450" s="95"/>
      <c r="R29450"/>
      <c r="S29450"/>
      <c r="T29450"/>
      <c r="U29450"/>
      <c r="V29450"/>
      <c r="W29450"/>
    </row>
    <row r="29451" spans="16:23" s="1" customFormat="1" x14ac:dyDescent="0.2">
      <c r="P29451" s="95"/>
      <c r="R29451"/>
      <c r="S29451"/>
      <c r="T29451"/>
      <c r="U29451"/>
      <c r="V29451"/>
      <c r="W29451"/>
    </row>
    <row r="29452" spans="16:23" s="1" customFormat="1" x14ac:dyDescent="0.2">
      <c r="P29452" s="95"/>
      <c r="R29452"/>
      <c r="S29452"/>
      <c r="T29452"/>
      <c r="U29452"/>
      <c r="V29452"/>
      <c r="W29452"/>
    </row>
    <row r="29453" spans="16:23" s="1" customFormat="1" x14ac:dyDescent="0.2">
      <c r="P29453" s="95"/>
      <c r="R29453"/>
      <c r="S29453"/>
      <c r="T29453"/>
      <c r="U29453"/>
      <c r="V29453"/>
      <c r="W29453"/>
    </row>
    <row r="29454" spans="16:23" s="1" customFormat="1" x14ac:dyDescent="0.2">
      <c r="P29454" s="95"/>
      <c r="R29454"/>
      <c r="S29454"/>
      <c r="T29454"/>
      <c r="U29454"/>
      <c r="V29454"/>
      <c r="W29454"/>
    </row>
    <row r="29455" spans="16:23" s="1" customFormat="1" x14ac:dyDescent="0.2">
      <c r="P29455" s="95"/>
      <c r="R29455"/>
      <c r="S29455"/>
      <c r="T29455"/>
      <c r="U29455"/>
      <c r="V29455"/>
      <c r="W29455"/>
    </row>
    <row r="29456" spans="16:23" s="1" customFormat="1" x14ac:dyDescent="0.2">
      <c r="P29456" s="95"/>
      <c r="R29456"/>
      <c r="S29456"/>
      <c r="T29456"/>
      <c r="U29456"/>
      <c r="V29456"/>
      <c r="W29456"/>
    </row>
    <row r="29457" spans="16:23" s="1" customFormat="1" x14ac:dyDescent="0.2">
      <c r="P29457" s="95"/>
      <c r="R29457"/>
      <c r="S29457"/>
      <c r="T29457"/>
      <c r="U29457"/>
      <c r="V29457"/>
      <c r="W29457"/>
    </row>
    <row r="29458" spans="16:23" s="1" customFormat="1" x14ac:dyDescent="0.2">
      <c r="P29458" s="95"/>
      <c r="R29458"/>
      <c r="S29458"/>
      <c r="T29458"/>
      <c r="U29458"/>
      <c r="V29458"/>
      <c r="W29458"/>
    </row>
    <row r="29459" spans="16:23" s="1" customFormat="1" x14ac:dyDescent="0.2">
      <c r="P29459" s="95"/>
      <c r="R29459"/>
      <c r="S29459"/>
      <c r="T29459"/>
      <c r="U29459"/>
      <c r="V29459"/>
      <c r="W29459"/>
    </row>
    <row r="29460" spans="16:23" s="1" customFormat="1" x14ac:dyDescent="0.2">
      <c r="P29460" s="95"/>
      <c r="R29460"/>
      <c r="S29460"/>
      <c r="T29460"/>
      <c r="U29460"/>
      <c r="V29460"/>
      <c r="W29460"/>
    </row>
    <row r="29461" spans="16:23" s="1" customFormat="1" x14ac:dyDescent="0.2">
      <c r="P29461" s="95"/>
      <c r="R29461"/>
      <c r="S29461"/>
      <c r="T29461"/>
      <c r="U29461"/>
      <c r="V29461"/>
      <c r="W29461"/>
    </row>
    <row r="29462" spans="16:23" s="1" customFormat="1" x14ac:dyDescent="0.2">
      <c r="P29462" s="95"/>
      <c r="R29462"/>
      <c r="S29462"/>
      <c r="T29462"/>
      <c r="U29462"/>
      <c r="V29462"/>
      <c r="W29462"/>
    </row>
    <row r="29463" spans="16:23" s="1" customFormat="1" x14ac:dyDescent="0.2">
      <c r="P29463" s="95"/>
      <c r="R29463"/>
      <c r="S29463"/>
      <c r="T29463"/>
      <c r="U29463"/>
      <c r="V29463"/>
      <c r="W29463"/>
    </row>
    <row r="29464" spans="16:23" s="1" customFormat="1" x14ac:dyDescent="0.2">
      <c r="P29464" s="95"/>
      <c r="R29464"/>
      <c r="S29464"/>
      <c r="T29464"/>
      <c r="U29464"/>
      <c r="V29464"/>
      <c r="W29464"/>
    </row>
    <row r="29465" spans="16:23" s="1" customFormat="1" x14ac:dyDescent="0.2">
      <c r="P29465" s="95"/>
      <c r="R29465"/>
      <c r="S29465"/>
      <c r="T29465"/>
      <c r="U29465"/>
      <c r="V29465"/>
      <c r="W29465"/>
    </row>
    <row r="29466" spans="16:23" s="1" customFormat="1" x14ac:dyDescent="0.2">
      <c r="P29466" s="95"/>
      <c r="R29466"/>
      <c r="S29466"/>
      <c r="T29466"/>
      <c r="U29466"/>
      <c r="V29466"/>
      <c r="W29466"/>
    </row>
    <row r="29467" spans="16:23" s="1" customFormat="1" x14ac:dyDescent="0.2">
      <c r="P29467" s="95"/>
      <c r="R29467"/>
      <c r="S29467"/>
      <c r="T29467"/>
      <c r="U29467"/>
      <c r="V29467"/>
      <c r="W29467"/>
    </row>
    <row r="29468" spans="16:23" s="1" customFormat="1" x14ac:dyDescent="0.2">
      <c r="P29468" s="95"/>
      <c r="R29468"/>
      <c r="S29468"/>
      <c r="T29468"/>
      <c r="U29468"/>
      <c r="V29468"/>
      <c r="W29468"/>
    </row>
    <row r="29469" spans="16:23" s="1" customFormat="1" x14ac:dyDescent="0.2">
      <c r="P29469" s="95"/>
      <c r="R29469"/>
      <c r="S29469"/>
      <c r="T29469"/>
      <c r="U29469"/>
      <c r="V29469"/>
      <c r="W29469"/>
    </row>
    <row r="29470" spans="16:23" s="1" customFormat="1" x14ac:dyDescent="0.2">
      <c r="P29470" s="95"/>
      <c r="R29470"/>
      <c r="S29470"/>
      <c r="T29470"/>
      <c r="U29470"/>
      <c r="V29470"/>
      <c r="W29470"/>
    </row>
    <row r="29471" spans="16:23" s="1" customFormat="1" x14ac:dyDescent="0.2">
      <c r="P29471" s="95"/>
      <c r="R29471"/>
      <c r="S29471"/>
      <c r="T29471"/>
      <c r="U29471"/>
      <c r="V29471"/>
      <c r="W29471"/>
    </row>
    <row r="29472" spans="16:23" s="1" customFormat="1" x14ac:dyDescent="0.2">
      <c r="P29472" s="95"/>
      <c r="R29472"/>
      <c r="S29472"/>
      <c r="T29472"/>
      <c r="U29472"/>
      <c r="V29472"/>
      <c r="W29472"/>
    </row>
    <row r="29473" spans="16:23" s="1" customFormat="1" x14ac:dyDescent="0.2">
      <c r="P29473" s="95"/>
      <c r="R29473"/>
      <c r="S29473"/>
      <c r="T29473"/>
      <c r="U29473"/>
      <c r="V29473"/>
      <c r="W29473"/>
    </row>
    <row r="29474" spans="16:23" s="1" customFormat="1" x14ac:dyDescent="0.2">
      <c r="P29474" s="95"/>
      <c r="R29474"/>
      <c r="S29474"/>
      <c r="T29474"/>
      <c r="U29474"/>
      <c r="V29474"/>
      <c r="W29474"/>
    </row>
    <row r="29475" spans="16:23" s="1" customFormat="1" x14ac:dyDescent="0.2">
      <c r="P29475" s="95"/>
      <c r="R29475"/>
      <c r="S29475"/>
      <c r="T29475"/>
      <c r="U29475"/>
      <c r="V29475"/>
      <c r="W29475"/>
    </row>
    <row r="29476" spans="16:23" s="1" customFormat="1" x14ac:dyDescent="0.2">
      <c r="P29476" s="95"/>
      <c r="R29476"/>
      <c r="S29476"/>
      <c r="T29476"/>
      <c r="U29476"/>
      <c r="V29476"/>
      <c r="W29476"/>
    </row>
    <row r="29477" spans="16:23" s="1" customFormat="1" x14ac:dyDescent="0.2">
      <c r="P29477" s="95"/>
      <c r="R29477"/>
      <c r="S29477"/>
      <c r="T29477"/>
      <c r="U29477"/>
      <c r="V29477"/>
      <c r="W29477"/>
    </row>
    <row r="29478" spans="16:23" s="1" customFormat="1" x14ac:dyDescent="0.2">
      <c r="P29478" s="95"/>
      <c r="R29478"/>
      <c r="S29478"/>
      <c r="T29478"/>
      <c r="U29478"/>
      <c r="V29478"/>
      <c r="W29478"/>
    </row>
    <row r="29479" spans="16:23" s="1" customFormat="1" x14ac:dyDescent="0.2">
      <c r="P29479" s="95"/>
      <c r="R29479"/>
      <c r="S29479"/>
      <c r="T29479"/>
      <c r="U29479"/>
      <c r="V29479"/>
      <c r="W29479"/>
    </row>
    <row r="29480" spans="16:23" s="1" customFormat="1" x14ac:dyDescent="0.2">
      <c r="P29480" s="95"/>
      <c r="R29480"/>
      <c r="S29480"/>
      <c r="T29480"/>
      <c r="U29480"/>
      <c r="V29480"/>
      <c r="W29480"/>
    </row>
    <row r="29481" spans="16:23" s="1" customFormat="1" x14ac:dyDescent="0.2">
      <c r="P29481" s="95"/>
      <c r="R29481"/>
      <c r="S29481"/>
      <c r="T29481"/>
      <c r="U29481"/>
      <c r="V29481"/>
      <c r="W29481"/>
    </row>
    <row r="29482" spans="16:23" s="1" customFormat="1" x14ac:dyDescent="0.2">
      <c r="P29482" s="95"/>
      <c r="R29482"/>
      <c r="S29482"/>
      <c r="T29482"/>
      <c r="U29482"/>
      <c r="V29482"/>
      <c r="W29482"/>
    </row>
    <row r="29483" spans="16:23" s="1" customFormat="1" x14ac:dyDescent="0.2">
      <c r="P29483" s="95"/>
      <c r="R29483"/>
      <c r="S29483"/>
      <c r="T29483"/>
      <c r="U29483"/>
      <c r="V29483"/>
      <c r="W29483"/>
    </row>
    <row r="29484" spans="16:23" s="1" customFormat="1" x14ac:dyDescent="0.2">
      <c r="P29484" s="95"/>
      <c r="R29484"/>
      <c r="S29484"/>
      <c r="T29484"/>
      <c r="U29484"/>
      <c r="V29484"/>
      <c r="W29484"/>
    </row>
    <row r="29485" spans="16:23" s="1" customFormat="1" x14ac:dyDescent="0.2">
      <c r="P29485" s="95"/>
      <c r="R29485"/>
      <c r="S29485"/>
      <c r="T29485"/>
      <c r="U29485"/>
      <c r="V29485"/>
      <c r="W29485"/>
    </row>
    <row r="29486" spans="16:23" s="1" customFormat="1" x14ac:dyDescent="0.2">
      <c r="P29486" s="95"/>
      <c r="R29486"/>
      <c r="S29486"/>
      <c r="T29486"/>
      <c r="U29486"/>
      <c r="V29486"/>
      <c r="W29486"/>
    </row>
    <row r="29487" spans="16:23" s="1" customFormat="1" x14ac:dyDescent="0.2">
      <c r="P29487" s="95"/>
      <c r="R29487"/>
      <c r="S29487"/>
      <c r="T29487"/>
      <c r="U29487"/>
      <c r="V29487"/>
      <c r="W29487"/>
    </row>
    <row r="29488" spans="16:23" s="1" customFormat="1" x14ac:dyDescent="0.2">
      <c r="P29488" s="95"/>
      <c r="R29488"/>
      <c r="S29488"/>
      <c r="T29488"/>
      <c r="U29488"/>
      <c r="V29488"/>
      <c r="W29488"/>
    </row>
    <row r="29489" spans="16:23" s="1" customFormat="1" x14ac:dyDescent="0.2">
      <c r="P29489" s="95"/>
      <c r="R29489"/>
      <c r="S29489"/>
      <c r="T29489"/>
      <c r="U29489"/>
      <c r="V29489"/>
      <c r="W29489"/>
    </row>
    <row r="29490" spans="16:23" s="1" customFormat="1" x14ac:dyDescent="0.2">
      <c r="P29490" s="95"/>
      <c r="R29490"/>
      <c r="S29490"/>
      <c r="T29490"/>
      <c r="U29490"/>
      <c r="V29490"/>
      <c r="W29490"/>
    </row>
    <row r="29491" spans="16:23" s="1" customFormat="1" x14ac:dyDescent="0.2">
      <c r="P29491" s="95"/>
      <c r="R29491"/>
      <c r="S29491"/>
      <c r="T29491"/>
      <c r="U29491"/>
      <c r="V29491"/>
      <c r="W29491"/>
    </row>
    <row r="29492" spans="16:23" s="1" customFormat="1" x14ac:dyDescent="0.2">
      <c r="P29492" s="95"/>
      <c r="R29492"/>
      <c r="S29492"/>
      <c r="T29492"/>
      <c r="U29492"/>
      <c r="V29492"/>
      <c r="W29492"/>
    </row>
    <row r="29493" spans="16:23" s="1" customFormat="1" x14ac:dyDescent="0.2">
      <c r="P29493" s="95"/>
      <c r="R29493"/>
      <c r="S29493"/>
      <c r="T29493"/>
      <c r="U29493"/>
      <c r="V29493"/>
      <c r="W29493"/>
    </row>
    <row r="29494" spans="16:23" s="1" customFormat="1" x14ac:dyDescent="0.2">
      <c r="P29494" s="95"/>
      <c r="R29494"/>
      <c r="S29494"/>
      <c r="T29494"/>
      <c r="U29494"/>
      <c r="V29494"/>
      <c r="W29494"/>
    </row>
    <row r="29495" spans="16:23" s="1" customFormat="1" x14ac:dyDescent="0.2">
      <c r="P29495" s="95"/>
      <c r="R29495"/>
      <c r="S29495"/>
      <c r="T29495"/>
      <c r="U29495"/>
      <c r="V29495"/>
      <c r="W29495"/>
    </row>
    <row r="29496" spans="16:23" s="1" customFormat="1" x14ac:dyDescent="0.2">
      <c r="P29496" s="95"/>
      <c r="R29496"/>
      <c r="S29496"/>
      <c r="T29496"/>
      <c r="U29496"/>
      <c r="V29496"/>
      <c r="W29496"/>
    </row>
    <row r="29497" spans="16:23" s="1" customFormat="1" x14ac:dyDescent="0.2">
      <c r="P29497" s="95"/>
      <c r="R29497"/>
      <c r="S29497"/>
      <c r="T29497"/>
      <c r="U29497"/>
      <c r="V29497"/>
      <c r="W29497"/>
    </row>
    <row r="29498" spans="16:23" s="1" customFormat="1" x14ac:dyDescent="0.2">
      <c r="P29498" s="95"/>
      <c r="R29498"/>
      <c r="S29498"/>
      <c r="T29498"/>
      <c r="U29498"/>
      <c r="V29498"/>
      <c r="W29498"/>
    </row>
    <row r="29499" spans="16:23" s="1" customFormat="1" x14ac:dyDescent="0.2">
      <c r="P29499" s="95"/>
      <c r="R29499"/>
      <c r="S29499"/>
      <c r="T29499"/>
      <c r="U29499"/>
      <c r="V29499"/>
      <c r="W29499"/>
    </row>
    <row r="29500" spans="16:23" s="1" customFormat="1" x14ac:dyDescent="0.2">
      <c r="P29500" s="95"/>
      <c r="R29500"/>
      <c r="S29500"/>
      <c r="T29500"/>
      <c r="U29500"/>
      <c r="V29500"/>
      <c r="W29500"/>
    </row>
    <row r="29501" spans="16:23" s="1" customFormat="1" x14ac:dyDescent="0.2">
      <c r="P29501" s="95"/>
      <c r="R29501"/>
      <c r="S29501"/>
      <c r="T29501"/>
      <c r="U29501"/>
      <c r="V29501"/>
      <c r="W29501"/>
    </row>
    <row r="29502" spans="16:23" s="1" customFormat="1" x14ac:dyDescent="0.2">
      <c r="P29502" s="95"/>
      <c r="R29502"/>
      <c r="S29502"/>
      <c r="T29502"/>
      <c r="U29502"/>
      <c r="V29502"/>
      <c r="W29502"/>
    </row>
    <row r="29503" spans="16:23" s="1" customFormat="1" x14ac:dyDescent="0.2">
      <c r="P29503" s="95"/>
      <c r="R29503"/>
      <c r="S29503"/>
      <c r="T29503"/>
      <c r="U29503"/>
      <c r="V29503"/>
      <c r="W29503"/>
    </row>
    <row r="29504" spans="16:23" s="1" customFormat="1" x14ac:dyDescent="0.2">
      <c r="P29504" s="95"/>
      <c r="R29504"/>
      <c r="S29504"/>
      <c r="T29504"/>
      <c r="U29504"/>
      <c r="V29504"/>
      <c r="W29504"/>
    </row>
    <row r="29505" spans="16:23" s="1" customFormat="1" x14ac:dyDescent="0.2">
      <c r="P29505" s="95"/>
      <c r="R29505"/>
      <c r="S29505"/>
      <c r="T29505"/>
      <c r="U29505"/>
      <c r="V29505"/>
      <c r="W29505"/>
    </row>
    <row r="29506" spans="16:23" s="1" customFormat="1" x14ac:dyDescent="0.2">
      <c r="P29506" s="95"/>
      <c r="R29506"/>
      <c r="S29506"/>
      <c r="T29506"/>
      <c r="U29506"/>
      <c r="V29506"/>
      <c r="W29506"/>
    </row>
    <row r="29507" spans="16:23" s="1" customFormat="1" x14ac:dyDescent="0.2">
      <c r="P29507" s="95"/>
      <c r="R29507"/>
      <c r="S29507"/>
      <c r="T29507"/>
      <c r="U29507"/>
      <c r="V29507"/>
      <c r="W29507"/>
    </row>
    <row r="29508" spans="16:23" s="1" customFormat="1" x14ac:dyDescent="0.2">
      <c r="P29508" s="95"/>
      <c r="R29508"/>
      <c r="S29508"/>
      <c r="T29508"/>
      <c r="U29508"/>
      <c r="V29508"/>
      <c r="W29508"/>
    </row>
    <row r="29509" spans="16:23" s="1" customFormat="1" x14ac:dyDescent="0.2">
      <c r="P29509" s="95"/>
      <c r="R29509"/>
      <c r="S29509"/>
      <c r="T29509"/>
      <c r="U29509"/>
      <c r="V29509"/>
      <c r="W29509"/>
    </row>
    <row r="29510" spans="16:23" s="1" customFormat="1" x14ac:dyDescent="0.2">
      <c r="P29510" s="95"/>
      <c r="R29510"/>
      <c r="S29510"/>
      <c r="T29510"/>
      <c r="U29510"/>
      <c r="V29510"/>
      <c r="W29510"/>
    </row>
    <row r="29511" spans="16:23" s="1" customFormat="1" x14ac:dyDescent="0.2">
      <c r="P29511" s="95"/>
      <c r="R29511"/>
      <c r="S29511"/>
      <c r="T29511"/>
      <c r="U29511"/>
      <c r="V29511"/>
      <c r="W29511"/>
    </row>
    <row r="29512" spans="16:23" s="1" customFormat="1" x14ac:dyDescent="0.2">
      <c r="P29512" s="95"/>
      <c r="R29512"/>
      <c r="S29512"/>
      <c r="T29512"/>
      <c r="U29512"/>
      <c r="V29512"/>
      <c r="W29512"/>
    </row>
    <row r="29513" spans="16:23" s="1" customFormat="1" x14ac:dyDescent="0.2">
      <c r="P29513" s="95"/>
      <c r="R29513"/>
      <c r="S29513"/>
      <c r="T29513"/>
      <c r="U29513"/>
      <c r="V29513"/>
      <c r="W29513"/>
    </row>
    <row r="29514" spans="16:23" s="1" customFormat="1" x14ac:dyDescent="0.2">
      <c r="P29514" s="95"/>
      <c r="R29514"/>
      <c r="S29514"/>
      <c r="T29514"/>
      <c r="U29514"/>
      <c r="V29514"/>
      <c r="W29514"/>
    </row>
    <row r="29515" spans="16:23" s="1" customFormat="1" x14ac:dyDescent="0.2">
      <c r="P29515" s="95"/>
      <c r="R29515"/>
      <c r="S29515"/>
      <c r="T29515"/>
      <c r="U29515"/>
      <c r="V29515"/>
      <c r="W29515"/>
    </row>
    <row r="29516" spans="16:23" s="1" customFormat="1" x14ac:dyDescent="0.2">
      <c r="P29516" s="95"/>
      <c r="R29516"/>
      <c r="S29516"/>
      <c r="T29516"/>
      <c r="U29516"/>
      <c r="V29516"/>
      <c r="W29516"/>
    </row>
    <row r="29517" spans="16:23" s="1" customFormat="1" x14ac:dyDescent="0.2">
      <c r="P29517" s="95"/>
      <c r="R29517"/>
      <c r="S29517"/>
      <c r="T29517"/>
      <c r="U29517"/>
      <c r="V29517"/>
      <c r="W29517"/>
    </row>
    <row r="29518" spans="16:23" s="1" customFormat="1" x14ac:dyDescent="0.2">
      <c r="P29518" s="95"/>
      <c r="R29518"/>
      <c r="S29518"/>
      <c r="T29518"/>
      <c r="U29518"/>
      <c r="V29518"/>
      <c r="W29518"/>
    </row>
    <row r="29519" spans="16:23" s="1" customFormat="1" x14ac:dyDescent="0.2">
      <c r="P29519" s="95"/>
      <c r="R29519"/>
      <c r="S29519"/>
      <c r="T29519"/>
      <c r="U29519"/>
      <c r="V29519"/>
      <c r="W29519"/>
    </row>
    <row r="29520" spans="16:23" s="1" customFormat="1" x14ac:dyDescent="0.2">
      <c r="P29520" s="95"/>
      <c r="R29520"/>
      <c r="S29520"/>
      <c r="T29520"/>
      <c r="U29520"/>
      <c r="V29520"/>
      <c r="W29520"/>
    </row>
    <row r="29521" spans="16:23" s="1" customFormat="1" x14ac:dyDescent="0.2">
      <c r="P29521" s="95"/>
      <c r="R29521"/>
      <c r="S29521"/>
      <c r="T29521"/>
      <c r="U29521"/>
      <c r="V29521"/>
      <c r="W29521"/>
    </row>
    <row r="29522" spans="16:23" s="1" customFormat="1" x14ac:dyDescent="0.2">
      <c r="P29522" s="95"/>
      <c r="R29522"/>
      <c r="S29522"/>
      <c r="T29522"/>
      <c r="U29522"/>
      <c r="V29522"/>
      <c r="W29522"/>
    </row>
    <row r="29523" spans="16:23" s="1" customFormat="1" x14ac:dyDescent="0.2">
      <c r="P29523" s="95"/>
      <c r="R29523"/>
      <c r="S29523"/>
      <c r="T29523"/>
      <c r="U29523"/>
      <c r="V29523"/>
      <c r="W29523"/>
    </row>
    <row r="29524" spans="16:23" s="1" customFormat="1" x14ac:dyDescent="0.2">
      <c r="P29524" s="95"/>
      <c r="R29524"/>
      <c r="S29524"/>
      <c r="T29524"/>
      <c r="U29524"/>
      <c r="V29524"/>
      <c r="W29524"/>
    </row>
    <row r="29525" spans="16:23" s="1" customFormat="1" x14ac:dyDescent="0.2">
      <c r="P29525" s="95"/>
      <c r="R29525"/>
      <c r="S29525"/>
      <c r="T29525"/>
      <c r="U29525"/>
      <c r="V29525"/>
      <c r="W29525"/>
    </row>
    <row r="29526" spans="16:23" s="1" customFormat="1" x14ac:dyDescent="0.2">
      <c r="P29526" s="95"/>
      <c r="R29526"/>
      <c r="S29526"/>
      <c r="T29526"/>
      <c r="U29526"/>
      <c r="V29526"/>
      <c r="W29526"/>
    </row>
    <row r="29527" spans="16:23" s="1" customFormat="1" x14ac:dyDescent="0.2">
      <c r="P29527" s="95"/>
      <c r="R29527"/>
      <c r="S29527"/>
      <c r="T29527"/>
      <c r="U29527"/>
      <c r="V29527"/>
      <c r="W29527"/>
    </row>
    <row r="29528" spans="16:23" s="1" customFormat="1" x14ac:dyDescent="0.2">
      <c r="P29528" s="95"/>
      <c r="R29528"/>
      <c r="S29528"/>
      <c r="T29528"/>
      <c r="U29528"/>
      <c r="V29528"/>
      <c r="W29528"/>
    </row>
    <row r="29529" spans="16:23" s="1" customFormat="1" x14ac:dyDescent="0.2">
      <c r="P29529" s="95"/>
      <c r="R29529"/>
      <c r="S29529"/>
      <c r="T29529"/>
      <c r="U29529"/>
      <c r="V29529"/>
      <c r="W29529"/>
    </row>
    <row r="29530" spans="16:23" s="1" customFormat="1" x14ac:dyDescent="0.2">
      <c r="P29530" s="95"/>
      <c r="R29530"/>
      <c r="S29530"/>
      <c r="T29530"/>
      <c r="U29530"/>
      <c r="V29530"/>
      <c r="W29530"/>
    </row>
    <row r="29531" spans="16:23" s="1" customFormat="1" x14ac:dyDescent="0.2">
      <c r="P29531" s="95"/>
      <c r="R29531"/>
      <c r="S29531"/>
      <c r="T29531"/>
      <c r="U29531"/>
      <c r="V29531"/>
      <c r="W29531"/>
    </row>
    <row r="29532" spans="16:23" s="1" customFormat="1" x14ac:dyDescent="0.2">
      <c r="P29532" s="95"/>
      <c r="R29532"/>
      <c r="S29532"/>
      <c r="T29532"/>
      <c r="U29532"/>
      <c r="V29532"/>
      <c r="W29532"/>
    </row>
    <row r="29533" spans="16:23" s="1" customFormat="1" x14ac:dyDescent="0.2">
      <c r="P29533" s="95"/>
      <c r="R29533"/>
      <c r="S29533"/>
      <c r="T29533"/>
      <c r="U29533"/>
      <c r="V29533"/>
      <c r="W29533"/>
    </row>
    <row r="29534" spans="16:23" s="1" customFormat="1" x14ac:dyDescent="0.2">
      <c r="P29534" s="95"/>
      <c r="R29534"/>
      <c r="S29534"/>
      <c r="T29534"/>
      <c r="U29534"/>
      <c r="V29534"/>
      <c r="W29534"/>
    </row>
    <row r="29535" spans="16:23" s="1" customFormat="1" x14ac:dyDescent="0.2">
      <c r="P29535" s="95"/>
      <c r="R29535"/>
      <c r="S29535"/>
      <c r="T29535"/>
      <c r="U29535"/>
      <c r="V29535"/>
      <c r="W29535"/>
    </row>
    <row r="29536" spans="16:23" s="1" customFormat="1" x14ac:dyDescent="0.2">
      <c r="P29536" s="95"/>
      <c r="R29536"/>
      <c r="S29536"/>
      <c r="T29536"/>
      <c r="U29536"/>
      <c r="V29536"/>
      <c r="W29536"/>
    </row>
    <row r="29537" spans="16:23" s="1" customFormat="1" x14ac:dyDescent="0.2">
      <c r="P29537" s="95"/>
      <c r="R29537"/>
      <c r="S29537"/>
      <c r="T29537"/>
      <c r="U29537"/>
      <c r="V29537"/>
      <c r="W29537"/>
    </row>
    <row r="29538" spans="16:23" s="1" customFormat="1" x14ac:dyDescent="0.2">
      <c r="P29538" s="95"/>
      <c r="R29538"/>
      <c r="S29538"/>
      <c r="T29538"/>
      <c r="U29538"/>
      <c r="V29538"/>
      <c r="W29538"/>
    </row>
    <row r="29539" spans="16:23" s="1" customFormat="1" x14ac:dyDescent="0.2">
      <c r="P29539" s="95"/>
      <c r="R29539"/>
      <c r="S29539"/>
      <c r="T29539"/>
      <c r="U29539"/>
      <c r="V29539"/>
      <c r="W29539"/>
    </row>
    <row r="29540" spans="16:23" s="1" customFormat="1" x14ac:dyDescent="0.2">
      <c r="P29540" s="95"/>
      <c r="R29540"/>
      <c r="S29540"/>
      <c r="T29540"/>
      <c r="U29540"/>
      <c r="V29540"/>
      <c r="W29540"/>
    </row>
    <row r="29541" spans="16:23" s="1" customFormat="1" x14ac:dyDescent="0.2">
      <c r="P29541" s="95"/>
      <c r="R29541"/>
      <c r="S29541"/>
      <c r="T29541"/>
      <c r="U29541"/>
      <c r="V29541"/>
      <c r="W29541"/>
    </row>
    <row r="29542" spans="16:23" s="1" customFormat="1" x14ac:dyDescent="0.2">
      <c r="P29542" s="95"/>
      <c r="R29542"/>
      <c r="S29542"/>
      <c r="T29542"/>
      <c r="U29542"/>
      <c r="V29542"/>
      <c r="W29542"/>
    </row>
    <row r="29543" spans="16:23" s="1" customFormat="1" x14ac:dyDescent="0.2">
      <c r="P29543" s="95"/>
      <c r="R29543"/>
      <c r="S29543"/>
      <c r="T29543"/>
      <c r="U29543"/>
      <c r="V29543"/>
      <c r="W29543"/>
    </row>
    <row r="29544" spans="16:23" s="1" customFormat="1" x14ac:dyDescent="0.2">
      <c r="P29544" s="95"/>
      <c r="R29544"/>
      <c r="S29544"/>
      <c r="T29544"/>
      <c r="U29544"/>
      <c r="V29544"/>
      <c r="W29544"/>
    </row>
    <row r="29545" spans="16:23" s="1" customFormat="1" x14ac:dyDescent="0.2">
      <c r="P29545" s="95"/>
      <c r="R29545"/>
      <c r="S29545"/>
      <c r="T29545"/>
      <c r="U29545"/>
      <c r="V29545"/>
      <c r="W29545"/>
    </row>
    <row r="29546" spans="16:23" s="1" customFormat="1" x14ac:dyDescent="0.2">
      <c r="P29546" s="95"/>
      <c r="R29546"/>
      <c r="S29546"/>
      <c r="T29546"/>
      <c r="U29546"/>
      <c r="V29546"/>
      <c r="W29546"/>
    </row>
    <row r="29547" spans="16:23" s="1" customFormat="1" x14ac:dyDescent="0.2">
      <c r="P29547" s="95"/>
      <c r="R29547"/>
      <c r="S29547"/>
      <c r="T29547"/>
      <c r="U29547"/>
      <c r="V29547"/>
      <c r="W29547"/>
    </row>
    <row r="29548" spans="16:23" s="1" customFormat="1" x14ac:dyDescent="0.2">
      <c r="P29548" s="95"/>
      <c r="R29548"/>
      <c r="S29548"/>
      <c r="T29548"/>
      <c r="U29548"/>
      <c r="V29548"/>
      <c r="W29548"/>
    </row>
    <row r="29549" spans="16:23" s="1" customFormat="1" x14ac:dyDescent="0.2">
      <c r="P29549" s="95"/>
      <c r="R29549"/>
      <c r="S29549"/>
      <c r="T29549"/>
      <c r="U29549"/>
      <c r="V29549"/>
      <c r="W29549"/>
    </row>
    <row r="29550" spans="16:23" s="1" customFormat="1" x14ac:dyDescent="0.2">
      <c r="P29550" s="95"/>
      <c r="R29550"/>
      <c r="S29550"/>
      <c r="T29550"/>
      <c r="U29550"/>
      <c r="V29550"/>
      <c r="W29550"/>
    </row>
    <row r="29551" spans="16:23" s="1" customFormat="1" x14ac:dyDescent="0.2">
      <c r="P29551" s="95"/>
      <c r="R29551"/>
      <c r="S29551"/>
      <c r="T29551"/>
      <c r="U29551"/>
      <c r="V29551"/>
      <c r="W29551"/>
    </row>
    <row r="29552" spans="16:23" s="1" customFormat="1" x14ac:dyDescent="0.2">
      <c r="P29552" s="95"/>
      <c r="R29552"/>
      <c r="S29552"/>
      <c r="T29552"/>
      <c r="U29552"/>
      <c r="V29552"/>
      <c r="W29552"/>
    </row>
    <row r="29553" spans="16:23" s="1" customFormat="1" x14ac:dyDescent="0.2">
      <c r="P29553" s="95"/>
      <c r="R29553"/>
      <c r="S29553"/>
      <c r="T29553"/>
      <c r="U29553"/>
      <c r="V29553"/>
      <c r="W29553"/>
    </row>
    <row r="29554" spans="16:23" s="1" customFormat="1" x14ac:dyDescent="0.2">
      <c r="P29554" s="95"/>
      <c r="R29554"/>
      <c r="S29554"/>
      <c r="T29554"/>
      <c r="U29554"/>
      <c r="V29554"/>
      <c r="W29554"/>
    </row>
    <row r="29555" spans="16:23" s="1" customFormat="1" x14ac:dyDescent="0.2">
      <c r="P29555" s="95"/>
      <c r="R29555"/>
      <c r="S29555"/>
      <c r="T29555"/>
      <c r="U29555"/>
      <c r="V29555"/>
      <c r="W29555"/>
    </row>
    <row r="29556" spans="16:23" s="1" customFormat="1" x14ac:dyDescent="0.2">
      <c r="P29556" s="95"/>
      <c r="R29556"/>
      <c r="S29556"/>
      <c r="T29556"/>
      <c r="U29556"/>
      <c r="V29556"/>
      <c r="W29556"/>
    </row>
    <row r="29557" spans="16:23" s="1" customFormat="1" x14ac:dyDescent="0.2">
      <c r="P29557" s="95"/>
      <c r="R29557"/>
      <c r="S29557"/>
      <c r="T29557"/>
      <c r="U29557"/>
      <c r="V29557"/>
      <c r="W29557"/>
    </row>
    <row r="29558" spans="16:23" s="1" customFormat="1" x14ac:dyDescent="0.2">
      <c r="P29558" s="95"/>
      <c r="R29558"/>
      <c r="S29558"/>
      <c r="T29558"/>
      <c r="U29558"/>
      <c r="V29558"/>
      <c r="W29558"/>
    </row>
    <row r="29559" spans="16:23" s="1" customFormat="1" x14ac:dyDescent="0.2">
      <c r="P29559" s="95"/>
      <c r="R29559"/>
      <c r="S29559"/>
      <c r="T29559"/>
      <c r="U29559"/>
      <c r="V29559"/>
      <c r="W29559"/>
    </row>
    <row r="29560" spans="16:23" s="1" customFormat="1" x14ac:dyDescent="0.2">
      <c r="P29560" s="95"/>
      <c r="R29560"/>
      <c r="S29560"/>
      <c r="T29560"/>
      <c r="U29560"/>
      <c r="V29560"/>
      <c r="W29560"/>
    </row>
    <row r="29561" spans="16:23" s="1" customFormat="1" x14ac:dyDescent="0.2">
      <c r="P29561" s="95"/>
      <c r="R29561"/>
      <c r="S29561"/>
      <c r="T29561"/>
      <c r="U29561"/>
      <c r="V29561"/>
      <c r="W29561"/>
    </row>
    <row r="29562" spans="16:23" s="1" customFormat="1" x14ac:dyDescent="0.2">
      <c r="P29562" s="95"/>
      <c r="R29562"/>
      <c r="S29562"/>
      <c r="T29562"/>
      <c r="U29562"/>
      <c r="V29562"/>
      <c r="W29562"/>
    </row>
    <row r="29563" spans="16:23" s="1" customFormat="1" x14ac:dyDescent="0.2">
      <c r="P29563" s="95"/>
      <c r="R29563"/>
      <c r="S29563"/>
      <c r="T29563"/>
      <c r="U29563"/>
      <c r="V29563"/>
      <c r="W29563"/>
    </row>
    <row r="29564" spans="16:23" s="1" customFormat="1" x14ac:dyDescent="0.2">
      <c r="P29564" s="95"/>
      <c r="R29564"/>
      <c r="S29564"/>
      <c r="T29564"/>
      <c r="U29564"/>
      <c r="V29564"/>
      <c r="W29564"/>
    </row>
    <row r="29565" spans="16:23" s="1" customFormat="1" x14ac:dyDescent="0.2">
      <c r="P29565" s="95"/>
      <c r="R29565"/>
      <c r="S29565"/>
      <c r="T29565"/>
      <c r="U29565"/>
      <c r="V29565"/>
      <c r="W29565"/>
    </row>
    <row r="29566" spans="16:23" s="1" customFormat="1" x14ac:dyDescent="0.2">
      <c r="P29566" s="95"/>
      <c r="R29566"/>
      <c r="S29566"/>
      <c r="T29566"/>
      <c r="U29566"/>
      <c r="V29566"/>
      <c r="W29566"/>
    </row>
    <row r="29567" spans="16:23" s="1" customFormat="1" x14ac:dyDescent="0.2">
      <c r="P29567" s="95"/>
      <c r="R29567"/>
      <c r="S29567"/>
      <c r="T29567"/>
      <c r="U29567"/>
      <c r="V29567"/>
      <c r="W29567"/>
    </row>
    <row r="29568" spans="16:23" s="1" customFormat="1" x14ac:dyDescent="0.2">
      <c r="P29568" s="95"/>
      <c r="R29568"/>
      <c r="S29568"/>
      <c r="T29568"/>
      <c r="U29568"/>
      <c r="V29568"/>
      <c r="W29568"/>
    </row>
    <row r="29569" spans="16:23" s="1" customFormat="1" x14ac:dyDescent="0.2">
      <c r="P29569" s="95"/>
      <c r="R29569"/>
      <c r="S29569"/>
      <c r="T29569"/>
      <c r="U29569"/>
      <c r="V29569"/>
      <c r="W29569"/>
    </row>
    <row r="29570" spans="16:23" s="1" customFormat="1" x14ac:dyDescent="0.2">
      <c r="P29570" s="95"/>
      <c r="R29570"/>
      <c r="S29570"/>
      <c r="T29570"/>
      <c r="U29570"/>
      <c r="V29570"/>
      <c r="W29570"/>
    </row>
    <row r="29571" spans="16:23" s="1" customFormat="1" x14ac:dyDescent="0.2">
      <c r="P29571" s="95"/>
      <c r="R29571"/>
      <c r="S29571"/>
      <c r="T29571"/>
      <c r="U29571"/>
      <c r="V29571"/>
      <c r="W29571"/>
    </row>
    <row r="29572" spans="16:23" s="1" customFormat="1" x14ac:dyDescent="0.2">
      <c r="P29572" s="95"/>
      <c r="R29572"/>
      <c r="S29572"/>
      <c r="T29572"/>
      <c r="U29572"/>
      <c r="V29572"/>
      <c r="W29572"/>
    </row>
    <row r="29573" spans="16:23" s="1" customFormat="1" x14ac:dyDescent="0.2">
      <c r="P29573" s="95"/>
      <c r="R29573"/>
      <c r="S29573"/>
      <c r="T29573"/>
      <c r="U29573"/>
      <c r="V29573"/>
      <c r="W29573"/>
    </row>
    <row r="29574" spans="16:23" s="1" customFormat="1" x14ac:dyDescent="0.2">
      <c r="P29574" s="95"/>
      <c r="R29574"/>
      <c r="S29574"/>
      <c r="T29574"/>
      <c r="U29574"/>
      <c r="V29574"/>
      <c r="W29574"/>
    </row>
    <row r="29575" spans="16:23" s="1" customFormat="1" x14ac:dyDescent="0.2">
      <c r="P29575" s="95"/>
      <c r="R29575"/>
      <c r="S29575"/>
      <c r="T29575"/>
      <c r="U29575"/>
      <c r="V29575"/>
      <c r="W29575"/>
    </row>
    <row r="29576" spans="16:23" s="1" customFormat="1" x14ac:dyDescent="0.2">
      <c r="P29576" s="95"/>
      <c r="R29576"/>
      <c r="S29576"/>
      <c r="T29576"/>
      <c r="U29576"/>
      <c r="V29576"/>
      <c r="W29576"/>
    </row>
    <row r="29577" spans="16:23" s="1" customFormat="1" x14ac:dyDescent="0.2">
      <c r="P29577" s="95"/>
      <c r="R29577"/>
      <c r="S29577"/>
      <c r="T29577"/>
      <c r="U29577"/>
      <c r="V29577"/>
      <c r="W29577"/>
    </row>
    <row r="29578" spans="16:23" s="1" customFormat="1" x14ac:dyDescent="0.2">
      <c r="P29578" s="95"/>
      <c r="R29578"/>
      <c r="S29578"/>
      <c r="T29578"/>
      <c r="U29578"/>
      <c r="V29578"/>
      <c r="W29578"/>
    </row>
    <row r="29579" spans="16:23" s="1" customFormat="1" x14ac:dyDescent="0.2">
      <c r="P29579" s="95"/>
      <c r="R29579"/>
      <c r="S29579"/>
      <c r="T29579"/>
      <c r="U29579"/>
      <c r="V29579"/>
      <c r="W29579"/>
    </row>
    <row r="29580" spans="16:23" s="1" customFormat="1" x14ac:dyDescent="0.2">
      <c r="P29580" s="95"/>
      <c r="R29580"/>
      <c r="S29580"/>
      <c r="T29580"/>
      <c r="U29580"/>
      <c r="V29580"/>
      <c r="W29580"/>
    </row>
    <row r="29581" spans="16:23" s="1" customFormat="1" x14ac:dyDescent="0.2">
      <c r="P29581" s="95"/>
      <c r="R29581"/>
      <c r="S29581"/>
      <c r="T29581"/>
      <c r="U29581"/>
      <c r="V29581"/>
      <c r="W29581"/>
    </row>
    <row r="29582" spans="16:23" s="1" customFormat="1" x14ac:dyDescent="0.2">
      <c r="P29582" s="95"/>
      <c r="R29582"/>
      <c r="S29582"/>
      <c r="T29582"/>
      <c r="U29582"/>
      <c r="V29582"/>
      <c r="W29582"/>
    </row>
    <row r="29583" spans="16:23" s="1" customFormat="1" x14ac:dyDescent="0.2">
      <c r="P29583" s="95"/>
      <c r="R29583"/>
      <c r="S29583"/>
      <c r="T29583"/>
      <c r="U29583"/>
      <c r="V29583"/>
      <c r="W29583"/>
    </row>
    <row r="29584" spans="16:23" s="1" customFormat="1" x14ac:dyDescent="0.2">
      <c r="P29584" s="95"/>
      <c r="R29584"/>
      <c r="S29584"/>
      <c r="T29584"/>
      <c r="U29584"/>
      <c r="V29584"/>
      <c r="W29584"/>
    </row>
    <row r="29585" spans="16:23" s="1" customFormat="1" x14ac:dyDescent="0.2">
      <c r="P29585" s="95"/>
      <c r="R29585"/>
      <c r="S29585"/>
      <c r="T29585"/>
      <c r="U29585"/>
      <c r="V29585"/>
      <c r="W29585"/>
    </row>
    <row r="29586" spans="16:23" s="1" customFormat="1" x14ac:dyDescent="0.2">
      <c r="P29586" s="95"/>
      <c r="R29586"/>
      <c r="S29586"/>
      <c r="T29586"/>
      <c r="U29586"/>
      <c r="V29586"/>
      <c r="W29586"/>
    </row>
    <row r="29587" spans="16:23" s="1" customFormat="1" x14ac:dyDescent="0.2">
      <c r="P29587" s="95"/>
      <c r="R29587"/>
      <c r="S29587"/>
      <c r="T29587"/>
      <c r="U29587"/>
      <c r="V29587"/>
      <c r="W29587"/>
    </row>
    <row r="29588" spans="16:23" s="1" customFormat="1" x14ac:dyDescent="0.2">
      <c r="P29588" s="95"/>
      <c r="R29588"/>
      <c r="S29588"/>
      <c r="T29588"/>
      <c r="U29588"/>
      <c r="V29588"/>
      <c r="W29588"/>
    </row>
    <row r="29589" spans="16:23" s="1" customFormat="1" x14ac:dyDescent="0.2">
      <c r="P29589" s="95"/>
      <c r="R29589"/>
      <c r="S29589"/>
      <c r="T29589"/>
      <c r="U29589"/>
      <c r="V29589"/>
      <c r="W29589"/>
    </row>
    <row r="29590" spans="16:23" s="1" customFormat="1" x14ac:dyDescent="0.2">
      <c r="P29590" s="95"/>
      <c r="R29590"/>
      <c r="S29590"/>
      <c r="T29590"/>
      <c r="U29590"/>
      <c r="V29590"/>
      <c r="W29590"/>
    </row>
    <row r="29591" spans="16:23" s="1" customFormat="1" x14ac:dyDescent="0.2">
      <c r="P29591" s="95"/>
      <c r="R29591"/>
      <c r="S29591"/>
      <c r="T29591"/>
      <c r="U29591"/>
      <c r="V29591"/>
      <c r="W29591"/>
    </row>
    <row r="29592" spans="16:23" s="1" customFormat="1" x14ac:dyDescent="0.2">
      <c r="P29592" s="95"/>
      <c r="R29592"/>
      <c r="S29592"/>
      <c r="T29592"/>
      <c r="U29592"/>
      <c r="V29592"/>
      <c r="W29592"/>
    </row>
    <row r="29593" spans="16:23" s="1" customFormat="1" x14ac:dyDescent="0.2">
      <c r="P29593" s="95"/>
      <c r="R29593"/>
      <c r="S29593"/>
      <c r="T29593"/>
      <c r="U29593"/>
      <c r="V29593"/>
      <c r="W29593"/>
    </row>
    <row r="29594" spans="16:23" s="1" customFormat="1" x14ac:dyDescent="0.2">
      <c r="P29594" s="95"/>
      <c r="R29594"/>
      <c r="S29594"/>
      <c r="T29594"/>
      <c r="U29594"/>
      <c r="V29594"/>
      <c r="W29594"/>
    </row>
    <row r="29595" spans="16:23" s="1" customFormat="1" x14ac:dyDescent="0.2">
      <c r="P29595" s="95"/>
      <c r="R29595"/>
      <c r="S29595"/>
      <c r="T29595"/>
      <c r="U29595"/>
      <c r="V29595"/>
      <c r="W29595"/>
    </row>
    <row r="29596" spans="16:23" s="1" customFormat="1" x14ac:dyDescent="0.2">
      <c r="P29596" s="95"/>
      <c r="R29596"/>
      <c r="S29596"/>
      <c r="T29596"/>
      <c r="U29596"/>
      <c r="V29596"/>
      <c r="W29596"/>
    </row>
    <row r="29597" spans="16:23" s="1" customFormat="1" x14ac:dyDescent="0.2">
      <c r="P29597" s="95"/>
      <c r="R29597"/>
      <c r="S29597"/>
      <c r="T29597"/>
      <c r="U29597"/>
      <c r="V29597"/>
      <c r="W29597"/>
    </row>
    <row r="29598" spans="16:23" s="1" customFormat="1" x14ac:dyDescent="0.2">
      <c r="P29598" s="95"/>
      <c r="R29598"/>
      <c r="S29598"/>
      <c r="T29598"/>
      <c r="U29598"/>
      <c r="V29598"/>
      <c r="W29598"/>
    </row>
    <row r="29599" spans="16:23" s="1" customFormat="1" x14ac:dyDescent="0.2">
      <c r="P29599" s="95"/>
      <c r="R29599"/>
      <c r="S29599"/>
      <c r="T29599"/>
      <c r="U29599"/>
      <c r="V29599"/>
      <c r="W29599"/>
    </row>
    <row r="29600" spans="16:23" s="1" customFormat="1" x14ac:dyDescent="0.2">
      <c r="P29600" s="95"/>
      <c r="R29600"/>
      <c r="S29600"/>
      <c r="T29600"/>
      <c r="U29600"/>
      <c r="V29600"/>
      <c r="W29600"/>
    </row>
    <row r="29601" spans="16:23" s="1" customFormat="1" x14ac:dyDescent="0.2">
      <c r="P29601" s="95"/>
      <c r="R29601"/>
      <c r="S29601"/>
      <c r="T29601"/>
      <c r="U29601"/>
      <c r="V29601"/>
      <c r="W29601"/>
    </row>
    <row r="29602" spans="16:23" s="1" customFormat="1" x14ac:dyDescent="0.2">
      <c r="P29602" s="95"/>
      <c r="R29602"/>
      <c r="S29602"/>
      <c r="T29602"/>
      <c r="U29602"/>
      <c r="V29602"/>
      <c r="W29602"/>
    </row>
    <row r="29603" spans="16:23" s="1" customFormat="1" x14ac:dyDescent="0.2">
      <c r="P29603" s="95"/>
      <c r="R29603"/>
      <c r="S29603"/>
      <c r="T29603"/>
      <c r="U29603"/>
      <c r="V29603"/>
      <c r="W29603"/>
    </row>
    <row r="29604" spans="16:23" s="1" customFormat="1" x14ac:dyDescent="0.2">
      <c r="P29604" s="95"/>
      <c r="R29604"/>
      <c r="S29604"/>
      <c r="T29604"/>
      <c r="U29604"/>
      <c r="V29604"/>
      <c r="W29604"/>
    </row>
    <row r="29605" spans="16:23" s="1" customFormat="1" x14ac:dyDescent="0.2">
      <c r="P29605" s="95"/>
      <c r="R29605"/>
      <c r="S29605"/>
      <c r="T29605"/>
      <c r="U29605"/>
      <c r="V29605"/>
      <c r="W29605"/>
    </row>
    <row r="29606" spans="16:23" s="1" customFormat="1" x14ac:dyDescent="0.2">
      <c r="P29606" s="95"/>
      <c r="R29606"/>
      <c r="S29606"/>
      <c r="T29606"/>
      <c r="U29606"/>
      <c r="V29606"/>
      <c r="W29606"/>
    </row>
    <row r="29607" spans="16:23" s="1" customFormat="1" x14ac:dyDescent="0.2">
      <c r="P29607" s="95"/>
      <c r="R29607"/>
      <c r="S29607"/>
      <c r="T29607"/>
      <c r="U29607"/>
      <c r="V29607"/>
      <c r="W29607"/>
    </row>
    <row r="29608" spans="16:23" s="1" customFormat="1" x14ac:dyDescent="0.2">
      <c r="P29608" s="95"/>
      <c r="R29608"/>
      <c r="S29608"/>
      <c r="T29608"/>
      <c r="U29608"/>
      <c r="V29608"/>
      <c r="W29608"/>
    </row>
    <row r="29609" spans="16:23" s="1" customFormat="1" x14ac:dyDescent="0.2">
      <c r="P29609" s="95"/>
      <c r="R29609"/>
      <c r="S29609"/>
      <c r="T29609"/>
      <c r="U29609"/>
      <c r="V29609"/>
      <c r="W29609"/>
    </row>
    <row r="29610" spans="16:23" s="1" customFormat="1" x14ac:dyDescent="0.2">
      <c r="P29610" s="95"/>
      <c r="R29610"/>
      <c r="S29610"/>
      <c r="T29610"/>
      <c r="U29610"/>
      <c r="V29610"/>
      <c r="W29610"/>
    </row>
    <row r="29611" spans="16:23" s="1" customFormat="1" x14ac:dyDescent="0.2">
      <c r="P29611" s="95"/>
      <c r="R29611"/>
      <c r="S29611"/>
      <c r="T29611"/>
      <c r="U29611"/>
      <c r="V29611"/>
      <c r="W29611"/>
    </row>
    <row r="29612" spans="16:23" s="1" customFormat="1" x14ac:dyDescent="0.2">
      <c r="P29612" s="95"/>
      <c r="R29612"/>
      <c r="S29612"/>
      <c r="T29612"/>
      <c r="U29612"/>
      <c r="V29612"/>
      <c r="W29612"/>
    </row>
    <row r="29613" spans="16:23" s="1" customFormat="1" x14ac:dyDescent="0.2">
      <c r="P29613" s="95"/>
      <c r="R29613"/>
      <c r="S29613"/>
      <c r="T29613"/>
      <c r="U29613"/>
      <c r="V29613"/>
      <c r="W29613"/>
    </row>
    <row r="29614" spans="16:23" s="1" customFormat="1" x14ac:dyDescent="0.2">
      <c r="P29614" s="95"/>
      <c r="R29614"/>
      <c r="S29614"/>
      <c r="T29614"/>
      <c r="U29614"/>
      <c r="V29614"/>
      <c r="W29614"/>
    </row>
    <row r="29615" spans="16:23" s="1" customFormat="1" x14ac:dyDescent="0.2">
      <c r="P29615" s="95"/>
      <c r="R29615"/>
      <c r="S29615"/>
      <c r="T29615"/>
      <c r="U29615"/>
      <c r="V29615"/>
      <c r="W29615"/>
    </row>
    <row r="29616" spans="16:23" s="1" customFormat="1" x14ac:dyDescent="0.2">
      <c r="P29616" s="95"/>
      <c r="R29616"/>
      <c r="S29616"/>
      <c r="T29616"/>
      <c r="U29616"/>
      <c r="V29616"/>
      <c r="W29616"/>
    </row>
    <row r="29617" spans="16:23" s="1" customFormat="1" x14ac:dyDescent="0.2">
      <c r="P29617" s="95"/>
      <c r="R29617"/>
      <c r="S29617"/>
      <c r="T29617"/>
      <c r="U29617"/>
      <c r="V29617"/>
      <c r="W29617"/>
    </row>
    <row r="29618" spans="16:23" s="1" customFormat="1" x14ac:dyDescent="0.2">
      <c r="P29618" s="95"/>
      <c r="R29618"/>
      <c r="S29618"/>
      <c r="T29618"/>
      <c r="U29618"/>
      <c r="V29618"/>
      <c r="W29618"/>
    </row>
    <row r="29619" spans="16:23" s="1" customFormat="1" x14ac:dyDescent="0.2">
      <c r="P29619" s="95"/>
      <c r="R29619"/>
      <c r="S29619"/>
      <c r="T29619"/>
      <c r="U29619"/>
      <c r="V29619"/>
      <c r="W29619"/>
    </row>
    <row r="29620" spans="16:23" s="1" customFormat="1" x14ac:dyDescent="0.2">
      <c r="P29620" s="95"/>
      <c r="R29620"/>
      <c r="S29620"/>
      <c r="T29620"/>
      <c r="U29620"/>
      <c r="V29620"/>
      <c r="W29620"/>
    </row>
    <row r="29621" spans="16:23" s="1" customFormat="1" x14ac:dyDescent="0.2">
      <c r="P29621" s="95"/>
      <c r="R29621"/>
      <c r="S29621"/>
      <c r="T29621"/>
      <c r="U29621"/>
      <c r="V29621"/>
      <c r="W29621"/>
    </row>
    <row r="29622" spans="16:23" s="1" customFormat="1" x14ac:dyDescent="0.2">
      <c r="P29622" s="95"/>
      <c r="R29622"/>
      <c r="S29622"/>
      <c r="T29622"/>
      <c r="U29622"/>
      <c r="V29622"/>
      <c r="W29622"/>
    </row>
    <row r="29623" spans="16:23" s="1" customFormat="1" x14ac:dyDescent="0.2">
      <c r="P29623" s="95"/>
      <c r="R29623"/>
      <c r="S29623"/>
      <c r="T29623"/>
      <c r="U29623"/>
      <c r="V29623"/>
      <c r="W29623"/>
    </row>
    <row r="29624" spans="16:23" s="1" customFormat="1" x14ac:dyDescent="0.2">
      <c r="P29624" s="95"/>
      <c r="R29624"/>
      <c r="S29624"/>
      <c r="T29624"/>
      <c r="U29624"/>
      <c r="V29624"/>
      <c r="W29624"/>
    </row>
    <row r="29625" spans="16:23" s="1" customFormat="1" x14ac:dyDescent="0.2">
      <c r="P29625" s="95"/>
      <c r="R29625"/>
      <c r="S29625"/>
      <c r="T29625"/>
      <c r="U29625"/>
      <c r="V29625"/>
      <c r="W29625"/>
    </row>
    <row r="29626" spans="16:23" s="1" customFormat="1" x14ac:dyDescent="0.2">
      <c r="P29626" s="95"/>
      <c r="R29626"/>
      <c r="S29626"/>
      <c r="T29626"/>
      <c r="U29626"/>
      <c r="V29626"/>
      <c r="W29626"/>
    </row>
    <row r="29627" spans="16:23" s="1" customFormat="1" x14ac:dyDescent="0.2">
      <c r="P29627" s="95"/>
      <c r="R29627"/>
      <c r="S29627"/>
      <c r="T29627"/>
      <c r="U29627"/>
      <c r="V29627"/>
      <c r="W29627"/>
    </row>
    <row r="29628" spans="16:23" s="1" customFormat="1" x14ac:dyDescent="0.2">
      <c r="P29628" s="95"/>
      <c r="R29628"/>
      <c r="S29628"/>
      <c r="T29628"/>
      <c r="U29628"/>
      <c r="V29628"/>
      <c r="W29628"/>
    </row>
    <row r="29629" spans="16:23" s="1" customFormat="1" x14ac:dyDescent="0.2">
      <c r="P29629" s="95"/>
      <c r="R29629"/>
      <c r="S29629"/>
      <c r="T29629"/>
      <c r="U29629"/>
      <c r="V29629"/>
      <c r="W29629"/>
    </row>
    <row r="29630" spans="16:23" s="1" customFormat="1" x14ac:dyDescent="0.2">
      <c r="P29630" s="95"/>
      <c r="R29630"/>
      <c r="S29630"/>
      <c r="T29630"/>
      <c r="U29630"/>
      <c r="V29630"/>
      <c r="W29630"/>
    </row>
    <row r="29631" spans="16:23" s="1" customFormat="1" x14ac:dyDescent="0.2">
      <c r="P29631" s="95"/>
      <c r="R29631"/>
      <c r="S29631"/>
      <c r="T29631"/>
      <c r="U29631"/>
      <c r="V29631"/>
      <c r="W29631"/>
    </row>
    <row r="29632" spans="16:23" s="1" customFormat="1" x14ac:dyDescent="0.2">
      <c r="P29632" s="95"/>
      <c r="R29632"/>
      <c r="S29632"/>
      <c r="T29632"/>
      <c r="U29632"/>
      <c r="V29632"/>
      <c r="W29632"/>
    </row>
    <row r="29633" spans="16:23" s="1" customFormat="1" x14ac:dyDescent="0.2">
      <c r="P29633" s="95"/>
      <c r="R29633"/>
      <c r="S29633"/>
      <c r="T29633"/>
      <c r="U29633"/>
      <c r="V29633"/>
      <c r="W29633"/>
    </row>
    <row r="29634" spans="16:23" s="1" customFormat="1" x14ac:dyDescent="0.2">
      <c r="P29634" s="95"/>
      <c r="R29634"/>
      <c r="S29634"/>
      <c r="T29634"/>
      <c r="U29634"/>
      <c r="V29634"/>
      <c r="W29634"/>
    </row>
    <row r="29635" spans="16:23" s="1" customFormat="1" x14ac:dyDescent="0.2">
      <c r="P29635" s="95"/>
      <c r="R29635"/>
      <c r="S29635"/>
      <c r="T29635"/>
      <c r="U29635"/>
      <c r="V29635"/>
      <c r="W29635"/>
    </row>
    <row r="29636" spans="16:23" s="1" customFormat="1" x14ac:dyDescent="0.2">
      <c r="P29636" s="95"/>
      <c r="R29636"/>
      <c r="S29636"/>
      <c r="T29636"/>
      <c r="U29636"/>
      <c r="V29636"/>
      <c r="W29636"/>
    </row>
    <row r="29637" spans="16:23" s="1" customFormat="1" x14ac:dyDescent="0.2">
      <c r="P29637" s="95"/>
      <c r="R29637"/>
      <c r="S29637"/>
      <c r="T29637"/>
      <c r="U29637"/>
      <c r="V29637"/>
      <c r="W29637"/>
    </row>
    <row r="29638" spans="16:23" s="1" customFormat="1" x14ac:dyDescent="0.2">
      <c r="P29638" s="95"/>
      <c r="R29638"/>
      <c r="S29638"/>
      <c r="T29638"/>
      <c r="U29638"/>
      <c r="V29638"/>
      <c r="W29638"/>
    </row>
    <row r="29639" spans="16:23" s="1" customFormat="1" x14ac:dyDescent="0.2">
      <c r="P29639" s="95"/>
      <c r="R29639"/>
      <c r="S29639"/>
      <c r="T29639"/>
      <c r="U29639"/>
      <c r="V29639"/>
      <c r="W29639"/>
    </row>
    <row r="29640" spans="16:23" s="1" customFormat="1" x14ac:dyDescent="0.2">
      <c r="P29640" s="95"/>
      <c r="R29640"/>
      <c r="S29640"/>
      <c r="T29640"/>
      <c r="U29640"/>
      <c r="V29640"/>
      <c r="W29640"/>
    </row>
    <row r="29641" spans="16:23" s="1" customFormat="1" x14ac:dyDescent="0.2">
      <c r="P29641" s="95"/>
      <c r="R29641"/>
      <c r="S29641"/>
      <c r="T29641"/>
      <c r="U29641"/>
      <c r="V29641"/>
      <c r="W29641"/>
    </row>
    <row r="29642" spans="16:23" s="1" customFormat="1" x14ac:dyDescent="0.2">
      <c r="P29642" s="95"/>
      <c r="R29642"/>
      <c r="S29642"/>
      <c r="T29642"/>
      <c r="U29642"/>
      <c r="V29642"/>
      <c r="W29642"/>
    </row>
    <row r="29643" spans="16:23" s="1" customFormat="1" x14ac:dyDescent="0.2">
      <c r="P29643" s="95"/>
      <c r="R29643"/>
      <c r="S29643"/>
      <c r="T29643"/>
      <c r="U29643"/>
      <c r="V29643"/>
      <c r="W29643"/>
    </row>
    <row r="29644" spans="16:23" s="1" customFormat="1" x14ac:dyDescent="0.2">
      <c r="P29644" s="95"/>
      <c r="R29644"/>
      <c r="S29644"/>
      <c r="T29644"/>
      <c r="U29644"/>
      <c r="V29644"/>
      <c r="W29644"/>
    </row>
    <row r="29645" spans="16:23" s="1" customFormat="1" x14ac:dyDescent="0.2">
      <c r="P29645" s="95"/>
      <c r="R29645"/>
      <c r="S29645"/>
      <c r="T29645"/>
      <c r="U29645"/>
      <c r="V29645"/>
      <c r="W29645"/>
    </row>
    <row r="29646" spans="16:23" s="1" customFormat="1" x14ac:dyDescent="0.2">
      <c r="P29646" s="95"/>
      <c r="R29646"/>
      <c r="S29646"/>
      <c r="T29646"/>
      <c r="U29646"/>
      <c r="V29646"/>
      <c r="W29646"/>
    </row>
    <row r="29647" spans="16:23" s="1" customFormat="1" x14ac:dyDescent="0.2">
      <c r="P29647" s="95"/>
      <c r="R29647"/>
      <c r="S29647"/>
      <c r="T29647"/>
      <c r="U29647"/>
      <c r="V29647"/>
      <c r="W29647"/>
    </row>
    <row r="29648" spans="16:23" s="1" customFormat="1" x14ac:dyDescent="0.2">
      <c r="P29648" s="95"/>
      <c r="R29648"/>
      <c r="S29648"/>
      <c r="T29648"/>
      <c r="U29648"/>
      <c r="V29648"/>
      <c r="W29648"/>
    </row>
    <row r="29649" spans="16:23" s="1" customFormat="1" x14ac:dyDescent="0.2">
      <c r="P29649" s="95"/>
      <c r="R29649"/>
      <c r="S29649"/>
      <c r="T29649"/>
      <c r="U29649"/>
      <c r="V29649"/>
      <c r="W29649"/>
    </row>
    <row r="29650" spans="16:23" s="1" customFormat="1" x14ac:dyDescent="0.2">
      <c r="P29650" s="95"/>
      <c r="R29650"/>
      <c r="S29650"/>
      <c r="T29650"/>
      <c r="U29650"/>
      <c r="V29650"/>
      <c r="W29650"/>
    </row>
    <row r="29651" spans="16:23" s="1" customFormat="1" x14ac:dyDescent="0.2">
      <c r="P29651" s="95"/>
      <c r="R29651"/>
      <c r="S29651"/>
      <c r="T29651"/>
      <c r="U29651"/>
      <c r="V29651"/>
      <c r="W29651"/>
    </row>
    <row r="29652" spans="16:23" s="1" customFormat="1" x14ac:dyDescent="0.2">
      <c r="P29652" s="95"/>
      <c r="R29652"/>
      <c r="S29652"/>
      <c r="T29652"/>
      <c r="U29652"/>
      <c r="V29652"/>
      <c r="W29652"/>
    </row>
    <row r="29653" spans="16:23" s="1" customFormat="1" x14ac:dyDescent="0.2">
      <c r="P29653" s="95"/>
      <c r="R29653"/>
      <c r="S29653"/>
      <c r="T29653"/>
      <c r="U29653"/>
      <c r="V29653"/>
      <c r="W29653"/>
    </row>
    <row r="29654" spans="16:23" s="1" customFormat="1" x14ac:dyDescent="0.2">
      <c r="P29654" s="95"/>
      <c r="R29654"/>
      <c r="S29654"/>
      <c r="T29654"/>
      <c r="U29654"/>
      <c r="V29654"/>
      <c r="W29654"/>
    </row>
    <row r="29655" spans="16:23" s="1" customFormat="1" x14ac:dyDescent="0.2">
      <c r="P29655" s="95"/>
      <c r="R29655"/>
      <c r="S29655"/>
      <c r="T29655"/>
      <c r="U29655"/>
      <c r="V29655"/>
      <c r="W29655"/>
    </row>
    <row r="29656" spans="16:23" s="1" customFormat="1" x14ac:dyDescent="0.2">
      <c r="P29656" s="95"/>
      <c r="R29656"/>
      <c r="S29656"/>
      <c r="T29656"/>
      <c r="U29656"/>
      <c r="V29656"/>
      <c r="W29656"/>
    </row>
    <row r="29657" spans="16:23" s="1" customFormat="1" x14ac:dyDescent="0.2">
      <c r="P29657" s="95"/>
      <c r="R29657"/>
      <c r="S29657"/>
      <c r="T29657"/>
      <c r="U29657"/>
      <c r="V29657"/>
      <c r="W29657"/>
    </row>
    <row r="29658" spans="16:23" s="1" customFormat="1" x14ac:dyDescent="0.2">
      <c r="P29658" s="95"/>
      <c r="R29658"/>
      <c r="S29658"/>
      <c r="T29658"/>
      <c r="U29658"/>
      <c r="V29658"/>
      <c r="W29658"/>
    </row>
    <row r="29659" spans="16:23" s="1" customFormat="1" x14ac:dyDescent="0.2">
      <c r="P29659" s="95"/>
      <c r="R29659"/>
      <c r="S29659"/>
      <c r="T29659"/>
      <c r="U29659"/>
      <c r="V29659"/>
      <c r="W29659"/>
    </row>
    <row r="29660" spans="16:23" s="1" customFormat="1" x14ac:dyDescent="0.2">
      <c r="P29660" s="95"/>
      <c r="R29660"/>
      <c r="S29660"/>
      <c r="T29660"/>
      <c r="U29660"/>
      <c r="V29660"/>
      <c r="W29660"/>
    </row>
    <row r="29661" spans="16:23" s="1" customFormat="1" x14ac:dyDescent="0.2">
      <c r="P29661" s="95"/>
      <c r="R29661"/>
      <c r="S29661"/>
      <c r="T29661"/>
      <c r="U29661"/>
      <c r="V29661"/>
      <c r="W29661"/>
    </row>
    <row r="29662" spans="16:23" s="1" customFormat="1" x14ac:dyDescent="0.2">
      <c r="P29662" s="95"/>
      <c r="R29662"/>
      <c r="S29662"/>
      <c r="T29662"/>
      <c r="U29662"/>
      <c r="V29662"/>
      <c r="W29662"/>
    </row>
    <row r="29663" spans="16:23" s="1" customFormat="1" x14ac:dyDescent="0.2">
      <c r="P29663" s="95"/>
      <c r="R29663"/>
      <c r="S29663"/>
      <c r="T29663"/>
      <c r="U29663"/>
      <c r="V29663"/>
      <c r="W29663"/>
    </row>
    <row r="29664" spans="16:23" s="1" customFormat="1" x14ac:dyDescent="0.2">
      <c r="P29664" s="95"/>
      <c r="R29664"/>
      <c r="S29664"/>
      <c r="T29664"/>
      <c r="U29664"/>
      <c r="V29664"/>
      <c r="W29664"/>
    </row>
    <row r="29665" spans="16:23" s="1" customFormat="1" x14ac:dyDescent="0.2">
      <c r="P29665" s="95"/>
      <c r="R29665"/>
      <c r="S29665"/>
      <c r="T29665"/>
      <c r="U29665"/>
      <c r="V29665"/>
      <c r="W29665"/>
    </row>
    <row r="29666" spans="16:23" s="1" customFormat="1" x14ac:dyDescent="0.2">
      <c r="P29666" s="95"/>
      <c r="R29666"/>
      <c r="S29666"/>
      <c r="T29666"/>
      <c r="U29666"/>
      <c r="V29666"/>
      <c r="W29666"/>
    </row>
    <row r="29667" spans="16:23" s="1" customFormat="1" x14ac:dyDescent="0.2">
      <c r="P29667" s="95"/>
      <c r="R29667"/>
      <c r="S29667"/>
      <c r="T29667"/>
      <c r="U29667"/>
      <c r="V29667"/>
      <c r="W29667"/>
    </row>
    <row r="29668" spans="16:23" s="1" customFormat="1" x14ac:dyDescent="0.2">
      <c r="P29668" s="95"/>
      <c r="R29668"/>
      <c r="S29668"/>
      <c r="T29668"/>
      <c r="U29668"/>
      <c r="V29668"/>
      <c r="W29668"/>
    </row>
    <row r="29669" spans="16:23" s="1" customFormat="1" x14ac:dyDescent="0.2">
      <c r="P29669" s="95"/>
      <c r="R29669"/>
      <c r="S29669"/>
      <c r="T29669"/>
      <c r="U29669"/>
      <c r="V29669"/>
      <c r="W29669"/>
    </row>
    <row r="29670" spans="16:23" s="1" customFormat="1" x14ac:dyDescent="0.2">
      <c r="P29670" s="95"/>
      <c r="R29670"/>
      <c r="S29670"/>
      <c r="T29670"/>
      <c r="U29670"/>
      <c r="V29670"/>
      <c r="W29670"/>
    </row>
    <row r="29671" spans="16:23" s="1" customFormat="1" x14ac:dyDescent="0.2">
      <c r="P29671" s="95"/>
      <c r="R29671"/>
      <c r="S29671"/>
      <c r="T29671"/>
      <c r="U29671"/>
      <c r="V29671"/>
      <c r="W29671"/>
    </row>
    <row r="29672" spans="16:23" s="1" customFormat="1" x14ac:dyDescent="0.2">
      <c r="P29672" s="95"/>
      <c r="R29672"/>
      <c r="S29672"/>
      <c r="T29672"/>
      <c r="U29672"/>
      <c r="V29672"/>
      <c r="W29672"/>
    </row>
    <row r="29673" spans="16:23" s="1" customFormat="1" x14ac:dyDescent="0.2">
      <c r="P29673" s="95"/>
      <c r="R29673"/>
      <c r="S29673"/>
      <c r="T29673"/>
      <c r="U29673"/>
      <c r="V29673"/>
      <c r="W29673"/>
    </row>
    <row r="29674" spans="16:23" s="1" customFormat="1" x14ac:dyDescent="0.2">
      <c r="P29674" s="95"/>
      <c r="R29674"/>
      <c r="S29674"/>
      <c r="T29674"/>
      <c r="U29674"/>
      <c r="V29674"/>
      <c r="W29674"/>
    </row>
    <row r="29675" spans="16:23" s="1" customFormat="1" x14ac:dyDescent="0.2">
      <c r="P29675" s="95"/>
      <c r="R29675"/>
      <c r="S29675"/>
      <c r="T29675"/>
      <c r="U29675"/>
      <c r="V29675"/>
      <c r="W29675"/>
    </row>
    <row r="29676" spans="16:23" s="1" customFormat="1" x14ac:dyDescent="0.2">
      <c r="P29676" s="95"/>
      <c r="R29676"/>
      <c r="S29676"/>
      <c r="T29676"/>
      <c r="U29676"/>
      <c r="V29676"/>
      <c r="W29676"/>
    </row>
    <row r="29677" spans="16:23" s="1" customFormat="1" x14ac:dyDescent="0.2">
      <c r="P29677" s="95"/>
      <c r="R29677"/>
      <c r="S29677"/>
      <c r="T29677"/>
      <c r="U29677"/>
      <c r="V29677"/>
      <c r="W29677"/>
    </row>
    <row r="29678" spans="16:23" s="1" customFormat="1" x14ac:dyDescent="0.2">
      <c r="P29678" s="95"/>
      <c r="R29678"/>
      <c r="S29678"/>
      <c r="T29678"/>
      <c r="U29678"/>
      <c r="V29678"/>
      <c r="W29678"/>
    </row>
    <row r="29679" spans="16:23" s="1" customFormat="1" x14ac:dyDescent="0.2">
      <c r="P29679" s="95"/>
      <c r="R29679"/>
      <c r="S29679"/>
      <c r="T29679"/>
      <c r="U29679"/>
      <c r="V29679"/>
      <c r="W29679"/>
    </row>
    <row r="29680" spans="16:23" s="1" customFormat="1" x14ac:dyDescent="0.2">
      <c r="P29680" s="95"/>
      <c r="R29680"/>
      <c r="S29680"/>
      <c r="T29680"/>
      <c r="U29680"/>
      <c r="V29680"/>
      <c r="W29680"/>
    </row>
    <row r="29681" spans="16:23" s="1" customFormat="1" x14ac:dyDescent="0.2">
      <c r="P29681" s="95"/>
      <c r="R29681"/>
      <c r="S29681"/>
      <c r="T29681"/>
      <c r="U29681"/>
      <c r="V29681"/>
      <c r="W29681"/>
    </row>
    <row r="29682" spans="16:23" s="1" customFormat="1" x14ac:dyDescent="0.2">
      <c r="P29682" s="95"/>
      <c r="R29682"/>
      <c r="S29682"/>
      <c r="T29682"/>
      <c r="U29682"/>
      <c r="V29682"/>
      <c r="W29682"/>
    </row>
    <row r="29683" spans="16:23" s="1" customFormat="1" x14ac:dyDescent="0.2">
      <c r="P29683" s="95"/>
      <c r="R29683"/>
      <c r="S29683"/>
      <c r="T29683"/>
      <c r="U29683"/>
      <c r="V29683"/>
      <c r="W29683"/>
    </row>
    <row r="29684" spans="16:23" s="1" customFormat="1" x14ac:dyDescent="0.2">
      <c r="P29684" s="95"/>
      <c r="R29684"/>
      <c r="S29684"/>
      <c r="T29684"/>
      <c r="U29684"/>
      <c r="V29684"/>
      <c r="W29684"/>
    </row>
    <row r="29685" spans="16:23" s="1" customFormat="1" x14ac:dyDescent="0.2">
      <c r="P29685" s="95"/>
      <c r="R29685"/>
      <c r="S29685"/>
      <c r="T29685"/>
      <c r="U29685"/>
      <c r="V29685"/>
      <c r="W29685"/>
    </row>
    <row r="29686" spans="16:23" s="1" customFormat="1" x14ac:dyDescent="0.2">
      <c r="P29686" s="95"/>
      <c r="R29686"/>
      <c r="S29686"/>
      <c r="T29686"/>
      <c r="U29686"/>
      <c r="V29686"/>
      <c r="W29686"/>
    </row>
    <row r="29687" spans="16:23" s="1" customFormat="1" x14ac:dyDescent="0.2">
      <c r="P29687" s="95"/>
      <c r="R29687"/>
      <c r="S29687"/>
      <c r="T29687"/>
      <c r="U29687"/>
      <c r="V29687"/>
      <c r="W29687"/>
    </row>
    <row r="29688" spans="16:23" s="1" customFormat="1" x14ac:dyDescent="0.2">
      <c r="P29688" s="95"/>
      <c r="R29688"/>
      <c r="S29688"/>
      <c r="T29688"/>
      <c r="U29688"/>
      <c r="V29688"/>
      <c r="W29688"/>
    </row>
    <row r="29689" spans="16:23" s="1" customFormat="1" x14ac:dyDescent="0.2">
      <c r="P29689" s="95"/>
      <c r="R29689"/>
      <c r="S29689"/>
      <c r="T29689"/>
      <c r="U29689"/>
      <c r="V29689"/>
      <c r="W29689"/>
    </row>
    <row r="29690" spans="16:23" s="1" customFormat="1" x14ac:dyDescent="0.2">
      <c r="P29690" s="95"/>
      <c r="R29690"/>
      <c r="S29690"/>
      <c r="T29690"/>
      <c r="U29690"/>
      <c r="V29690"/>
      <c r="W29690"/>
    </row>
    <row r="29691" spans="16:23" s="1" customFormat="1" x14ac:dyDescent="0.2">
      <c r="P29691" s="95"/>
      <c r="R29691"/>
      <c r="S29691"/>
      <c r="T29691"/>
      <c r="U29691"/>
      <c r="V29691"/>
      <c r="W29691"/>
    </row>
    <row r="29692" spans="16:23" s="1" customFormat="1" x14ac:dyDescent="0.2">
      <c r="P29692" s="95"/>
      <c r="R29692"/>
      <c r="S29692"/>
      <c r="T29692"/>
      <c r="U29692"/>
      <c r="V29692"/>
      <c r="W29692"/>
    </row>
    <row r="29693" spans="16:23" s="1" customFormat="1" x14ac:dyDescent="0.2">
      <c r="P29693" s="95"/>
      <c r="R29693"/>
      <c r="S29693"/>
      <c r="T29693"/>
      <c r="U29693"/>
      <c r="V29693"/>
      <c r="W29693"/>
    </row>
    <row r="29694" spans="16:23" s="1" customFormat="1" x14ac:dyDescent="0.2">
      <c r="P29694" s="95"/>
      <c r="R29694"/>
      <c r="S29694"/>
      <c r="T29694"/>
      <c r="U29694"/>
      <c r="V29694"/>
      <c r="W29694"/>
    </row>
    <row r="29695" spans="16:23" s="1" customFormat="1" x14ac:dyDescent="0.2">
      <c r="P29695" s="95"/>
      <c r="R29695"/>
      <c r="S29695"/>
      <c r="T29695"/>
      <c r="U29695"/>
      <c r="V29695"/>
      <c r="W29695"/>
    </row>
    <row r="29696" spans="16:23" s="1" customFormat="1" x14ac:dyDescent="0.2">
      <c r="P29696" s="95"/>
      <c r="R29696"/>
      <c r="S29696"/>
      <c r="T29696"/>
      <c r="U29696"/>
      <c r="V29696"/>
      <c r="W29696"/>
    </row>
    <row r="29697" spans="16:23" s="1" customFormat="1" x14ac:dyDescent="0.2">
      <c r="P29697" s="95"/>
      <c r="R29697"/>
      <c r="S29697"/>
      <c r="T29697"/>
      <c r="U29697"/>
      <c r="V29697"/>
      <c r="W29697"/>
    </row>
    <row r="29698" spans="16:23" s="1" customFormat="1" x14ac:dyDescent="0.2">
      <c r="P29698" s="95"/>
      <c r="R29698"/>
      <c r="S29698"/>
      <c r="T29698"/>
      <c r="U29698"/>
      <c r="V29698"/>
      <c r="W29698"/>
    </row>
    <row r="29699" spans="16:23" s="1" customFormat="1" x14ac:dyDescent="0.2">
      <c r="P29699" s="95"/>
      <c r="R29699"/>
      <c r="S29699"/>
      <c r="T29699"/>
      <c r="U29699"/>
      <c r="V29699"/>
      <c r="W29699"/>
    </row>
    <row r="29700" spans="16:23" s="1" customFormat="1" x14ac:dyDescent="0.2">
      <c r="P29700" s="95"/>
      <c r="R29700"/>
      <c r="S29700"/>
      <c r="T29700"/>
      <c r="U29700"/>
      <c r="V29700"/>
      <c r="W29700"/>
    </row>
    <row r="29701" spans="16:23" s="1" customFormat="1" x14ac:dyDescent="0.2">
      <c r="P29701" s="95"/>
      <c r="R29701"/>
      <c r="S29701"/>
      <c r="T29701"/>
      <c r="U29701"/>
      <c r="V29701"/>
      <c r="W29701"/>
    </row>
    <row r="29702" spans="16:23" s="1" customFormat="1" x14ac:dyDescent="0.2">
      <c r="P29702" s="95"/>
      <c r="R29702"/>
      <c r="S29702"/>
      <c r="T29702"/>
      <c r="U29702"/>
      <c r="V29702"/>
      <c r="W29702"/>
    </row>
    <row r="29703" spans="16:23" s="1" customFormat="1" x14ac:dyDescent="0.2">
      <c r="P29703" s="95"/>
      <c r="R29703"/>
      <c r="S29703"/>
      <c r="T29703"/>
      <c r="U29703"/>
      <c r="V29703"/>
      <c r="W29703"/>
    </row>
    <row r="29704" spans="16:23" s="1" customFormat="1" x14ac:dyDescent="0.2">
      <c r="P29704" s="95"/>
      <c r="R29704"/>
      <c r="S29704"/>
      <c r="T29704"/>
      <c r="U29704"/>
      <c r="V29704"/>
      <c r="W29704"/>
    </row>
    <row r="29705" spans="16:23" s="1" customFormat="1" x14ac:dyDescent="0.2">
      <c r="P29705" s="95"/>
      <c r="R29705"/>
      <c r="S29705"/>
      <c r="T29705"/>
      <c r="U29705"/>
      <c r="V29705"/>
      <c r="W29705"/>
    </row>
    <row r="29706" spans="16:23" s="1" customFormat="1" x14ac:dyDescent="0.2">
      <c r="P29706" s="95"/>
      <c r="R29706"/>
      <c r="S29706"/>
      <c r="T29706"/>
      <c r="U29706"/>
      <c r="V29706"/>
      <c r="W29706"/>
    </row>
    <row r="29707" spans="16:23" s="1" customFormat="1" x14ac:dyDescent="0.2">
      <c r="P29707" s="95"/>
      <c r="R29707"/>
      <c r="S29707"/>
      <c r="T29707"/>
      <c r="U29707"/>
      <c r="V29707"/>
      <c r="W29707"/>
    </row>
    <row r="29708" spans="16:23" s="1" customFormat="1" x14ac:dyDescent="0.2">
      <c r="P29708" s="95"/>
      <c r="R29708"/>
      <c r="S29708"/>
      <c r="T29708"/>
      <c r="U29708"/>
      <c r="V29708"/>
      <c r="W29708"/>
    </row>
    <row r="29709" spans="16:23" s="1" customFormat="1" x14ac:dyDescent="0.2">
      <c r="P29709" s="95"/>
      <c r="R29709"/>
      <c r="S29709"/>
      <c r="T29709"/>
      <c r="U29709"/>
      <c r="V29709"/>
      <c r="W29709"/>
    </row>
    <row r="29710" spans="16:23" s="1" customFormat="1" x14ac:dyDescent="0.2">
      <c r="P29710" s="95"/>
      <c r="R29710"/>
      <c r="S29710"/>
      <c r="T29710"/>
      <c r="U29710"/>
      <c r="V29710"/>
      <c r="W29710"/>
    </row>
    <row r="29711" spans="16:23" s="1" customFormat="1" x14ac:dyDescent="0.2">
      <c r="P29711" s="95"/>
      <c r="R29711"/>
      <c r="S29711"/>
      <c r="T29711"/>
      <c r="U29711"/>
      <c r="V29711"/>
      <c r="W29711"/>
    </row>
    <row r="29712" spans="16:23" s="1" customFormat="1" x14ac:dyDescent="0.2">
      <c r="P29712" s="95"/>
      <c r="R29712"/>
      <c r="S29712"/>
      <c r="T29712"/>
      <c r="U29712"/>
      <c r="V29712"/>
      <c r="W29712"/>
    </row>
    <row r="29713" spans="16:23" s="1" customFormat="1" x14ac:dyDescent="0.2">
      <c r="P29713" s="95"/>
      <c r="R29713"/>
      <c r="S29713"/>
      <c r="T29713"/>
      <c r="U29713"/>
      <c r="V29713"/>
      <c r="W29713"/>
    </row>
    <row r="29714" spans="16:23" s="1" customFormat="1" x14ac:dyDescent="0.2">
      <c r="P29714" s="95"/>
      <c r="R29714"/>
      <c r="S29714"/>
      <c r="T29714"/>
      <c r="U29714"/>
      <c r="V29714"/>
      <c r="W29714"/>
    </row>
    <row r="29715" spans="16:23" s="1" customFormat="1" x14ac:dyDescent="0.2">
      <c r="P29715" s="95"/>
      <c r="R29715"/>
      <c r="S29715"/>
      <c r="T29715"/>
      <c r="U29715"/>
      <c r="V29715"/>
      <c r="W29715"/>
    </row>
    <row r="29716" spans="16:23" s="1" customFormat="1" x14ac:dyDescent="0.2">
      <c r="P29716" s="95"/>
      <c r="R29716"/>
      <c r="S29716"/>
      <c r="T29716"/>
      <c r="U29716"/>
      <c r="V29716"/>
      <c r="W29716"/>
    </row>
    <row r="29717" spans="16:23" s="1" customFormat="1" x14ac:dyDescent="0.2">
      <c r="P29717" s="95"/>
      <c r="R29717"/>
      <c r="S29717"/>
      <c r="T29717"/>
      <c r="U29717"/>
      <c r="V29717"/>
      <c r="W29717"/>
    </row>
    <row r="29718" spans="16:23" s="1" customFormat="1" x14ac:dyDescent="0.2">
      <c r="P29718" s="95"/>
      <c r="R29718"/>
      <c r="S29718"/>
      <c r="T29718"/>
      <c r="U29718"/>
      <c r="V29718"/>
      <c r="W29718"/>
    </row>
    <row r="29719" spans="16:23" s="1" customFormat="1" x14ac:dyDescent="0.2">
      <c r="P29719" s="95"/>
      <c r="R29719"/>
      <c r="S29719"/>
      <c r="T29719"/>
      <c r="U29719"/>
      <c r="V29719"/>
      <c r="W29719"/>
    </row>
    <row r="29720" spans="16:23" s="1" customFormat="1" x14ac:dyDescent="0.2">
      <c r="P29720" s="95"/>
      <c r="R29720"/>
      <c r="S29720"/>
      <c r="T29720"/>
      <c r="U29720"/>
      <c r="V29720"/>
      <c r="W29720"/>
    </row>
    <row r="29721" spans="16:23" s="1" customFormat="1" x14ac:dyDescent="0.2">
      <c r="P29721" s="95"/>
      <c r="R29721"/>
      <c r="S29721"/>
      <c r="T29721"/>
      <c r="U29721"/>
      <c r="V29721"/>
      <c r="W29721"/>
    </row>
    <row r="29722" spans="16:23" s="1" customFormat="1" x14ac:dyDescent="0.2">
      <c r="P29722" s="95"/>
      <c r="R29722"/>
      <c r="S29722"/>
      <c r="T29722"/>
      <c r="U29722"/>
      <c r="V29722"/>
      <c r="W29722"/>
    </row>
    <row r="29723" spans="16:23" s="1" customFormat="1" x14ac:dyDescent="0.2">
      <c r="P29723" s="95"/>
      <c r="R29723"/>
      <c r="S29723"/>
      <c r="T29723"/>
      <c r="U29723"/>
      <c r="V29723"/>
      <c r="W29723"/>
    </row>
    <row r="29724" spans="16:23" s="1" customFormat="1" x14ac:dyDescent="0.2">
      <c r="P29724" s="95"/>
      <c r="R29724"/>
      <c r="S29724"/>
      <c r="T29724"/>
      <c r="U29724"/>
      <c r="V29724"/>
      <c r="W29724"/>
    </row>
    <row r="29725" spans="16:23" s="1" customFormat="1" x14ac:dyDescent="0.2">
      <c r="P29725" s="95"/>
      <c r="R29725"/>
      <c r="S29725"/>
      <c r="T29725"/>
      <c r="U29725"/>
      <c r="V29725"/>
      <c r="W29725"/>
    </row>
    <row r="29726" spans="16:23" s="1" customFormat="1" x14ac:dyDescent="0.2">
      <c r="P29726" s="95"/>
      <c r="R29726"/>
      <c r="S29726"/>
      <c r="T29726"/>
      <c r="U29726"/>
      <c r="V29726"/>
      <c r="W29726"/>
    </row>
    <row r="29727" spans="16:23" s="1" customFormat="1" x14ac:dyDescent="0.2">
      <c r="P29727" s="95"/>
      <c r="R29727"/>
      <c r="S29727"/>
      <c r="T29727"/>
      <c r="U29727"/>
      <c r="V29727"/>
      <c r="W29727"/>
    </row>
    <row r="29728" spans="16:23" s="1" customFormat="1" x14ac:dyDescent="0.2">
      <c r="P29728" s="95"/>
      <c r="R29728"/>
      <c r="S29728"/>
      <c r="T29728"/>
      <c r="U29728"/>
      <c r="V29728"/>
      <c r="W29728"/>
    </row>
    <row r="29729" spans="16:23" s="1" customFormat="1" x14ac:dyDescent="0.2">
      <c r="P29729" s="95"/>
      <c r="R29729"/>
      <c r="S29729"/>
      <c r="T29729"/>
      <c r="U29729"/>
      <c r="V29729"/>
      <c r="W29729"/>
    </row>
    <row r="29730" spans="16:23" s="1" customFormat="1" x14ac:dyDescent="0.2">
      <c r="P29730" s="95"/>
      <c r="R29730"/>
      <c r="S29730"/>
      <c r="T29730"/>
      <c r="U29730"/>
      <c r="V29730"/>
      <c r="W29730"/>
    </row>
    <row r="29731" spans="16:23" s="1" customFormat="1" x14ac:dyDescent="0.2">
      <c r="P29731" s="95"/>
      <c r="R29731"/>
      <c r="S29731"/>
      <c r="T29731"/>
      <c r="U29731"/>
      <c r="V29731"/>
      <c r="W29731"/>
    </row>
    <row r="29732" spans="16:23" s="1" customFormat="1" x14ac:dyDescent="0.2">
      <c r="P29732" s="95"/>
      <c r="R29732"/>
      <c r="S29732"/>
      <c r="T29732"/>
      <c r="U29732"/>
      <c r="V29732"/>
      <c r="W29732"/>
    </row>
    <row r="29733" spans="16:23" s="1" customFormat="1" x14ac:dyDescent="0.2">
      <c r="P29733" s="95"/>
      <c r="R29733"/>
      <c r="S29733"/>
      <c r="T29733"/>
      <c r="U29733"/>
      <c r="V29733"/>
      <c r="W29733"/>
    </row>
    <row r="29734" spans="16:23" s="1" customFormat="1" x14ac:dyDescent="0.2">
      <c r="P29734" s="95"/>
      <c r="R29734"/>
      <c r="S29734"/>
      <c r="T29734"/>
      <c r="U29734"/>
      <c r="V29734"/>
      <c r="W29734"/>
    </row>
    <row r="29735" spans="16:23" s="1" customFormat="1" x14ac:dyDescent="0.2">
      <c r="P29735" s="95"/>
      <c r="R29735"/>
      <c r="S29735"/>
      <c r="T29735"/>
      <c r="U29735"/>
      <c r="V29735"/>
      <c r="W29735"/>
    </row>
    <row r="29736" spans="16:23" s="1" customFormat="1" x14ac:dyDescent="0.2">
      <c r="P29736" s="95"/>
      <c r="R29736"/>
      <c r="S29736"/>
      <c r="T29736"/>
      <c r="U29736"/>
      <c r="V29736"/>
      <c r="W29736"/>
    </row>
    <row r="29737" spans="16:23" s="1" customFormat="1" x14ac:dyDescent="0.2">
      <c r="P29737" s="95"/>
      <c r="R29737"/>
      <c r="S29737"/>
      <c r="T29737"/>
      <c r="U29737"/>
      <c r="V29737"/>
      <c r="W29737"/>
    </row>
    <row r="29738" spans="16:23" s="1" customFormat="1" x14ac:dyDescent="0.2">
      <c r="P29738" s="95"/>
      <c r="R29738"/>
      <c r="S29738"/>
      <c r="T29738"/>
      <c r="U29738"/>
      <c r="V29738"/>
      <c r="W29738"/>
    </row>
    <row r="29739" spans="16:23" s="1" customFormat="1" x14ac:dyDescent="0.2">
      <c r="P29739" s="95"/>
      <c r="R29739"/>
      <c r="S29739"/>
      <c r="T29739"/>
      <c r="U29739"/>
      <c r="V29739"/>
      <c r="W29739"/>
    </row>
    <row r="29740" spans="16:23" s="1" customFormat="1" x14ac:dyDescent="0.2">
      <c r="P29740" s="95"/>
      <c r="R29740"/>
      <c r="S29740"/>
      <c r="T29740"/>
      <c r="U29740"/>
      <c r="V29740"/>
      <c r="W29740"/>
    </row>
    <row r="29741" spans="16:23" s="1" customFormat="1" x14ac:dyDescent="0.2">
      <c r="P29741" s="95"/>
      <c r="R29741"/>
      <c r="S29741"/>
      <c r="T29741"/>
      <c r="U29741"/>
      <c r="V29741"/>
      <c r="W29741"/>
    </row>
    <row r="29742" spans="16:23" s="1" customFormat="1" x14ac:dyDescent="0.2">
      <c r="P29742" s="95"/>
      <c r="R29742"/>
      <c r="S29742"/>
      <c r="T29742"/>
      <c r="U29742"/>
      <c r="V29742"/>
      <c r="W29742"/>
    </row>
    <row r="29743" spans="16:23" s="1" customFormat="1" x14ac:dyDescent="0.2">
      <c r="P29743" s="95"/>
      <c r="R29743"/>
      <c r="S29743"/>
      <c r="T29743"/>
      <c r="U29743"/>
      <c r="V29743"/>
      <c r="W29743"/>
    </row>
    <row r="29744" spans="16:23" s="1" customFormat="1" x14ac:dyDescent="0.2">
      <c r="P29744" s="95"/>
      <c r="R29744"/>
      <c r="S29744"/>
      <c r="T29744"/>
      <c r="U29744"/>
      <c r="V29744"/>
      <c r="W29744"/>
    </row>
    <row r="29745" spans="16:23" s="1" customFormat="1" x14ac:dyDescent="0.2">
      <c r="P29745" s="95"/>
      <c r="R29745"/>
      <c r="S29745"/>
      <c r="T29745"/>
      <c r="U29745"/>
      <c r="V29745"/>
      <c r="W29745"/>
    </row>
    <row r="29746" spans="16:23" s="1" customFormat="1" x14ac:dyDescent="0.2">
      <c r="P29746" s="95"/>
      <c r="R29746"/>
      <c r="S29746"/>
      <c r="T29746"/>
      <c r="U29746"/>
      <c r="V29746"/>
      <c r="W29746"/>
    </row>
    <row r="29747" spans="16:23" s="1" customFormat="1" x14ac:dyDescent="0.2">
      <c r="P29747" s="95"/>
      <c r="R29747"/>
      <c r="S29747"/>
      <c r="T29747"/>
      <c r="U29747"/>
      <c r="V29747"/>
      <c r="W29747"/>
    </row>
    <row r="29748" spans="16:23" s="1" customFormat="1" x14ac:dyDescent="0.2">
      <c r="P29748" s="95"/>
      <c r="R29748"/>
      <c r="S29748"/>
      <c r="T29748"/>
      <c r="U29748"/>
      <c r="V29748"/>
      <c r="W29748"/>
    </row>
    <row r="29749" spans="16:23" s="1" customFormat="1" x14ac:dyDescent="0.2">
      <c r="P29749" s="95"/>
      <c r="R29749"/>
      <c r="S29749"/>
      <c r="T29749"/>
      <c r="U29749"/>
      <c r="V29749"/>
      <c r="W29749"/>
    </row>
    <row r="29750" spans="16:23" s="1" customFormat="1" x14ac:dyDescent="0.2">
      <c r="P29750" s="95"/>
      <c r="R29750"/>
      <c r="S29750"/>
      <c r="T29750"/>
      <c r="U29750"/>
      <c r="V29750"/>
      <c r="W29750"/>
    </row>
    <row r="29751" spans="16:23" s="1" customFormat="1" x14ac:dyDescent="0.2">
      <c r="P29751" s="95"/>
      <c r="R29751"/>
      <c r="S29751"/>
      <c r="T29751"/>
      <c r="U29751"/>
      <c r="V29751"/>
      <c r="W29751"/>
    </row>
    <row r="29752" spans="16:23" s="1" customFormat="1" x14ac:dyDescent="0.2">
      <c r="P29752" s="95"/>
      <c r="R29752"/>
      <c r="S29752"/>
      <c r="T29752"/>
      <c r="U29752"/>
      <c r="V29752"/>
      <c r="W29752"/>
    </row>
    <row r="29753" spans="16:23" s="1" customFormat="1" x14ac:dyDescent="0.2">
      <c r="P29753" s="95"/>
      <c r="R29753"/>
      <c r="S29753"/>
      <c r="T29753"/>
      <c r="U29753"/>
      <c r="V29753"/>
      <c r="W29753"/>
    </row>
    <row r="29754" spans="16:23" s="1" customFormat="1" x14ac:dyDescent="0.2">
      <c r="P29754" s="95"/>
      <c r="R29754"/>
      <c r="S29754"/>
      <c r="T29754"/>
      <c r="U29754"/>
      <c r="V29754"/>
      <c r="W29754"/>
    </row>
    <row r="29755" spans="16:23" s="1" customFormat="1" x14ac:dyDescent="0.2">
      <c r="P29755" s="95"/>
      <c r="R29755"/>
      <c r="S29755"/>
      <c r="T29755"/>
      <c r="U29755"/>
      <c r="V29755"/>
      <c r="W29755"/>
    </row>
    <row r="29756" spans="16:23" s="1" customFormat="1" x14ac:dyDescent="0.2">
      <c r="P29756" s="95"/>
      <c r="R29756"/>
      <c r="S29756"/>
      <c r="T29756"/>
      <c r="U29756"/>
      <c r="V29756"/>
      <c r="W29756"/>
    </row>
    <row r="29757" spans="16:23" s="1" customFormat="1" x14ac:dyDescent="0.2">
      <c r="P29757" s="95"/>
      <c r="R29757"/>
      <c r="S29757"/>
      <c r="T29757"/>
      <c r="U29757"/>
      <c r="V29757"/>
      <c r="W29757"/>
    </row>
    <row r="29758" spans="16:23" s="1" customFormat="1" x14ac:dyDescent="0.2">
      <c r="P29758" s="95"/>
      <c r="R29758"/>
      <c r="S29758"/>
      <c r="T29758"/>
      <c r="U29758"/>
      <c r="V29758"/>
      <c r="W29758"/>
    </row>
    <row r="29759" spans="16:23" s="1" customFormat="1" x14ac:dyDescent="0.2">
      <c r="P29759" s="95"/>
      <c r="R29759"/>
      <c r="S29759"/>
      <c r="T29759"/>
      <c r="U29759"/>
      <c r="V29759"/>
      <c r="W29759"/>
    </row>
    <row r="29760" spans="16:23" s="1" customFormat="1" x14ac:dyDescent="0.2">
      <c r="P29760" s="95"/>
      <c r="R29760"/>
      <c r="S29760"/>
      <c r="T29760"/>
      <c r="U29760"/>
      <c r="V29760"/>
      <c r="W29760"/>
    </row>
    <row r="29761" spans="16:23" s="1" customFormat="1" x14ac:dyDescent="0.2">
      <c r="P29761" s="95"/>
      <c r="R29761"/>
      <c r="S29761"/>
      <c r="T29761"/>
      <c r="U29761"/>
      <c r="V29761"/>
      <c r="W29761"/>
    </row>
    <row r="29762" spans="16:23" s="1" customFormat="1" x14ac:dyDescent="0.2">
      <c r="P29762" s="95"/>
      <c r="R29762"/>
      <c r="S29762"/>
      <c r="T29762"/>
      <c r="U29762"/>
      <c r="V29762"/>
      <c r="W29762"/>
    </row>
    <row r="29763" spans="16:23" s="1" customFormat="1" x14ac:dyDescent="0.2">
      <c r="P29763" s="95"/>
      <c r="R29763"/>
      <c r="S29763"/>
      <c r="T29763"/>
      <c r="U29763"/>
      <c r="V29763"/>
      <c r="W29763"/>
    </row>
    <row r="29764" spans="16:23" s="1" customFormat="1" x14ac:dyDescent="0.2">
      <c r="P29764" s="95"/>
      <c r="R29764"/>
      <c r="S29764"/>
      <c r="T29764"/>
      <c r="U29764"/>
      <c r="V29764"/>
      <c r="W29764"/>
    </row>
    <row r="29765" spans="16:23" s="1" customFormat="1" x14ac:dyDescent="0.2">
      <c r="P29765" s="95"/>
      <c r="R29765"/>
      <c r="S29765"/>
      <c r="T29765"/>
      <c r="U29765"/>
      <c r="V29765"/>
      <c r="W29765"/>
    </row>
    <row r="29766" spans="16:23" s="1" customFormat="1" x14ac:dyDescent="0.2">
      <c r="P29766" s="95"/>
      <c r="R29766"/>
      <c r="S29766"/>
      <c r="T29766"/>
      <c r="U29766"/>
      <c r="V29766"/>
      <c r="W29766"/>
    </row>
    <row r="29767" spans="16:23" s="1" customFormat="1" x14ac:dyDescent="0.2">
      <c r="P29767" s="95"/>
      <c r="R29767"/>
      <c r="S29767"/>
      <c r="T29767"/>
      <c r="U29767"/>
      <c r="V29767"/>
      <c r="W29767"/>
    </row>
    <row r="29768" spans="16:23" s="1" customFormat="1" x14ac:dyDescent="0.2">
      <c r="P29768" s="95"/>
      <c r="R29768"/>
      <c r="S29768"/>
      <c r="T29768"/>
      <c r="U29768"/>
      <c r="V29768"/>
      <c r="W29768"/>
    </row>
    <row r="29769" spans="16:23" s="1" customFormat="1" x14ac:dyDescent="0.2">
      <c r="P29769" s="95"/>
      <c r="R29769"/>
      <c r="S29769"/>
      <c r="T29769"/>
      <c r="U29769"/>
      <c r="V29769"/>
      <c r="W29769"/>
    </row>
    <row r="29770" spans="16:23" s="1" customFormat="1" x14ac:dyDescent="0.2">
      <c r="P29770" s="95"/>
      <c r="R29770"/>
      <c r="S29770"/>
      <c r="T29770"/>
      <c r="U29770"/>
      <c r="V29770"/>
      <c r="W29770"/>
    </row>
    <row r="29771" spans="16:23" s="1" customFormat="1" x14ac:dyDescent="0.2">
      <c r="P29771" s="95"/>
      <c r="R29771"/>
      <c r="S29771"/>
      <c r="T29771"/>
      <c r="U29771"/>
      <c r="V29771"/>
      <c r="W29771"/>
    </row>
    <row r="29772" spans="16:23" s="1" customFormat="1" x14ac:dyDescent="0.2">
      <c r="P29772" s="95"/>
      <c r="R29772"/>
      <c r="S29772"/>
      <c r="T29772"/>
      <c r="U29772"/>
      <c r="V29772"/>
      <c r="W29772"/>
    </row>
    <row r="29773" spans="16:23" s="1" customFormat="1" x14ac:dyDescent="0.2">
      <c r="P29773" s="95"/>
      <c r="R29773"/>
      <c r="S29773"/>
      <c r="T29773"/>
      <c r="U29773"/>
      <c r="V29773"/>
      <c r="W29773"/>
    </row>
    <row r="29774" spans="16:23" s="1" customFormat="1" x14ac:dyDescent="0.2">
      <c r="P29774" s="95"/>
      <c r="R29774"/>
      <c r="S29774"/>
      <c r="T29774"/>
      <c r="U29774"/>
      <c r="V29774"/>
      <c r="W29774"/>
    </row>
    <row r="29775" spans="16:23" s="1" customFormat="1" x14ac:dyDescent="0.2">
      <c r="P29775" s="95"/>
      <c r="R29775"/>
      <c r="S29775"/>
      <c r="T29775"/>
      <c r="U29775"/>
      <c r="V29775"/>
      <c r="W29775"/>
    </row>
    <row r="29776" spans="16:23" s="1" customFormat="1" x14ac:dyDescent="0.2">
      <c r="P29776" s="95"/>
      <c r="R29776"/>
      <c r="S29776"/>
      <c r="T29776"/>
      <c r="U29776"/>
      <c r="V29776"/>
      <c r="W29776"/>
    </row>
    <row r="29777" spans="16:23" s="1" customFormat="1" x14ac:dyDescent="0.2">
      <c r="P29777" s="95"/>
      <c r="R29777"/>
      <c r="S29777"/>
      <c r="T29777"/>
      <c r="U29777"/>
      <c r="V29777"/>
      <c r="W29777"/>
    </row>
    <row r="29778" spans="16:23" s="1" customFormat="1" x14ac:dyDescent="0.2">
      <c r="P29778" s="95"/>
      <c r="R29778"/>
      <c r="S29778"/>
      <c r="T29778"/>
      <c r="U29778"/>
      <c r="V29778"/>
      <c r="W29778"/>
    </row>
    <row r="29779" spans="16:23" s="1" customFormat="1" x14ac:dyDescent="0.2">
      <c r="P29779" s="95"/>
      <c r="R29779"/>
      <c r="S29779"/>
      <c r="T29779"/>
      <c r="U29779"/>
      <c r="V29779"/>
      <c r="W29779"/>
    </row>
    <row r="29780" spans="16:23" s="1" customFormat="1" x14ac:dyDescent="0.2">
      <c r="P29780" s="95"/>
      <c r="R29780"/>
      <c r="S29780"/>
      <c r="T29780"/>
      <c r="U29780"/>
      <c r="V29780"/>
      <c r="W29780"/>
    </row>
    <row r="29781" spans="16:23" s="1" customFormat="1" x14ac:dyDescent="0.2">
      <c r="P29781" s="95"/>
      <c r="R29781"/>
      <c r="S29781"/>
      <c r="T29781"/>
      <c r="U29781"/>
      <c r="V29781"/>
      <c r="W29781"/>
    </row>
    <row r="29782" spans="16:23" s="1" customFormat="1" x14ac:dyDescent="0.2">
      <c r="P29782" s="95"/>
      <c r="R29782"/>
      <c r="S29782"/>
      <c r="T29782"/>
      <c r="U29782"/>
      <c r="V29782"/>
      <c r="W29782"/>
    </row>
    <row r="29783" spans="16:23" s="1" customFormat="1" x14ac:dyDescent="0.2">
      <c r="P29783" s="95"/>
      <c r="R29783"/>
      <c r="S29783"/>
      <c r="T29783"/>
      <c r="U29783"/>
      <c r="V29783"/>
      <c r="W29783"/>
    </row>
    <row r="29784" spans="16:23" s="1" customFormat="1" x14ac:dyDescent="0.2">
      <c r="P29784" s="95"/>
      <c r="R29784"/>
      <c r="S29784"/>
      <c r="T29784"/>
      <c r="U29784"/>
      <c r="V29784"/>
      <c r="W29784"/>
    </row>
    <row r="29785" spans="16:23" s="1" customFormat="1" x14ac:dyDescent="0.2">
      <c r="P29785" s="95"/>
      <c r="R29785"/>
      <c r="S29785"/>
      <c r="T29785"/>
      <c r="U29785"/>
      <c r="V29785"/>
      <c r="W29785"/>
    </row>
    <row r="29786" spans="16:23" s="1" customFormat="1" x14ac:dyDescent="0.2">
      <c r="P29786" s="95"/>
      <c r="R29786"/>
      <c r="S29786"/>
      <c r="T29786"/>
      <c r="U29786"/>
      <c r="V29786"/>
      <c r="W29786"/>
    </row>
    <row r="29787" spans="16:23" s="1" customFormat="1" x14ac:dyDescent="0.2">
      <c r="P29787" s="95"/>
      <c r="R29787"/>
      <c r="S29787"/>
      <c r="T29787"/>
      <c r="U29787"/>
      <c r="V29787"/>
      <c r="W29787"/>
    </row>
    <row r="29788" spans="16:23" s="1" customFormat="1" x14ac:dyDescent="0.2">
      <c r="P29788" s="95"/>
      <c r="R29788"/>
      <c r="S29788"/>
      <c r="T29788"/>
      <c r="U29788"/>
      <c r="V29788"/>
      <c r="W29788"/>
    </row>
    <row r="29789" spans="16:23" s="1" customFormat="1" x14ac:dyDescent="0.2">
      <c r="P29789" s="95"/>
      <c r="R29789"/>
      <c r="S29789"/>
      <c r="T29789"/>
      <c r="U29789"/>
      <c r="V29789"/>
      <c r="W29789"/>
    </row>
    <row r="29790" spans="16:23" s="1" customFormat="1" x14ac:dyDescent="0.2">
      <c r="P29790" s="95"/>
      <c r="R29790"/>
      <c r="S29790"/>
      <c r="T29790"/>
      <c r="U29790"/>
      <c r="V29790"/>
      <c r="W29790"/>
    </row>
    <row r="29791" spans="16:23" s="1" customFormat="1" x14ac:dyDescent="0.2">
      <c r="P29791" s="95"/>
      <c r="R29791"/>
      <c r="S29791"/>
      <c r="T29791"/>
      <c r="U29791"/>
      <c r="V29791"/>
      <c r="W29791"/>
    </row>
    <row r="29792" spans="16:23" s="1" customFormat="1" x14ac:dyDescent="0.2">
      <c r="P29792" s="95"/>
      <c r="R29792"/>
      <c r="S29792"/>
      <c r="T29792"/>
      <c r="U29792"/>
      <c r="V29792"/>
      <c r="W29792"/>
    </row>
    <row r="29793" spans="16:23" s="1" customFormat="1" x14ac:dyDescent="0.2">
      <c r="P29793" s="95"/>
      <c r="R29793"/>
      <c r="S29793"/>
      <c r="T29793"/>
      <c r="U29793"/>
      <c r="V29793"/>
      <c r="W29793"/>
    </row>
    <row r="29794" spans="16:23" s="1" customFormat="1" x14ac:dyDescent="0.2">
      <c r="P29794" s="95"/>
      <c r="R29794"/>
      <c r="S29794"/>
      <c r="T29794"/>
      <c r="U29794"/>
      <c r="V29794"/>
      <c r="W29794"/>
    </row>
    <row r="29795" spans="16:23" s="1" customFormat="1" x14ac:dyDescent="0.2">
      <c r="P29795" s="95"/>
      <c r="R29795"/>
      <c r="S29795"/>
      <c r="T29795"/>
      <c r="U29795"/>
      <c r="V29795"/>
      <c r="W29795"/>
    </row>
    <row r="29796" spans="16:23" s="1" customFormat="1" x14ac:dyDescent="0.2">
      <c r="P29796" s="95"/>
      <c r="R29796"/>
      <c r="S29796"/>
      <c r="T29796"/>
      <c r="U29796"/>
      <c r="V29796"/>
      <c r="W29796"/>
    </row>
    <row r="29797" spans="16:23" s="1" customFormat="1" x14ac:dyDescent="0.2">
      <c r="P29797" s="95"/>
      <c r="R29797"/>
      <c r="S29797"/>
      <c r="T29797"/>
      <c r="U29797"/>
      <c r="V29797"/>
      <c r="W29797"/>
    </row>
    <row r="29798" spans="16:23" s="1" customFormat="1" x14ac:dyDescent="0.2">
      <c r="P29798" s="95"/>
      <c r="R29798"/>
      <c r="S29798"/>
      <c r="T29798"/>
      <c r="U29798"/>
      <c r="V29798"/>
      <c r="W29798"/>
    </row>
    <row r="29799" spans="16:23" s="1" customFormat="1" x14ac:dyDescent="0.2">
      <c r="P29799" s="95"/>
      <c r="R29799"/>
      <c r="S29799"/>
      <c r="T29799"/>
      <c r="U29799"/>
      <c r="V29799"/>
      <c r="W29799"/>
    </row>
    <row r="29800" spans="16:23" s="1" customFormat="1" x14ac:dyDescent="0.2">
      <c r="P29800" s="95"/>
      <c r="R29800"/>
      <c r="S29800"/>
      <c r="T29800"/>
      <c r="U29800"/>
      <c r="V29800"/>
      <c r="W29800"/>
    </row>
    <row r="29801" spans="16:23" s="1" customFormat="1" x14ac:dyDescent="0.2">
      <c r="P29801" s="95"/>
      <c r="R29801"/>
      <c r="S29801"/>
      <c r="T29801"/>
      <c r="U29801"/>
      <c r="V29801"/>
      <c r="W29801"/>
    </row>
    <row r="29802" spans="16:23" s="1" customFormat="1" x14ac:dyDescent="0.2">
      <c r="P29802" s="95"/>
      <c r="R29802"/>
      <c r="S29802"/>
      <c r="T29802"/>
      <c r="U29802"/>
      <c r="V29802"/>
      <c r="W29802"/>
    </row>
    <row r="29803" spans="16:23" s="1" customFormat="1" x14ac:dyDescent="0.2">
      <c r="P29803" s="95"/>
      <c r="R29803"/>
      <c r="S29803"/>
      <c r="T29803"/>
      <c r="U29803"/>
      <c r="V29803"/>
      <c r="W29803"/>
    </row>
    <row r="29804" spans="16:23" s="1" customFormat="1" x14ac:dyDescent="0.2">
      <c r="P29804" s="95"/>
      <c r="R29804"/>
      <c r="S29804"/>
      <c r="T29804"/>
      <c r="U29804"/>
      <c r="V29804"/>
      <c r="W29804"/>
    </row>
    <row r="29805" spans="16:23" s="1" customFormat="1" x14ac:dyDescent="0.2">
      <c r="P29805" s="95"/>
      <c r="R29805"/>
      <c r="S29805"/>
      <c r="T29805"/>
      <c r="U29805"/>
      <c r="V29805"/>
      <c r="W29805"/>
    </row>
    <row r="29806" spans="16:23" s="1" customFormat="1" x14ac:dyDescent="0.2">
      <c r="P29806" s="95"/>
      <c r="R29806"/>
      <c r="S29806"/>
      <c r="T29806"/>
      <c r="U29806"/>
      <c r="V29806"/>
      <c r="W29806"/>
    </row>
    <row r="29807" spans="16:23" s="1" customFormat="1" x14ac:dyDescent="0.2">
      <c r="P29807" s="95"/>
      <c r="R29807"/>
      <c r="S29807"/>
      <c r="T29807"/>
      <c r="U29807"/>
      <c r="V29807"/>
      <c r="W29807"/>
    </row>
    <row r="29808" spans="16:23" s="1" customFormat="1" x14ac:dyDescent="0.2">
      <c r="P29808" s="95"/>
      <c r="R29808"/>
      <c r="S29808"/>
      <c r="T29808"/>
      <c r="U29808"/>
      <c r="V29808"/>
      <c r="W29808"/>
    </row>
    <row r="29809" spans="16:23" s="1" customFormat="1" x14ac:dyDescent="0.2">
      <c r="P29809" s="95"/>
      <c r="R29809"/>
      <c r="S29809"/>
      <c r="T29809"/>
      <c r="U29809"/>
      <c r="V29809"/>
      <c r="W29809"/>
    </row>
    <row r="29810" spans="16:23" s="1" customFormat="1" x14ac:dyDescent="0.2">
      <c r="P29810" s="95"/>
      <c r="R29810"/>
      <c r="S29810"/>
      <c r="T29810"/>
      <c r="U29810"/>
      <c r="V29810"/>
      <c r="W29810"/>
    </row>
    <row r="29811" spans="16:23" s="1" customFormat="1" x14ac:dyDescent="0.2">
      <c r="P29811" s="95"/>
      <c r="R29811"/>
      <c r="S29811"/>
      <c r="T29811"/>
      <c r="U29811"/>
      <c r="V29811"/>
      <c r="W29811"/>
    </row>
    <row r="29812" spans="16:23" s="1" customFormat="1" x14ac:dyDescent="0.2">
      <c r="P29812" s="95"/>
      <c r="R29812"/>
      <c r="S29812"/>
      <c r="T29812"/>
      <c r="U29812"/>
      <c r="V29812"/>
      <c r="W29812"/>
    </row>
    <row r="29813" spans="16:23" s="1" customFormat="1" x14ac:dyDescent="0.2">
      <c r="P29813" s="95"/>
      <c r="R29813"/>
      <c r="S29813"/>
      <c r="T29813"/>
      <c r="U29813"/>
      <c r="V29813"/>
      <c r="W29813"/>
    </row>
    <row r="29814" spans="16:23" s="1" customFormat="1" x14ac:dyDescent="0.2">
      <c r="P29814" s="95"/>
      <c r="R29814"/>
      <c r="S29814"/>
      <c r="T29814"/>
      <c r="U29814"/>
      <c r="V29814"/>
      <c r="W29814"/>
    </row>
    <row r="29815" spans="16:23" s="1" customFormat="1" x14ac:dyDescent="0.2">
      <c r="P29815" s="95"/>
      <c r="R29815"/>
      <c r="S29815"/>
      <c r="T29815"/>
      <c r="U29815"/>
      <c r="V29815"/>
      <c r="W29815"/>
    </row>
    <row r="29816" spans="16:23" s="1" customFormat="1" x14ac:dyDescent="0.2">
      <c r="P29816" s="95"/>
      <c r="R29816"/>
      <c r="S29816"/>
      <c r="T29816"/>
      <c r="U29816"/>
      <c r="V29816"/>
      <c r="W29816"/>
    </row>
    <row r="29817" spans="16:23" s="1" customFormat="1" x14ac:dyDescent="0.2">
      <c r="P29817" s="95"/>
      <c r="R29817"/>
      <c r="S29817"/>
      <c r="T29817"/>
      <c r="U29817"/>
      <c r="V29817"/>
      <c r="W29817"/>
    </row>
    <row r="29818" spans="16:23" s="1" customFormat="1" x14ac:dyDescent="0.2">
      <c r="P29818" s="95"/>
      <c r="R29818"/>
      <c r="S29818"/>
      <c r="T29818"/>
      <c r="U29818"/>
      <c r="V29818"/>
      <c r="W29818"/>
    </row>
    <row r="29819" spans="16:23" s="1" customFormat="1" x14ac:dyDescent="0.2">
      <c r="P29819" s="95"/>
      <c r="R29819"/>
      <c r="S29819"/>
      <c r="T29819"/>
      <c r="U29819"/>
      <c r="V29819"/>
      <c r="W29819"/>
    </row>
    <row r="29820" spans="16:23" s="1" customFormat="1" x14ac:dyDescent="0.2">
      <c r="P29820" s="95"/>
      <c r="R29820"/>
      <c r="S29820"/>
      <c r="T29820"/>
      <c r="U29820"/>
      <c r="V29820"/>
      <c r="W29820"/>
    </row>
    <row r="29821" spans="16:23" s="1" customFormat="1" x14ac:dyDescent="0.2">
      <c r="P29821" s="95"/>
      <c r="R29821"/>
      <c r="S29821"/>
      <c r="T29821"/>
      <c r="U29821"/>
      <c r="V29821"/>
      <c r="W29821"/>
    </row>
    <row r="29822" spans="16:23" s="1" customFormat="1" x14ac:dyDescent="0.2">
      <c r="P29822" s="95"/>
      <c r="R29822"/>
      <c r="S29822"/>
      <c r="T29822"/>
      <c r="U29822"/>
      <c r="V29822"/>
      <c r="W29822"/>
    </row>
    <row r="29823" spans="16:23" s="1" customFormat="1" x14ac:dyDescent="0.2">
      <c r="P29823" s="95"/>
      <c r="R29823"/>
      <c r="S29823"/>
      <c r="T29823"/>
      <c r="U29823"/>
      <c r="V29823"/>
      <c r="W29823"/>
    </row>
    <row r="29824" spans="16:23" s="1" customFormat="1" x14ac:dyDescent="0.2">
      <c r="P29824" s="95"/>
      <c r="R29824"/>
      <c r="S29824"/>
      <c r="T29824"/>
      <c r="U29824"/>
      <c r="V29824"/>
      <c r="W29824"/>
    </row>
    <row r="29825" spans="16:23" s="1" customFormat="1" x14ac:dyDescent="0.2">
      <c r="P29825" s="95"/>
      <c r="R29825"/>
      <c r="S29825"/>
      <c r="T29825"/>
      <c r="U29825"/>
      <c r="V29825"/>
      <c r="W29825"/>
    </row>
    <row r="29826" spans="16:23" s="1" customFormat="1" x14ac:dyDescent="0.2">
      <c r="P29826" s="95"/>
      <c r="R29826"/>
      <c r="S29826"/>
      <c r="T29826"/>
      <c r="U29826"/>
      <c r="V29826"/>
      <c r="W29826"/>
    </row>
    <row r="29827" spans="16:23" s="1" customFormat="1" x14ac:dyDescent="0.2">
      <c r="P29827" s="95"/>
      <c r="R29827"/>
      <c r="S29827"/>
      <c r="T29827"/>
      <c r="U29827"/>
      <c r="V29827"/>
      <c r="W29827"/>
    </row>
    <row r="29828" spans="16:23" s="1" customFormat="1" x14ac:dyDescent="0.2">
      <c r="P29828" s="95"/>
      <c r="R29828"/>
      <c r="S29828"/>
      <c r="T29828"/>
      <c r="U29828"/>
      <c r="V29828"/>
      <c r="W29828"/>
    </row>
    <row r="29829" spans="16:23" s="1" customFormat="1" x14ac:dyDescent="0.2">
      <c r="P29829" s="95"/>
      <c r="R29829"/>
      <c r="S29829"/>
      <c r="T29829"/>
      <c r="U29829"/>
      <c r="V29829"/>
      <c r="W29829"/>
    </row>
    <row r="29830" spans="16:23" s="1" customFormat="1" x14ac:dyDescent="0.2">
      <c r="P29830" s="95"/>
      <c r="R29830"/>
      <c r="S29830"/>
      <c r="T29830"/>
      <c r="U29830"/>
      <c r="V29830"/>
      <c r="W29830"/>
    </row>
    <row r="29831" spans="16:23" s="1" customFormat="1" x14ac:dyDescent="0.2">
      <c r="P29831" s="95"/>
      <c r="R29831"/>
      <c r="S29831"/>
      <c r="T29831"/>
      <c r="U29831"/>
      <c r="V29831"/>
      <c r="W29831"/>
    </row>
    <row r="29832" spans="16:23" s="1" customFormat="1" x14ac:dyDescent="0.2">
      <c r="P29832" s="95"/>
      <c r="R29832"/>
      <c r="S29832"/>
      <c r="T29832"/>
      <c r="U29832"/>
      <c r="V29832"/>
      <c r="W29832"/>
    </row>
    <row r="29833" spans="16:23" s="1" customFormat="1" x14ac:dyDescent="0.2">
      <c r="P29833" s="95"/>
      <c r="R29833"/>
      <c r="S29833"/>
      <c r="T29833"/>
      <c r="U29833"/>
      <c r="V29833"/>
      <c r="W29833"/>
    </row>
    <row r="29834" spans="16:23" s="1" customFormat="1" x14ac:dyDescent="0.2">
      <c r="P29834" s="95"/>
      <c r="R29834"/>
      <c r="S29834"/>
      <c r="T29834"/>
      <c r="U29834"/>
      <c r="V29834"/>
      <c r="W29834"/>
    </row>
    <row r="29835" spans="16:23" s="1" customFormat="1" x14ac:dyDescent="0.2">
      <c r="P29835" s="95"/>
      <c r="R29835"/>
      <c r="S29835"/>
      <c r="T29835"/>
      <c r="U29835"/>
      <c r="V29835"/>
      <c r="W29835"/>
    </row>
    <row r="29836" spans="16:23" s="1" customFormat="1" x14ac:dyDescent="0.2">
      <c r="P29836" s="95"/>
      <c r="R29836"/>
      <c r="S29836"/>
      <c r="T29836"/>
      <c r="U29836"/>
      <c r="V29836"/>
      <c r="W29836"/>
    </row>
    <row r="29837" spans="16:23" s="1" customFormat="1" x14ac:dyDescent="0.2">
      <c r="P29837" s="95"/>
      <c r="R29837"/>
      <c r="S29837"/>
      <c r="T29837"/>
      <c r="U29837"/>
      <c r="V29837"/>
      <c r="W29837"/>
    </row>
    <row r="29838" spans="16:23" s="1" customFormat="1" x14ac:dyDescent="0.2">
      <c r="P29838" s="95"/>
      <c r="R29838"/>
      <c r="S29838"/>
      <c r="T29838"/>
      <c r="U29838"/>
      <c r="V29838"/>
      <c r="W29838"/>
    </row>
    <row r="29839" spans="16:23" s="1" customFormat="1" x14ac:dyDescent="0.2">
      <c r="P29839" s="95"/>
      <c r="R29839"/>
      <c r="S29839"/>
      <c r="T29839"/>
      <c r="U29839"/>
      <c r="V29839"/>
      <c r="W29839"/>
    </row>
    <row r="29840" spans="16:23" s="1" customFormat="1" x14ac:dyDescent="0.2">
      <c r="P29840" s="95"/>
      <c r="R29840"/>
      <c r="S29840"/>
      <c r="T29840"/>
      <c r="U29840"/>
      <c r="V29840"/>
      <c r="W29840"/>
    </row>
    <row r="29841" spans="16:23" s="1" customFormat="1" x14ac:dyDescent="0.2">
      <c r="P29841" s="95"/>
      <c r="R29841"/>
      <c r="S29841"/>
      <c r="T29841"/>
      <c r="U29841"/>
      <c r="V29841"/>
      <c r="W29841"/>
    </row>
    <row r="29842" spans="16:23" s="1" customFormat="1" x14ac:dyDescent="0.2">
      <c r="P29842" s="95"/>
      <c r="R29842"/>
      <c r="S29842"/>
      <c r="T29842"/>
      <c r="U29842"/>
      <c r="V29842"/>
      <c r="W29842"/>
    </row>
    <row r="29843" spans="16:23" s="1" customFormat="1" x14ac:dyDescent="0.2">
      <c r="P29843" s="95"/>
      <c r="R29843"/>
      <c r="S29843"/>
      <c r="T29843"/>
      <c r="U29843"/>
      <c r="V29843"/>
      <c r="W29843"/>
    </row>
    <row r="29844" spans="16:23" s="1" customFormat="1" x14ac:dyDescent="0.2">
      <c r="P29844" s="95"/>
      <c r="R29844"/>
      <c r="S29844"/>
      <c r="T29844"/>
      <c r="U29844"/>
      <c r="V29844"/>
      <c r="W29844"/>
    </row>
    <row r="29845" spans="16:23" s="1" customFormat="1" x14ac:dyDescent="0.2">
      <c r="P29845" s="95"/>
      <c r="R29845"/>
      <c r="S29845"/>
      <c r="T29845"/>
      <c r="U29845"/>
      <c r="V29845"/>
      <c r="W29845"/>
    </row>
    <row r="29846" spans="16:23" s="1" customFormat="1" x14ac:dyDescent="0.2">
      <c r="P29846" s="95"/>
      <c r="R29846"/>
      <c r="S29846"/>
      <c r="T29846"/>
      <c r="U29846"/>
      <c r="V29846"/>
      <c r="W29846"/>
    </row>
    <row r="29847" spans="16:23" s="1" customFormat="1" x14ac:dyDescent="0.2">
      <c r="P29847" s="95"/>
      <c r="R29847"/>
      <c r="S29847"/>
      <c r="T29847"/>
      <c r="U29847"/>
      <c r="V29847"/>
      <c r="W29847"/>
    </row>
    <row r="29848" spans="16:23" s="1" customFormat="1" x14ac:dyDescent="0.2">
      <c r="P29848" s="95"/>
      <c r="R29848"/>
      <c r="S29848"/>
      <c r="T29848"/>
      <c r="U29848"/>
      <c r="V29848"/>
      <c r="W29848"/>
    </row>
    <row r="29849" spans="16:23" s="1" customFormat="1" x14ac:dyDescent="0.2">
      <c r="P29849" s="95"/>
      <c r="R29849"/>
      <c r="S29849"/>
      <c r="T29849"/>
      <c r="U29849"/>
      <c r="V29849"/>
      <c r="W29849"/>
    </row>
    <row r="29850" spans="16:23" s="1" customFormat="1" x14ac:dyDescent="0.2">
      <c r="P29850" s="95"/>
      <c r="R29850"/>
      <c r="S29850"/>
      <c r="T29850"/>
      <c r="U29850"/>
      <c r="V29850"/>
      <c r="W29850"/>
    </row>
    <row r="29851" spans="16:23" s="1" customFormat="1" x14ac:dyDescent="0.2">
      <c r="P29851" s="95"/>
      <c r="R29851"/>
      <c r="S29851"/>
      <c r="T29851"/>
      <c r="U29851"/>
      <c r="V29851"/>
      <c r="W29851"/>
    </row>
    <row r="29852" spans="16:23" s="1" customFormat="1" x14ac:dyDescent="0.2">
      <c r="P29852" s="95"/>
      <c r="R29852"/>
      <c r="S29852"/>
      <c r="T29852"/>
      <c r="U29852"/>
      <c r="V29852"/>
      <c r="W29852"/>
    </row>
    <row r="29853" spans="16:23" s="1" customFormat="1" x14ac:dyDescent="0.2">
      <c r="P29853" s="95"/>
      <c r="R29853"/>
      <c r="S29853"/>
      <c r="T29853"/>
      <c r="U29853"/>
      <c r="V29853"/>
      <c r="W29853"/>
    </row>
    <row r="29854" spans="16:23" s="1" customFormat="1" x14ac:dyDescent="0.2">
      <c r="P29854" s="95"/>
      <c r="R29854"/>
      <c r="S29854"/>
      <c r="T29854"/>
      <c r="U29854"/>
      <c r="V29854"/>
      <c r="W29854"/>
    </row>
    <row r="29855" spans="16:23" s="1" customFormat="1" x14ac:dyDescent="0.2">
      <c r="P29855" s="95"/>
      <c r="R29855"/>
      <c r="S29855"/>
      <c r="T29855"/>
      <c r="U29855"/>
      <c r="V29855"/>
      <c r="W29855"/>
    </row>
    <row r="29856" spans="16:23" s="1" customFormat="1" x14ac:dyDescent="0.2">
      <c r="P29856" s="95"/>
      <c r="R29856"/>
      <c r="S29856"/>
      <c r="T29856"/>
      <c r="U29856"/>
      <c r="V29856"/>
      <c r="W29856"/>
    </row>
    <row r="29857" spans="16:23" s="1" customFormat="1" x14ac:dyDescent="0.2">
      <c r="P29857" s="95"/>
      <c r="R29857"/>
      <c r="S29857"/>
      <c r="T29857"/>
      <c r="U29857"/>
      <c r="V29857"/>
      <c r="W29857"/>
    </row>
    <row r="29858" spans="16:23" s="1" customFormat="1" x14ac:dyDescent="0.2">
      <c r="P29858" s="95"/>
      <c r="R29858"/>
      <c r="S29858"/>
      <c r="T29858"/>
      <c r="U29858"/>
      <c r="V29858"/>
      <c r="W29858"/>
    </row>
    <row r="29859" spans="16:23" s="1" customFormat="1" x14ac:dyDescent="0.2">
      <c r="P29859" s="95"/>
      <c r="R29859"/>
      <c r="S29859"/>
      <c r="T29859"/>
      <c r="U29859"/>
      <c r="V29859"/>
      <c r="W29859"/>
    </row>
    <row r="29860" spans="16:23" s="1" customFormat="1" x14ac:dyDescent="0.2">
      <c r="P29860" s="95"/>
      <c r="R29860"/>
      <c r="S29860"/>
      <c r="T29860"/>
      <c r="U29860"/>
      <c r="V29860"/>
      <c r="W29860"/>
    </row>
    <row r="29861" spans="16:23" s="1" customFormat="1" x14ac:dyDescent="0.2">
      <c r="P29861" s="95"/>
      <c r="R29861"/>
      <c r="S29861"/>
      <c r="T29861"/>
      <c r="U29861"/>
      <c r="V29861"/>
      <c r="W29861"/>
    </row>
    <row r="29862" spans="16:23" s="1" customFormat="1" x14ac:dyDescent="0.2">
      <c r="P29862" s="95"/>
      <c r="R29862"/>
      <c r="S29862"/>
      <c r="T29862"/>
      <c r="U29862"/>
      <c r="V29862"/>
      <c r="W29862"/>
    </row>
    <row r="29863" spans="16:23" s="1" customFormat="1" x14ac:dyDescent="0.2">
      <c r="P29863" s="95"/>
      <c r="R29863"/>
      <c r="S29863"/>
      <c r="T29863"/>
      <c r="U29863"/>
      <c r="V29863"/>
      <c r="W29863"/>
    </row>
    <row r="29864" spans="16:23" s="1" customFormat="1" x14ac:dyDescent="0.2">
      <c r="P29864" s="95"/>
      <c r="R29864"/>
      <c r="S29864"/>
      <c r="T29864"/>
      <c r="U29864"/>
      <c r="V29864"/>
      <c r="W29864"/>
    </row>
    <row r="29865" spans="16:23" s="1" customFormat="1" x14ac:dyDescent="0.2">
      <c r="P29865" s="95"/>
      <c r="R29865"/>
      <c r="S29865"/>
      <c r="T29865"/>
      <c r="U29865"/>
      <c r="V29865"/>
      <c r="W29865"/>
    </row>
    <row r="29866" spans="16:23" s="1" customFormat="1" x14ac:dyDescent="0.2">
      <c r="P29866" s="95"/>
      <c r="R29866"/>
      <c r="S29866"/>
      <c r="T29866"/>
      <c r="U29866"/>
      <c r="V29866"/>
      <c r="W29866"/>
    </row>
    <row r="29867" spans="16:23" s="1" customFormat="1" x14ac:dyDescent="0.2">
      <c r="P29867" s="95"/>
      <c r="R29867"/>
      <c r="S29867"/>
      <c r="T29867"/>
      <c r="U29867"/>
      <c r="V29867"/>
      <c r="W29867"/>
    </row>
    <row r="29868" spans="16:23" s="1" customFormat="1" x14ac:dyDescent="0.2">
      <c r="P29868" s="95"/>
      <c r="R29868"/>
      <c r="S29868"/>
      <c r="T29868"/>
      <c r="U29868"/>
      <c r="V29868"/>
      <c r="W29868"/>
    </row>
    <row r="29869" spans="16:23" s="1" customFormat="1" x14ac:dyDescent="0.2">
      <c r="P29869" s="95"/>
      <c r="R29869"/>
      <c r="S29869"/>
      <c r="T29869"/>
      <c r="U29869"/>
      <c r="V29869"/>
      <c r="W29869"/>
    </row>
    <row r="29870" spans="16:23" s="1" customFormat="1" x14ac:dyDescent="0.2">
      <c r="P29870" s="95"/>
      <c r="R29870"/>
      <c r="S29870"/>
      <c r="T29870"/>
      <c r="U29870"/>
      <c r="V29870"/>
      <c r="W29870"/>
    </row>
    <row r="29871" spans="16:23" s="1" customFormat="1" x14ac:dyDescent="0.2">
      <c r="P29871" s="95"/>
      <c r="R29871"/>
      <c r="S29871"/>
      <c r="T29871"/>
      <c r="U29871"/>
      <c r="V29871"/>
      <c r="W29871"/>
    </row>
    <row r="29872" spans="16:23" s="1" customFormat="1" x14ac:dyDescent="0.2">
      <c r="P29872" s="95"/>
      <c r="R29872"/>
      <c r="S29872"/>
      <c r="T29872"/>
      <c r="U29872"/>
      <c r="V29872"/>
      <c r="W29872"/>
    </row>
    <row r="29873" spans="16:23" s="1" customFormat="1" x14ac:dyDescent="0.2">
      <c r="P29873" s="95"/>
      <c r="R29873"/>
      <c r="S29873"/>
      <c r="T29873"/>
      <c r="U29873"/>
      <c r="V29873"/>
      <c r="W29873"/>
    </row>
    <row r="29874" spans="16:23" s="1" customFormat="1" x14ac:dyDescent="0.2">
      <c r="P29874" s="95"/>
      <c r="R29874"/>
      <c r="S29874"/>
      <c r="T29874"/>
      <c r="U29874"/>
      <c r="V29874"/>
      <c r="W29874"/>
    </row>
    <row r="29875" spans="16:23" s="1" customFormat="1" x14ac:dyDescent="0.2">
      <c r="P29875" s="95"/>
      <c r="R29875"/>
      <c r="S29875"/>
      <c r="T29875"/>
      <c r="U29875"/>
      <c r="V29875"/>
      <c r="W29875"/>
    </row>
    <row r="29876" spans="16:23" s="1" customFormat="1" x14ac:dyDescent="0.2">
      <c r="P29876" s="95"/>
      <c r="R29876"/>
      <c r="S29876"/>
      <c r="T29876"/>
      <c r="U29876"/>
      <c r="V29876"/>
      <c r="W29876"/>
    </row>
    <row r="29877" spans="16:23" s="1" customFormat="1" x14ac:dyDescent="0.2">
      <c r="P29877" s="95"/>
      <c r="R29877"/>
      <c r="S29877"/>
      <c r="T29877"/>
      <c r="U29877"/>
      <c r="V29877"/>
      <c r="W29877"/>
    </row>
    <row r="29878" spans="16:23" s="1" customFormat="1" x14ac:dyDescent="0.2">
      <c r="P29878" s="95"/>
      <c r="R29878"/>
      <c r="S29878"/>
      <c r="T29878"/>
      <c r="U29878"/>
      <c r="V29878"/>
      <c r="W29878"/>
    </row>
    <row r="29879" spans="16:23" s="1" customFormat="1" x14ac:dyDescent="0.2">
      <c r="P29879" s="95"/>
      <c r="R29879"/>
      <c r="S29879"/>
      <c r="T29879"/>
      <c r="U29879"/>
      <c r="V29879"/>
      <c r="W29879"/>
    </row>
    <row r="29880" spans="16:23" s="1" customFormat="1" x14ac:dyDescent="0.2">
      <c r="P29880" s="95"/>
      <c r="R29880"/>
      <c r="S29880"/>
      <c r="T29880"/>
      <c r="U29880"/>
      <c r="V29880"/>
      <c r="W29880"/>
    </row>
    <row r="29881" spans="16:23" s="1" customFormat="1" x14ac:dyDescent="0.2">
      <c r="P29881" s="95"/>
      <c r="R29881"/>
      <c r="S29881"/>
      <c r="T29881"/>
      <c r="U29881"/>
      <c r="V29881"/>
      <c r="W29881"/>
    </row>
    <row r="29882" spans="16:23" s="1" customFormat="1" x14ac:dyDescent="0.2">
      <c r="P29882" s="95"/>
      <c r="R29882"/>
      <c r="S29882"/>
      <c r="T29882"/>
      <c r="U29882"/>
      <c r="V29882"/>
      <c r="W29882"/>
    </row>
    <row r="29883" spans="16:23" s="1" customFormat="1" x14ac:dyDescent="0.2">
      <c r="P29883" s="95"/>
      <c r="R29883"/>
      <c r="S29883"/>
      <c r="T29883"/>
      <c r="U29883"/>
      <c r="V29883"/>
      <c r="W29883"/>
    </row>
    <row r="29884" spans="16:23" s="1" customFormat="1" x14ac:dyDescent="0.2">
      <c r="P29884" s="95"/>
      <c r="R29884"/>
      <c r="S29884"/>
      <c r="T29884"/>
      <c r="U29884"/>
      <c r="V29884"/>
      <c r="W29884"/>
    </row>
    <row r="29885" spans="16:23" s="1" customFormat="1" x14ac:dyDescent="0.2">
      <c r="P29885" s="95"/>
      <c r="R29885"/>
      <c r="S29885"/>
      <c r="T29885"/>
      <c r="U29885"/>
      <c r="V29885"/>
      <c r="W29885"/>
    </row>
    <row r="29886" spans="16:23" s="1" customFormat="1" x14ac:dyDescent="0.2">
      <c r="P29886" s="95"/>
      <c r="R29886"/>
      <c r="S29886"/>
      <c r="T29886"/>
      <c r="U29886"/>
      <c r="V29886"/>
      <c r="W29886"/>
    </row>
    <row r="29887" spans="16:23" s="1" customFormat="1" x14ac:dyDescent="0.2">
      <c r="P29887" s="95"/>
      <c r="R29887"/>
      <c r="S29887"/>
      <c r="T29887"/>
      <c r="U29887"/>
      <c r="V29887"/>
      <c r="W29887"/>
    </row>
    <row r="29888" spans="16:23" s="1" customFormat="1" x14ac:dyDescent="0.2">
      <c r="P29888" s="95"/>
      <c r="R29888"/>
      <c r="S29888"/>
      <c r="T29888"/>
      <c r="U29888"/>
      <c r="V29888"/>
      <c r="W29888"/>
    </row>
    <row r="29889" spans="16:23" s="1" customFormat="1" x14ac:dyDescent="0.2">
      <c r="P29889" s="95"/>
      <c r="R29889"/>
      <c r="S29889"/>
      <c r="T29889"/>
      <c r="U29889"/>
      <c r="V29889"/>
      <c r="W29889"/>
    </row>
    <row r="29890" spans="16:23" s="1" customFormat="1" x14ac:dyDescent="0.2">
      <c r="P29890" s="95"/>
      <c r="R29890"/>
      <c r="S29890"/>
      <c r="T29890"/>
      <c r="U29890"/>
      <c r="V29890"/>
      <c r="W29890"/>
    </row>
    <row r="29891" spans="16:23" s="1" customFormat="1" x14ac:dyDescent="0.2">
      <c r="P29891" s="95"/>
      <c r="R29891"/>
      <c r="S29891"/>
      <c r="T29891"/>
      <c r="U29891"/>
      <c r="V29891"/>
      <c r="W29891"/>
    </row>
    <row r="29892" spans="16:23" s="1" customFormat="1" x14ac:dyDescent="0.2">
      <c r="P29892" s="95"/>
      <c r="R29892"/>
      <c r="S29892"/>
      <c r="T29892"/>
      <c r="U29892"/>
      <c r="V29892"/>
      <c r="W29892"/>
    </row>
    <row r="29893" spans="16:23" s="1" customFormat="1" x14ac:dyDescent="0.2">
      <c r="P29893" s="95"/>
      <c r="R29893"/>
      <c r="S29893"/>
      <c r="T29893"/>
      <c r="U29893"/>
      <c r="V29893"/>
      <c r="W29893"/>
    </row>
    <row r="29894" spans="16:23" s="1" customFormat="1" x14ac:dyDescent="0.2">
      <c r="P29894" s="95"/>
      <c r="R29894"/>
      <c r="S29894"/>
      <c r="T29894"/>
      <c r="U29894"/>
      <c r="V29894"/>
      <c r="W29894"/>
    </row>
    <row r="29895" spans="16:23" s="1" customFormat="1" x14ac:dyDescent="0.2">
      <c r="P29895" s="95"/>
      <c r="R29895"/>
      <c r="S29895"/>
      <c r="T29895"/>
      <c r="U29895"/>
      <c r="V29895"/>
      <c r="W29895"/>
    </row>
    <row r="29896" spans="16:23" s="1" customFormat="1" x14ac:dyDescent="0.2">
      <c r="P29896" s="95"/>
      <c r="R29896"/>
      <c r="S29896"/>
      <c r="T29896"/>
      <c r="U29896"/>
      <c r="V29896"/>
      <c r="W29896"/>
    </row>
    <row r="29897" spans="16:23" s="1" customFormat="1" x14ac:dyDescent="0.2">
      <c r="P29897" s="95"/>
      <c r="R29897"/>
      <c r="S29897"/>
      <c r="T29897"/>
      <c r="U29897"/>
      <c r="V29897"/>
      <c r="W29897"/>
    </row>
    <row r="29898" spans="16:23" s="1" customFormat="1" x14ac:dyDescent="0.2">
      <c r="P29898" s="95"/>
      <c r="R29898"/>
      <c r="S29898"/>
      <c r="T29898"/>
      <c r="U29898"/>
      <c r="V29898"/>
      <c r="W29898"/>
    </row>
    <row r="29899" spans="16:23" s="1" customFormat="1" x14ac:dyDescent="0.2">
      <c r="P29899" s="95"/>
      <c r="R29899"/>
      <c r="S29899"/>
      <c r="T29899"/>
      <c r="U29899"/>
      <c r="V29899"/>
      <c r="W29899"/>
    </row>
    <row r="29900" spans="16:23" s="1" customFormat="1" x14ac:dyDescent="0.2">
      <c r="P29900" s="95"/>
      <c r="R29900"/>
      <c r="S29900"/>
      <c r="T29900"/>
      <c r="U29900"/>
      <c r="V29900"/>
      <c r="W29900"/>
    </row>
    <row r="29901" spans="16:23" s="1" customFormat="1" x14ac:dyDescent="0.2">
      <c r="P29901" s="95"/>
      <c r="R29901"/>
      <c r="S29901"/>
      <c r="T29901"/>
      <c r="U29901"/>
      <c r="V29901"/>
      <c r="W29901"/>
    </row>
    <row r="29902" spans="16:23" s="1" customFormat="1" x14ac:dyDescent="0.2">
      <c r="P29902" s="95"/>
      <c r="R29902"/>
      <c r="S29902"/>
      <c r="T29902"/>
      <c r="U29902"/>
      <c r="V29902"/>
      <c r="W29902"/>
    </row>
    <row r="29903" spans="16:23" s="1" customFormat="1" x14ac:dyDescent="0.2">
      <c r="P29903" s="95"/>
      <c r="R29903"/>
      <c r="S29903"/>
      <c r="T29903"/>
      <c r="U29903"/>
      <c r="V29903"/>
      <c r="W29903"/>
    </row>
    <row r="29904" spans="16:23" s="1" customFormat="1" x14ac:dyDescent="0.2">
      <c r="P29904" s="95"/>
      <c r="R29904"/>
      <c r="S29904"/>
      <c r="T29904"/>
      <c r="U29904"/>
      <c r="V29904"/>
      <c r="W29904"/>
    </row>
    <row r="29905" spans="16:23" s="1" customFormat="1" x14ac:dyDescent="0.2">
      <c r="P29905" s="95"/>
      <c r="R29905"/>
      <c r="S29905"/>
      <c r="T29905"/>
      <c r="U29905"/>
      <c r="V29905"/>
      <c r="W29905"/>
    </row>
    <row r="29906" spans="16:23" s="1" customFormat="1" x14ac:dyDescent="0.2">
      <c r="P29906" s="95"/>
      <c r="R29906"/>
      <c r="S29906"/>
      <c r="T29906"/>
      <c r="U29906"/>
      <c r="V29906"/>
      <c r="W29906"/>
    </row>
    <row r="29907" spans="16:23" s="1" customFormat="1" x14ac:dyDescent="0.2">
      <c r="P29907" s="95"/>
      <c r="R29907"/>
      <c r="S29907"/>
      <c r="T29907"/>
      <c r="U29907"/>
      <c r="V29907"/>
      <c r="W29907"/>
    </row>
    <row r="29908" spans="16:23" s="1" customFormat="1" x14ac:dyDescent="0.2">
      <c r="P29908" s="95"/>
      <c r="R29908"/>
      <c r="S29908"/>
      <c r="T29908"/>
      <c r="U29908"/>
      <c r="V29908"/>
      <c r="W29908"/>
    </row>
    <row r="29909" spans="16:23" s="1" customFormat="1" x14ac:dyDescent="0.2">
      <c r="P29909" s="95"/>
      <c r="R29909"/>
      <c r="S29909"/>
      <c r="T29909"/>
      <c r="U29909"/>
      <c r="V29909"/>
      <c r="W29909"/>
    </row>
    <row r="29910" spans="16:23" s="1" customFormat="1" x14ac:dyDescent="0.2">
      <c r="P29910" s="95"/>
      <c r="R29910"/>
      <c r="S29910"/>
      <c r="T29910"/>
      <c r="U29910"/>
      <c r="V29910"/>
      <c r="W29910"/>
    </row>
    <row r="29911" spans="16:23" s="1" customFormat="1" x14ac:dyDescent="0.2">
      <c r="P29911" s="95"/>
      <c r="R29911"/>
      <c r="S29911"/>
      <c r="T29911"/>
      <c r="U29911"/>
      <c r="V29911"/>
      <c r="W29911"/>
    </row>
    <row r="29912" spans="16:23" s="1" customFormat="1" x14ac:dyDescent="0.2">
      <c r="P29912" s="95"/>
      <c r="R29912"/>
      <c r="S29912"/>
      <c r="T29912"/>
      <c r="U29912"/>
      <c r="V29912"/>
      <c r="W29912"/>
    </row>
    <row r="29913" spans="16:23" s="1" customFormat="1" x14ac:dyDescent="0.2">
      <c r="P29913" s="95"/>
      <c r="R29913"/>
      <c r="S29913"/>
      <c r="T29913"/>
      <c r="U29913"/>
      <c r="V29913"/>
      <c r="W29913"/>
    </row>
    <row r="29914" spans="16:23" s="1" customFormat="1" x14ac:dyDescent="0.2">
      <c r="P29914" s="95"/>
      <c r="R29914"/>
      <c r="S29914"/>
      <c r="T29914"/>
      <c r="U29914"/>
      <c r="V29914"/>
      <c r="W29914"/>
    </row>
    <row r="29915" spans="16:23" s="1" customFormat="1" x14ac:dyDescent="0.2">
      <c r="P29915" s="95"/>
      <c r="R29915"/>
      <c r="S29915"/>
      <c r="T29915"/>
      <c r="U29915"/>
      <c r="V29915"/>
      <c r="W29915"/>
    </row>
    <row r="29916" spans="16:23" s="1" customFormat="1" x14ac:dyDescent="0.2">
      <c r="P29916" s="95"/>
      <c r="R29916"/>
      <c r="S29916"/>
      <c r="T29916"/>
      <c r="U29916"/>
      <c r="V29916"/>
      <c r="W29916"/>
    </row>
    <row r="29917" spans="16:23" s="1" customFormat="1" x14ac:dyDescent="0.2">
      <c r="P29917" s="95"/>
      <c r="R29917"/>
      <c r="S29917"/>
      <c r="T29917"/>
      <c r="U29917"/>
      <c r="V29917"/>
      <c r="W29917"/>
    </row>
    <row r="29918" spans="16:23" s="1" customFormat="1" x14ac:dyDescent="0.2">
      <c r="P29918" s="95"/>
      <c r="R29918"/>
      <c r="S29918"/>
      <c r="T29918"/>
      <c r="U29918"/>
      <c r="V29918"/>
      <c r="W29918"/>
    </row>
    <row r="29919" spans="16:23" s="1" customFormat="1" x14ac:dyDescent="0.2">
      <c r="P29919" s="95"/>
      <c r="R29919"/>
      <c r="S29919"/>
      <c r="T29919"/>
      <c r="U29919"/>
      <c r="V29919"/>
      <c r="W29919"/>
    </row>
    <row r="29920" spans="16:23" s="1" customFormat="1" x14ac:dyDescent="0.2">
      <c r="P29920" s="95"/>
      <c r="R29920"/>
      <c r="S29920"/>
      <c r="T29920"/>
      <c r="U29920"/>
      <c r="V29920"/>
      <c r="W29920"/>
    </row>
    <row r="29921" spans="16:23" s="1" customFormat="1" x14ac:dyDescent="0.2">
      <c r="P29921" s="95"/>
      <c r="R29921"/>
      <c r="S29921"/>
      <c r="T29921"/>
      <c r="U29921"/>
      <c r="V29921"/>
      <c r="W29921"/>
    </row>
    <row r="29922" spans="16:23" s="1" customFormat="1" x14ac:dyDescent="0.2">
      <c r="P29922" s="95"/>
      <c r="R29922"/>
      <c r="S29922"/>
      <c r="T29922"/>
      <c r="U29922"/>
      <c r="V29922"/>
      <c r="W29922"/>
    </row>
    <row r="29923" spans="16:23" s="1" customFormat="1" x14ac:dyDescent="0.2">
      <c r="P29923" s="95"/>
      <c r="R29923"/>
      <c r="S29923"/>
      <c r="T29923"/>
      <c r="U29923"/>
      <c r="V29923"/>
      <c r="W29923"/>
    </row>
    <row r="29924" spans="16:23" s="1" customFormat="1" x14ac:dyDescent="0.2">
      <c r="P29924" s="95"/>
      <c r="R29924"/>
      <c r="S29924"/>
      <c r="T29924"/>
      <c r="U29924"/>
      <c r="V29924"/>
      <c r="W29924"/>
    </row>
    <row r="29925" spans="16:23" s="1" customFormat="1" x14ac:dyDescent="0.2">
      <c r="P29925" s="95"/>
      <c r="R29925"/>
      <c r="S29925"/>
      <c r="T29925"/>
      <c r="U29925"/>
      <c r="V29925"/>
      <c r="W29925"/>
    </row>
    <row r="29926" spans="16:23" s="1" customFormat="1" x14ac:dyDescent="0.2">
      <c r="P29926" s="95"/>
      <c r="R29926"/>
      <c r="S29926"/>
      <c r="T29926"/>
      <c r="U29926"/>
      <c r="V29926"/>
      <c r="W29926"/>
    </row>
    <row r="29927" spans="16:23" s="1" customFormat="1" x14ac:dyDescent="0.2">
      <c r="P29927" s="95"/>
      <c r="R29927"/>
      <c r="S29927"/>
      <c r="T29927"/>
      <c r="U29927"/>
      <c r="V29927"/>
      <c r="W29927"/>
    </row>
    <row r="29928" spans="16:23" s="1" customFormat="1" x14ac:dyDescent="0.2">
      <c r="P29928" s="95"/>
      <c r="R29928"/>
      <c r="S29928"/>
      <c r="T29928"/>
      <c r="U29928"/>
      <c r="V29928"/>
      <c r="W29928"/>
    </row>
    <row r="29929" spans="16:23" s="1" customFormat="1" x14ac:dyDescent="0.2">
      <c r="P29929" s="95"/>
      <c r="R29929"/>
      <c r="S29929"/>
      <c r="T29929"/>
      <c r="U29929"/>
      <c r="V29929"/>
      <c r="W29929"/>
    </row>
    <row r="29930" spans="16:23" s="1" customFormat="1" x14ac:dyDescent="0.2">
      <c r="P29930" s="95"/>
      <c r="R29930"/>
      <c r="S29930"/>
      <c r="T29930"/>
      <c r="U29930"/>
      <c r="V29930"/>
      <c r="W29930"/>
    </row>
    <row r="29931" spans="16:23" s="1" customFormat="1" x14ac:dyDescent="0.2">
      <c r="P29931" s="95"/>
      <c r="R29931"/>
      <c r="S29931"/>
      <c r="T29931"/>
      <c r="U29931"/>
      <c r="V29931"/>
      <c r="W29931"/>
    </row>
    <row r="29932" spans="16:23" s="1" customFormat="1" x14ac:dyDescent="0.2">
      <c r="P29932" s="95"/>
      <c r="R29932"/>
      <c r="S29932"/>
      <c r="T29932"/>
      <c r="U29932"/>
      <c r="V29932"/>
      <c r="W29932"/>
    </row>
    <row r="29933" spans="16:23" s="1" customFormat="1" x14ac:dyDescent="0.2">
      <c r="P29933" s="95"/>
      <c r="R29933"/>
      <c r="S29933"/>
      <c r="T29933"/>
      <c r="U29933"/>
      <c r="V29933"/>
      <c r="W29933"/>
    </row>
    <row r="29934" spans="16:23" s="1" customFormat="1" x14ac:dyDescent="0.2">
      <c r="P29934" s="95"/>
      <c r="R29934"/>
      <c r="S29934"/>
      <c r="T29934"/>
      <c r="U29934"/>
      <c r="V29934"/>
      <c r="W29934"/>
    </row>
    <row r="29935" spans="16:23" s="1" customFormat="1" x14ac:dyDescent="0.2">
      <c r="P29935" s="95"/>
      <c r="R29935"/>
      <c r="S29935"/>
      <c r="T29935"/>
      <c r="U29935"/>
      <c r="V29935"/>
      <c r="W29935"/>
    </row>
    <row r="29936" spans="16:23" s="1" customFormat="1" x14ac:dyDescent="0.2">
      <c r="P29936" s="95"/>
      <c r="R29936"/>
      <c r="S29936"/>
      <c r="T29936"/>
      <c r="U29936"/>
      <c r="V29936"/>
      <c r="W29936"/>
    </row>
    <row r="29937" spans="16:23" s="1" customFormat="1" x14ac:dyDescent="0.2">
      <c r="P29937" s="95"/>
      <c r="R29937"/>
      <c r="S29937"/>
      <c r="T29937"/>
      <c r="U29937"/>
      <c r="V29937"/>
      <c r="W29937"/>
    </row>
    <row r="29938" spans="16:23" s="1" customFormat="1" x14ac:dyDescent="0.2">
      <c r="P29938" s="95"/>
      <c r="R29938"/>
      <c r="S29938"/>
      <c r="T29938"/>
      <c r="U29938"/>
      <c r="V29938"/>
      <c r="W29938"/>
    </row>
    <row r="29939" spans="16:23" s="1" customFormat="1" x14ac:dyDescent="0.2">
      <c r="P29939" s="95"/>
      <c r="R29939"/>
      <c r="S29939"/>
      <c r="T29939"/>
      <c r="U29939"/>
      <c r="V29939"/>
      <c r="W29939"/>
    </row>
    <row r="29940" spans="16:23" s="1" customFormat="1" x14ac:dyDescent="0.2">
      <c r="P29940" s="95"/>
      <c r="R29940"/>
      <c r="S29940"/>
      <c r="T29940"/>
      <c r="U29940"/>
      <c r="V29940"/>
      <c r="W29940"/>
    </row>
    <row r="29941" spans="16:23" s="1" customFormat="1" x14ac:dyDescent="0.2">
      <c r="P29941" s="95"/>
      <c r="R29941"/>
      <c r="S29941"/>
      <c r="T29941"/>
      <c r="U29941"/>
      <c r="V29941"/>
      <c r="W29941"/>
    </row>
    <row r="29942" spans="16:23" s="1" customFormat="1" x14ac:dyDescent="0.2">
      <c r="P29942" s="95"/>
      <c r="R29942"/>
      <c r="S29942"/>
      <c r="T29942"/>
      <c r="U29942"/>
      <c r="V29942"/>
      <c r="W29942"/>
    </row>
    <row r="29943" spans="16:23" s="1" customFormat="1" x14ac:dyDescent="0.2">
      <c r="P29943" s="95"/>
      <c r="R29943"/>
      <c r="S29943"/>
      <c r="T29943"/>
      <c r="U29943"/>
      <c r="V29943"/>
      <c r="W29943"/>
    </row>
    <row r="29944" spans="16:23" s="1" customFormat="1" x14ac:dyDescent="0.2">
      <c r="P29944" s="95"/>
      <c r="R29944"/>
      <c r="S29944"/>
      <c r="T29944"/>
      <c r="U29944"/>
      <c r="V29944"/>
      <c r="W29944"/>
    </row>
    <row r="29945" spans="16:23" s="1" customFormat="1" x14ac:dyDescent="0.2">
      <c r="P29945" s="95"/>
      <c r="R29945"/>
      <c r="S29945"/>
      <c r="T29945"/>
      <c r="U29945"/>
      <c r="V29945"/>
      <c r="W29945"/>
    </row>
    <row r="29946" spans="16:23" s="1" customFormat="1" x14ac:dyDescent="0.2">
      <c r="P29946" s="95"/>
      <c r="R29946"/>
      <c r="S29946"/>
      <c r="T29946"/>
      <c r="U29946"/>
      <c r="V29946"/>
      <c r="W29946"/>
    </row>
    <row r="29947" spans="16:23" s="1" customFormat="1" x14ac:dyDescent="0.2">
      <c r="P29947" s="95"/>
      <c r="R29947"/>
      <c r="S29947"/>
      <c r="T29947"/>
      <c r="U29947"/>
      <c r="V29947"/>
      <c r="W29947"/>
    </row>
    <row r="29948" spans="16:23" s="1" customFormat="1" x14ac:dyDescent="0.2">
      <c r="P29948" s="95"/>
      <c r="R29948"/>
      <c r="S29948"/>
      <c r="T29948"/>
      <c r="U29948"/>
      <c r="V29948"/>
      <c r="W29948"/>
    </row>
    <row r="29949" spans="16:23" s="1" customFormat="1" x14ac:dyDescent="0.2">
      <c r="P29949" s="95"/>
      <c r="R29949"/>
      <c r="S29949"/>
      <c r="T29949"/>
      <c r="U29949"/>
      <c r="V29949"/>
      <c r="W29949"/>
    </row>
    <row r="29950" spans="16:23" s="1" customFormat="1" x14ac:dyDescent="0.2">
      <c r="P29950" s="95"/>
      <c r="R29950"/>
      <c r="S29950"/>
      <c r="T29950"/>
      <c r="U29950"/>
      <c r="V29950"/>
      <c r="W29950"/>
    </row>
    <row r="29951" spans="16:23" s="1" customFormat="1" x14ac:dyDescent="0.2">
      <c r="P29951" s="95"/>
      <c r="R29951"/>
      <c r="S29951"/>
      <c r="T29951"/>
      <c r="U29951"/>
      <c r="V29951"/>
      <c r="W29951"/>
    </row>
    <row r="29952" spans="16:23" s="1" customFormat="1" x14ac:dyDescent="0.2">
      <c r="P29952" s="95"/>
      <c r="R29952"/>
      <c r="S29952"/>
      <c r="T29952"/>
      <c r="U29952"/>
      <c r="V29952"/>
      <c r="W29952"/>
    </row>
    <row r="29953" spans="16:23" s="1" customFormat="1" x14ac:dyDescent="0.2">
      <c r="P29953" s="95"/>
      <c r="R29953"/>
      <c r="S29953"/>
      <c r="T29953"/>
      <c r="U29953"/>
      <c r="V29953"/>
      <c r="W29953"/>
    </row>
    <row r="29954" spans="16:23" s="1" customFormat="1" x14ac:dyDescent="0.2">
      <c r="P29954" s="95"/>
      <c r="R29954"/>
      <c r="S29954"/>
      <c r="T29954"/>
      <c r="U29954"/>
      <c r="V29954"/>
      <c r="W29954"/>
    </row>
    <row r="29955" spans="16:23" s="1" customFormat="1" x14ac:dyDescent="0.2">
      <c r="P29955" s="95"/>
      <c r="R29955"/>
      <c r="S29955"/>
      <c r="T29955"/>
      <c r="U29955"/>
      <c r="V29955"/>
      <c r="W29955"/>
    </row>
    <row r="29956" spans="16:23" s="1" customFormat="1" x14ac:dyDescent="0.2">
      <c r="P29956" s="95"/>
      <c r="R29956"/>
      <c r="S29956"/>
      <c r="T29956"/>
      <c r="U29956"/>
      <c r="V29956"/>
      <c r="W29956"/>
    </row>
    <row r="29957" spans="16:23" s="1" customFormat="1" x14ac:dyDescent="0.2">
      <c r="P29957" s="95"/>
      <c r="R29957"/>
      <c r="S29957"/>
      <c r="T29957"/>
      <c r="U29957"/>
      <c r="V29957"/>
      <c r="W29957"/>
    </row>
    <row r="29958" spans="16:23" s="1" customFormat="1" x14ac:dyDescent="0.2">
      <c r="P29958" s="95"/>
      <c r="R29958"/>
      <c r="S29958"/>
      <c r="T29958"/>
      <c r="U29958"/>
      <c r="V29958"/>
      <c r="W29958"/>
    </row>
    <row r="29959" spans="16:23" s="1" customFormat="1" x14ac:dyDescent="0.2">
      <c r="P29959" s="95"/>
      <c r="R29959"/>
      <c r="S29959"/>
      <c r="T29959"/>
      <c r="U29959"/>
      <c r="V29959"/>
      <c r="W29959"/>
    </row>
    <row r="29960" spans="16:23" s="1" customFormat="1" x14ac:dyDescent="0.2">
      <c r="P29960" s="95"/>
      <c r="R29960"/>
      <c r="S29960"/>
      <c r="T29960"/>
      <c r="U29960"/>
      <c r="V29960"/>
      <c r="W29960"/>
    </row>
    <row r="29961" spans="16:23" s="1" customFormat="1" x14ac:dyDescent="0.2">
      <c r="P29961" s="95"/>
      <c r="R29961"/>
      <c r="S29961"/>
      <c r="T29961"/>
      <c r="U29961"/>
      <c r="V29961"/>
      <c r="W29961"/>
    </row>
    <row r="29962" spans="16:23" s="1" customFormat="1" x14ac:dyDescent="0.2">
      <c r="P29962" s="95"/>
      <c r="R29962"/>
      <c r="S29962"/>
      <c r="T29962"/>
      <c r="U29962"/>
      <c r="V29962"/>
      <c r="W29962"/>
    </row>
    <row r="29963" spans="16:23" s="1" customFormat="1" x14ac:dyDescent="0.2">
      <c r="P29963" s="95"/>
      <c r="R29963"/>
      <c r="S29963"/>
      <c r="T29963"/>
      <c r="U29963"/>
      <c r="V29963"/>
      <c r="W29963"/>
    </row>
    <row r="29964" spans="16:23" s="1" customFormat="1" x14ac:dyDescent="0.2">
      <c r="P29964" s="95"/>
      <c r="R29964"/>
      <c r="S29964"/>
      <c r="T29964"/>
      <c r="U29964"/>
      <c r="V29964"/>
      <c r="W29964"/>
    </row>
    <row r="29965" spans="16:23" s="1" customFormat="1" x14ac:dyDescent="0.2">
      <c r="P29965" s="95"/>
      <c r="R29965"/>
      <c r="S29965"/>
      <c r="T29965"/>
      <c r="U29965"/>
      <c r="V29965"/>
      <c r="W29965"/>
    </row>
    <row r="29966" spans="16:23" s="1" customFormat="1" x14ac:dyDescent="0.2">
      <c r="P29966" s="95"/>
      <c r="R29966"/>
      <c r="S29966"/>
      <c r="T29966"/>
      <c r="U29966"/>
      <c r="V29966"/>
      <c r="W29966"/>
    </row>
    <row r="29967" spans="16:23" s="1" customFormat="1" x14ac:dyDescent="0.2">
      <c r="P29967" s="95"/>
      <c r="R29967"/>
      <c r="S29967"/>
      <c r="T29967"/>
      <c r="U29967"/>
      <c r="V29967"/>
      <c r="W29967"/>
    </row>
    <row r="29968" spans="16:23" s="1" customFormat="1" x14ac:dyDescent="0.2">
      <c r="P29968" s="95"/>
      <c r="R29968"/>
      <c r="S29968"/>
      <c r="T29968"/>
      <c r="U29968"/>
      <c r="V29968"/>
      <c r="W29968"/>
    </row>
    <row r="29969" spans="16:23" s="1" customFormat="1" x14ac:dyDescent="0.2">
      <c r="P29969" s="95"/>
      <c r="R29969"/>
      <c r="S29969"/>
      <c r="T29969"/>
      <c r="U29969"/>
      <c r="V29969"/>
      <c r="W29969"/>
    </row>
    <row r="29970" spans="16:23" s="1" customFormat="1" x14ac:dyDescent="0.2">
      <c r="P29970" s="95"/>
      <c r="R29970"/>
      <c r="S29970"/>
      <c r="T29970"/>
      <c r="U29970"/>
      <c r="V29970"/>
      <c r="W29970"/>
    </row>
    <row r="29971" spans="16:23" s="1" customFormat="1" x14ac:dyDescent="0.2">
      <c r="P29971" s="95"/>
      <c r="R29971"/>
      <c r="S29971"/>
      <c r="T29971"/>
      <c r="U29971"/>
      <c r="V29971"/>
      <c r="W29971"/>
    </row>
    <row r="29972" spans="16:23" s="1" customFormat="1" x14ac:dyDescent="0.2">
      <c r="P29972" s="95"/>
      <c r="R29972"/>
      <c r="S29972"/>
      <c r="T29972"/>
      <c r="U29972"/>
      <c r="V29972"/>
      <c r="W29972"/>
    </row>
    <row r="29973" spans="16:23" s="1" customFormat="1" x14ac:dyDescent="0.2">
      <c r="P29973" s="95"/>
      <c r="R29973"/>
      <c r="S29973"/>
      <c r="T29973"/>
      <c r="U29973"/>
      <c r="V29973"/>
      <c r="W29973"/>
    </row>
    <row r="29974" spans="16:23" s="1" customFormat="1" x14ac:dyDescent="0.2">
      <c r="P29974" s="95"/>
      <c r="R29974"/>
      <c r="S29974"/>
      <c r="T29974"/>
      <c r="U29974"/>
      <c r="V29974"/>
      <c r="W29974"/>
    </row>
    <row r="29975" spans="16:23" s="1" customFormat="1" x14ac:dyDescent="0.2">
      <c r="P29975" s="95"/>
      <c r="R29975"/>
      <c r="S29975"/>
      <c r="T29975"/>
      <c r="U29975"/>
      <c r="V29975"/>
      <c r="W29975"/>
    </row>
    <row r="29976" spans="16:23" s="1" customFormat="1" x14ac:dyDescent="0.2">
      <c r="P29976" s="95"/>
      <c r="R29976"/>
      <c r="S29976"/>
      <c r="T29976"/>
      <c r="U29976"/>
      <c r="V29976"/>
      <c r="W29976"/>
    </row>
    <row r="29977" spans="16:23" s="1" customFormat="1" x14ac:dyDescent="0.2">
      <c r="P29977" s="95"/>
      <c r="R29977"/>
      <c r="S29977"/>
      <c r="T29977"/>
      <c r="U29977"/>
      <c r="V29977"/>
      <c r="W29977"/>
    </row>
    <row r="29978" spans="16:23" s="1" customFormat="1" x14ac:dyDescent="0.2">
      <c r="P29978" s="95"/>
      <c r="R29978"/>
      <c r="S29978"/>
      <c r="T29978"/>
      <c r="U29978"/>
      <c r="V29978"/>
      <c r="W29978"/>
    </row>
    <row r="29979" spans="16:23" s="1" customFormat="1" x14ac:dyDescent="0.2">
      <c r="P29979" s="95"/>
      <c r="R29979"/>
      <c r="S29979"/>
      <c r="T29979"/>
      <c r="U29979"/>
      <c r="V29979"/>
      <c r="W29979"/>
    </row>
    <row r="29980" spans="16:23" s="1" customFormat="1" x14ac:dyDescent="0.2">
      <c r="P29980" s="95"/>
      <c r="R29980"/>
      <c r="S29980"/>
      <c r="T29980"/>
      <c r="U29980"/>
      <c r="V29980"/>
      <c r="W29980"/>
    </row>
    <row r="29981" spans="16:23" s="1" customFormat="1" x14ac:dyDescent="0.2">
      <c r="P29981" s="95"/>
      <c r="R29981"/>
      <c r="S29981"/>
      <c r="T29981"/>
      <c r="U29981"/>
      <c r="V29981"/>
      <c r="W29981"/>
    </row>
    <row r="29982" spans="16:23" s="1" customFormat="1" x14ac:dyDescent="0.2">
      <c r="P29982" s="95"/>
      <c r="R29982"/>
      <c r="S29982"/>
      <c r="T29982"/>
      <c r="U29982"/>
      <c r="V29982"/>
      <c r="W29982"/>
    </row>
    <row r="29983" spans="16:23" s="1" customFormat="1" x14ac:dyDescent="0.2">
      <c r="P29983" s="95"/>
      <c r="R29983"/>
      <c r="S29983"/>
      <c r="T29983"/>
      <c r="U29983"/>
      <c r="V29983"/>
      <c r="W29983"/>
    </row>
    <row r="29984" spans="16:23" s="1" customFormat="1" x14ac:dyDescent="0.2">
      <c r="P29984" s="95"/>
      <c r="R29984"/>
      <c r="S29984"/>
      <c r="T29984"/>
      <c r="U29984"/>
      <c r="V29984"/>
      <c r="W29984"/>
    </row>
    <row r="29985" spans="16:23" s="1" customFormat="1" x14ac:dyDescent="0.2">
      <c r="P29985" s="95"/>
      <c r="R29985"/>
      <c r="S29985"/>
      <c r="T29985"/>
      <c r="U29985"/>
      <c r="V29985"/>
      <c r="W29985"/>
    </row>
    <row r="29986" spans="16:23" s="1" customFormat="1" x14ac:dyDescent="0.2">
      <c r="P29986" s="95"/>
      <c r="R29986"/>
      <c r="S29986"/>
      <c r="T29986"/>
      <c r="U29986"/>
      <c r="V29986"/>
      <c r="W29986"/>
    </row>
    <row r="29987" spans="16:23" s="1" customFormat="1" x14ac:dyDescent="0.2">
      <c r="P29987" s="95"/>
      <c r="R29987"/>
      <c r="S29987"/>
      <c r="T29987"/>
      <c r="U29987"/>
      <c r="V29987"/>
      <c r="W29987"/>
    </row>
    <row r="29988" spans="16:23" s="1" customFormat="1" x14ac:dyDescent="0.2">
      <c r="P29988" s="95"/>
      <c r="R29988"/>
      <c r="S29988"/>
      <c r="T29988"/>
      <c r="U29988"/>
      <c r="V29988"/>
      <c r="W29988"/>
    </row>
    <row r="29989" spans="16:23" s="1" customFormat="1" x14ac:dyDescent="0.2">
      <c r="P29989" s="95"/>
      <c r="R29989"/>
      <c r="S29989"/>
      <c r="T29989"/>
      <c r="U29989"/>
      <c r="V29989"/>
      <c r="W29989"/>
    </row>
    <row r="29990" spans="16:23" s="1" customFormat="1" x14ac:dyDescent="0.2">
      <c r="P29990" s="95"/>
      <c r="R29990"/>
      <c r="S29990"/>
      <c r="T29990"/>
      <c r="U29990"/>
      <c r="V29990"/>
      <c r="W29990"/>
    </row>
    <row r="29991" spans="16:23" s="1" customFormat="1" x14ac:dyDescent="0.2">
      <c r="P29991" s="95"/>
      <c r="R29991"/>
      <c r="S29991"/>
      <c r="T29991"/>
      <c r="U29991"/>
      <c r="V29991"/>
      <c r="W29991"/>
    </row>
    <row r="29992" spans="16:23" s="1" customFormat="1" x14ac:dyDescent="0.2">
      <c r="P29992" s="95"/>
      <c r="R29992"/>
      <c r="S29992"/>
      <c r="T29992"/>
      <c r="U29992"/>
      <c r="V29992"/>
      <c r="W29992"/>
    </row>
    <row r="29993" spans="16:23" s="1" customFormat="1" x14ac:dyDescent="0.2">
      <c r="P29993" s="95"/>
      <c r="R29993"/>
      <c r="S29993"/>
      <c r="T29993"/>
      <c r="U29993"/>
      <c r="V29993"/>
      <c r="W29993"/>
    </row>
    <row r="29994" spans="16:23" s="1" customFormat="1" x14ac:dyDescent="0.2">
      <c r="P29994" s="95"/>
      <c r="R29994"/>
      <c r="S29994"/>
      <c r="T29994"/>
      <c r="U29994"/>
      <c r="V29994"/>
      <c r="W29994"/>
    </row>
    <row r="29995" spans="16:23" s="1" customFormat="1" x14ac:dyDescent="0.2">
      <c r="P29995" s="95"/>
      <c r="R29995"/>
      <c r="S29995"/>
      <c r="T29995"/>
      <c r="U29995"/>
      <c r="V29995"/>
      <c r="W29995"/>
    </row>
    <row r="29996" spans="16:23" s="1" customFormat="1" x14ac:dyDescent="0.2">
      <c r="P29996" s="95"/>
      <c r="R29996"/>
      <c r="S29996"/>
      <c r="T29996"/>
      <c r="U29996"/>
      <c r="V29996"/>
      <c r="W29996"/>
    </row>
    <row r="29997" spans="16:23" s="1" customFormat="1" x14ac:dyDescent="0.2">
      <c r="P29997" s="95"/>
      <c r="R29997"/>
      <c r="S29997"/>
      <c r="T29997"/>
      <c r="U29997"/>
      <c r="V29997"/>
      <c r="W29997"/>
    </row>
    <row r="29998" spans="16:23" s="1" customFormat="1" x14ac:dyDescent="0.2">
      <c r="P29998" s="95"/>
      <c r="R29998"/>
      <c r="S29998"/>
      <c r="T29998"/>
      <c r="U29998"/>
      <c r="V29998"/>
      <c r="W29998"/>
    </row>
    <row r="29999" spans="16:23" s="1" customFormat="1" x14ac:dyDescent="0.2">
      <c r="P29999" s="95"/>
      <c r="R29999"/>
      <c r="S29999"/>
      <c r="T29999"/>
      <c r="U29999"/>
      <c r="V29999"/>
      <c r="W29999"/>
    </row>
    <row r="30000" spans="16:23" s="1" customFormat="1" x14ac:dyDescent="0.2">
      <c r="P30000" s="95"/>
      <c r="R30000"/>
      <c r="S30000"/>
      <c r="T30000"/>
      <c r="U30000"/>
      <c r="V30000"/>
      <c r="W30000"/>
    </row>
    <row r="30001" spans="16:23" s="1" customFormat="1" x14ac:dyDescent="0.2">
      <c r="P30001" s="95"/>
      <c r="R30001"/>
      <c r="S30001"/>
      <c r="T30001"/>
      <c r="U30001"/>
      <c r="V30001"/>
      <c r="W30001"/>
    </row>
    <row r="30002" spans="16:23" s="1" customFormat="1" x14ac:dyDescent="0.2">
      <c r="P30002" s="95"/>
      <c r="R30002"/>
      <c r="S30002"/>
      <c r="T30002"/>
      <c r="U30002"/>
      <c r="V30002"/>
      <c r="W30002"/>
    </row>
    <row r="30003" spans="16:23" s="1" customFormat="1" x14ac:dyDescent="0.2">
      <c r="P30003" s="95"/>
      <c r="R30003"/>
      <c r="S30003"/>
      <c r="T30003"/>
      <c r="U30003"/>
      <c r="V30003"/>
      <c r="W30003"/>
    </row>
    <row r="30004" spans="16:23" s="1" customFormat="1" x14ac:dyDescent="0.2">
      <c r="P30004" s="95"/>
      <c r="R30004"/>
      <c r="S30004"/>
      <c r="T30004"/>
      <c r="U30004"/>
      <c r="V30004"/>
      <c r="W30004"/>
    </row>
    <row r="30005" spans="16:23" s="1" customFormat="1" x14ac:dyDescent="0.2">
      <c r="P30005" s="95"/>
      <c r="R30005"/>
      <c r="S30005"/>
      <c r="T30005"/>
      <c r="U30005"/>
      <c r="V30005"/>
      <c r="W30005"/>
    </row>
    <row r="30006" spans="16:23" s="1" customFormat="1" x14ac:dyDescent="0.2">
      <c r="P30006" s="95"/>
      <c r="R30006"/>
      <c r="S30006"/>
      <c r="T30006"/>
      <c r="U30006"/>
      <c r="V30006"/>
      <c r="W30006"/>
    </row>
    <row r="30007" spans="16:23" s="1" customFormat="1" x14ac:dyDescent="0.2">
      <c r="P30007" s="95"/>
      <c r="R30007"/>
      <c r="S30007"/>
      <c r="T30007"/>
      <c r="U30007"/>
      <c r="V30007"/>
      <c r="W30007"/>
    </row>
    <row r="30008" spans="16:23" s="1" customFormat="1" x14ac:dyDescent="0.2">
      <c r="P30008" s="95"/>
      <c r="R30008"/>
      <c r="S30008"/>
      <c r="T30008"/>
      <c r="U30008"/>
      <c r="V30008"/>
      <c r="W30008"/>
    </row>
    <row r="30009" spans="16:23" s="1" customFormat="1" x14ac:dyDescent="0.2">
      <c r="P30009" s="95"/>
      <c r="R30009"/>
      <c r="S30009"/>
      <c r="T30009"/>
      <c r="U30009"/>
      <c r="V30009"/>
      <c r="W30009"/>
    </row>
    <row r="30010" spans="16:23" s="1" customFormat="1" x14ac:dyDescent="0.2">
      <c r="P30010" s="95"/>
      <c r="R30010"/>
      <c r="S30010"/>
      <c r="T30010"/>
      <c r="U30010"/>
      <c r="V30010"/>
      <c r="W30010"/>
    </row>
    <row r="30011" spans="16:23" s="1" customFormat="1" x14ac:dyDescent="0.2">
      <c r="P30011" s="95"/>
      <c r="R30011"/>
      <c r="S30011"/>
      <c r="T30011"/>
      <c r="U30011"/>
      <c r="V30011"/>
      <c r="W30011"/>
    </row>
    <row r="30012" spans="16:23" s="1" customFormat="1" x14ac:dyDescent="0.2">
      <c r="P30012" s="95"/>
      <c r="R30012"/>
      <c r="S30012"/>
      <c r="T30012"/>
      <c r="U30012"/>
      <c r="V30012"/>
      <c r="W30012"/>
    </row>
    <row r="30013" spans="16:23" s="1" customFormat="1" x14ac:dyDescent="0.2">
      <c r="P30013" s="95"/>
      <c r="R30013"/>
      <c r="S30013"/>
      <c r="T30013"/>
      <c r="U30013"/>
      <c r="V30013"/>
      <c r="W30013"/>
    </row>
    <row r="30014" spans="16:23" s="1" customFormat="1" x14ac:dyDescent="0.2">
      <c r="P30014" s="95"/>
      <c r="R30014"/>
      <c r="S30014"/>
      <c r="T30014"/>
      <c r="U30014"/>
      <c r="V30014"/>
      <c r="W30014"/>
    </row>
    <row r="30015" spans="16:23" s="1" customFormat="1" x14ac:dyDescent="0.2">
      <c r="P30015" s="95"/>
      <c r="R30015"/>
      <c r="S30015"/>
      <c r="T30015"/>
      <c r="U30015"/>
      <c r="V30015"/>
      <c r="W30015"/>
    </row>
    <row r="30016" spans="16:23" s="1" customFormat="1" x14ac:dyDescent="0.2">
      <c r="P30016" s="95"/>
      <c r="R30016"/>
      <c r="S30016"/>
      <c r="T30016"/>
      <c r="U30016"/>
      <c r="V30016"/>
      <c r="W30016"/>
    </row>
    <row r="30017" spans="16:23" s="1" customFormat="1" x14ac:dyDescent="0.2">
      <c r="P30017" s="95"/>
      <c r="R30017"/>
      <c r="S30017"/>
      <c r="T30017"/>
      <c r="U30017"/>
      <c r="V30017"/>
      <c r="W30017"/>
    </row>
    <row r="30018" spans="16:23" s="1" customFormat="1" x14ac:dyDescent="0.2">
      <c r="P30018" s="95"/>
      <c r="R30018"/>
      <c r="S30018"/>
      <c r="T30018"/>
      <c r="U30018"/>
      <c r="V30018"/>
      <c r="W30018"/>
    </row>
    <row r="30019" spans="16:23" s="1" customFormat="1" x14ac:dyDescent="0.2">
      <c r="P30019" s="95"/>
      <c r="R30019"/>
      <c r="S30019"/>
      <c r="T30019"/>
      <c r="U30019"/>
      <c r="V30019"/>
      <c r="W30019"/>
    </row>
    <row r="30020" spans="16:23" s="1" customFormat="1" x14ac:dyDescent="0.2">
      <c r="P30020" s="95"/>
      <c r="R30020"/>
      <c r="S30020"/>
      <c r="T30020"/>
      <c r="U30020"/>
      <c r="V30020"/>
      <c r="W30020"/>
    </row>
    <row r="30021" spans="16:23" s="1" customFormat="1" x14ac:dyDescent="0.2">
      <c r="P30021" s="95"/>
      <c r="R30021"/>
      <c r="S30021"/>
      <c r="T30021"/>
      <c r="U30021"/>
      <c r="V30021"/>
      <c r="W30021"/>
    </row>
    <row r="30022" spans="16:23" s="1" customFormat="1" x14ac:dyDescent="0.2">
      <c r="P30022" s="95"/>
      <c r="R30022"/>
      <c r="S30022"/>
      <c r="T30022"/>
      <c r="U30022"/>
      <c r="V30022"/>
      <c r="W30022"/>
    </row>
    <row r="30023" spans="16:23" s="1" customFormat="1" x14ac:dyDescent="0.2">
      <c r="P30023" s="95"/>
      <c r="R30023"/>
      <c r="S30023"/>
      <c r="T30023"/>
      <c r="U30023"/>
      <c r="V30023"/>
      <c r="W30023"/>
    </row>
    <row r="30024" spans="16:23" s="1" customFormat="1" x14ac:dyDescent="0.2">
      <c r="P30024" s="95"/>
      <c r="R30024"/>
      <c r="S30024"/>
      <c r="T30024"/>
      <c r="U30024"/>
      <c r="V30024"/>
      <c r="W30024"/>
    </row>
    <row r="30025" spans="16:23" s="1" customFormat="1" x14ac:dyDescent="0.2">
      <c r="P30025" s="95"/>
      <c r="R30025"/>
      <c r="S30025"/>
      <c r="T30025"/>
      <c r="U30025"/>
      <c r="V30025"/>
      <c r="W30025"/>
    </row>
    <row r="30026" spans="16:23" s="1" customFormat="1" x14ac:dyDescent="0.2">
      <c r="P30026" s="95"/>
      <c r="R30026"/>
      <c r="S30026"/>
      <c r="T30026"/>
      <c r="U30026"/>
      <c r="V30026"/>
      <c r="W30026"/>
    </row>
    <row r="30027" spans="16:23" s="1" customFormat="1" x14ac:dyDescent="0.2">
      <c r="P30027" s="95"/>
      <c r="R30027"/>
      <c r="S30027"/>
      <c r="T30027"/>
      <c r="U30027"/>
      <c r="V30027"/>
      <c r="W30027"/>
    </row>
    <row r="30028" spans="16:23" s="1" customFormat="1" x14ac:dyDescent="0.2">
      <c r="P30028" s="95"/>
      <c r="R30028"/>
      <c r="S30028"/>
      <c r="T30028"/>
      <c r="U30028"/>
      <c r="V30028"/>
      <c r="W30028"/>
    </row>
    <row r="30029" spans="16:23" s="1" customFormat="1" x14ac:dyDescent="0.2">
      <c r="P30029" s="95"/>
      <c r="R30029"/>
      <c r="S30029"/>
      <c r="T30029"/>
      <c r="U30029"/>
      <c r="V30029"/>
      <c r="W30029"/>
    </row>
    <row r="30030" spans="16:23" s="1" customFormat="1" x14ac:dyDescent="0.2">
      <c r="P30030" s="95"/>
      <c r="R30030"/>
      <c r="S30030"/>
      <c r="T30030"/>
      <c r="U30030"/>
      <c r="V30030"/>
      <c r="W30030"/>
    </row>
    <row r="30031" spans="16:23" s="1" customFormat="1" x14ac:dyDescent="0.2">
      <c r="P30031" s="95"/>
      <c r="R30031"/>
      <c r="S30031"/>
      <c r="T30031"/>
      <c r="U30031"/>
      <c r="V30031"/>
      <c r="W30031"/>
    </row>
    <row r="30032" spans="16:23" s="1" customFormat="1" x14ac:dyDescent="0.2">
      <c r="P30032" s="95"/>
      <c r="R30032"/>
      <c r="S30032"/>
      <c r="T30032"/>
      <c r="U30032"/>
      <c r="V30032"/>
      <c r="W30032"/>
    </row>
    <row r="30033" spans="16:23" s="1" customFormat="1" x14ac:dyDescent="0.2">
      <c r="P30033" s="95"/>
      <c r="R30033"/>
      <c r="S30033"/>
      <c r="T30033"/>
      <c r="U30033"/>
      <c r="V30033"/>
      <c r="W30033"/>
    </row>
    <row r="30034" spans="16:23" s="1" customFormat="1" x14ac:dyDescent="0.2">
      <c r="P30034" s="95"/>
      <c r="R30034"/>
      <c r="S30034"/>
      <c r="T30034"/>
      <c r="U30034"/>
      <c r="V30034"/>
      <c r="W30034"/>
    </row>
    <row r="30035" spans="16:23" s="1" customFormat="1" x14ac:dyDescent="0.2">
      <c r="P30035" s="95"/>
      <c r="R30035"/>
      <c r="S30035"/>
      <c r="T30035"/>
      <c r="U30035"/>
      <c r="V30035"/>
      <c r="W30035"/>
    </row>
    <row r="30036" spans="16:23" s="1" customFormat="1" x14ac:dyDescent="0.2">
      <c r="P30036" s="95"/>
      <c r="R30036"/>
      <c r="S30036"/>
      <c r="T30036"/>
      <c r="U30036"/>
      <c r="V30036"/>
      <c r="W30036"/>
    </row>
    <row r="30037" spans="16:23" s="1" customFormat="1" x14ac:dyDescent="0.2">
      <c r="P30037" s="95"/>
      <c r="R30037"/>
      <c r="S30037"/>
      <c r="T30037"/>
      <c r="U30037"/>
      <c r="V30037"/>
      <c r="W30037"/>
    </row>
    <row r="30038" spans="16:23" s="1" customFormat="1" x14ac:dyDescent="0.2">
      <c r="P30038" s="95"/>
      <c r="R30038"/>
      <c r="S30038"/>
      <c r="T30038"/>
      <c r="U30038"/>
      <c r="V30038"/>
      <c r="W30038"/>
    </row>
    <row r="30039" spans="16:23" s="1" customFormat="1" x14ac:dyDescent="0.2">
      <c r="P30039" s="95"/>
      <c r="R30039"/>
      <c r="S30039"/>
      <c r="T30039"/>
      <c r="U30039"/>
      <c r="V30039"/>
      <c r="W30039"/>
    </row>
    <row r="30040" spans="16:23" s="1" customFormat="1" x14ac:dyDescent="0.2">
      <c r="P30040" s="95"/>
      <c r="R30040"/>
      <c r="S30040"/>
      <c r="T30040"/>
      <c r="U30040"/>
      <c r="V30040"/>
      <c r="W30040"/>
    </row>
    <row r="30041" spans="16:23" s="1" customFormat="1" x14ac:dyDescent="0.2">
      <c r="P30041" s="95"/>
      <c r="R30041"/>
      <c r="S30041"/>
      <c r="T30041"/>
      <c r="U30041"/>
      <c r="V30041"/>
      <c r="W30041"/>
    </row>
    <row r="30042" spans="16:23" s="1" customFormat="1" x14ac:dyDescent="0.2">
      <c r="P30042" s="95"/>
      <c r="R30042"/>
      <c r="S30042"/>
      <c r="T30042"/>
      <c r="U30042"/>
      <c r="V30042"/>
      <c r="W30042"/>
    </row>
    <row r="30043" spans="16:23" s="1" customFormat="1" x14ac:dyDescent="0.2">
      <c r="P30043" s="95"/>
      <c r="R30043"/>
      <c r="S30043"/>
      <c r="T30043"/>
      <c r="U30043"/>
      <c r="V30043"/>
      <c r="W30043"/>
    </row>
    <row r="30044" spans="16:23" s="1" customFormat="1" x14ac:dyDescent="0.2">
      <c r="P30044" s="95"/>
      <c r="R30044"/>
      <c r="S30044"/>
      <c r="T30044"/>
      <c r="U30044"/>
      <c r="V30044"/>
      <c r="W30044"/>
    </row>
    <row r="30045" spans="16:23" s="1" customFormat="1" x14ac:dyDescent="0.2">
      <c r="P30045" s="95"/>
      <c r="R30045"/>
      <c r="S30045"/>
      <c r="T30045"/>
      <c r="U30045"/>
      <c r="V30045"/>
      <c r="W30045"/>
    </row>
    <row r="30046" spans="16:23" s="1" customFormat="1" x14ac:dyDescent="0.2">
      <c r="P30046" s="95"/>
      <c r="R30046"/>
      <c r="S30046"/>
      <c r="T30046"/>
      <c r="U30046"/>
      <c r="V30046"/>
      <c r="W30046"/>
    </row>
    <row r="30047" spans="16:23" s="1" customFormat="1" x14ac:dyDescent="0.2">
      <c r="P30047" s="95"/>
      <c r="R30047"/>
      <c r="S30047"/>
      <c r="T30047"/>
      <c r="U30047"/>
      <c r="V30047"/>
      <c r="W30047"/>
    </row>
    <row r="30048" spans="16:23" s="1" customFormat="1" x14ac:dyDescent="0.2">
      <c r="P30048" s="95"/>
      <c r="R30048"/>
      <c r="S30048"/>
      <c r="T30048"/>
      <c r="U30048"/>
      <c r="V30048"/>
      <c r="W30048"/>
    </row>
    <row r="30049" spans="16:23" s="1" customFormat="1" x14ac:dyDescent="0.2">
      <c r="P30049" s="95"/>
      <c r="R30049"/>
      <c r="S30049"/>
      <c r="T30049"/>
      <c r="U30049"/>
      <c r="V30049"/>
      <c r="W30049"/>
    </row>
    <row r="30050" spans="16:23" s="1" customFormat="1" x14ac:dyDescent="0.2">
      <c r="P30050" s="95"/>
      <c r="R30050"/>
      <c r="S30050"/>
      <c r="T30050"/>
      <c r="U30050"/>
      <c r="V30050"/>
      <c r="W30050"/>
    </row>
    <row r="30051" spans="16:23" s="1" customFormat="1" x14ac:dyDescent="0.2">
      <c r="P30051" s="95"/>
      <c r="R30051"/>
      <c r="S30051"/>
      <c r="T30051"/>
      <c r="U30051"/>
      <c r="V30051"/>
      <c r="W30051"/>
    </row>
    <row r="30052" spans="16:23" s="1" customFormat="1" x14ac:dyDescent="0.2">
      <c r="P30052" s="95"/>
      <c r="R30052"/>
      <c r="S30052"/>
      <c r="T30052"/>
      <c r="U30052"/>
      <c r="V30052"/>
      <c r="W30052"/>
    </row>
    <row r="30053" spans="16:23" s="1" customFormat="1" x14ac:dyDescent="0.2">
      <c r="P30053" s="95"/>
      <c r="R30053"/>
      <c r="S30053"/>
      <c r="T30053"/>
      <c r="U30053"/>
      <c r="V30053"/>
      <c r="W30053"/>
    </row>
    <row r="30054" spans="16:23" s="1" customFormat="1" x14ac:dyDescent="0.2">
      <c r="P30054" s="95"/>
      <c r="R30054"/>
      <c r="S30054"/>
      <c r="T30054"/>
      <c r="U30054"/>
      <c r="V30054"/>
      <c r="W30054"/>
    </row>
    <row r="30055" spans="16:23" s="1" customFormat="1" x14ac:dyDescent="0.2">
      <c r="P30055" s="95"/>
      <c r="R30055"/>
      <c r="S30055"/>
      <c r="T30055"/>
      <c r="U30055"/>
      <c r="V30055"/>
      <c r="W30055"/>
    </row>
    <row r="30056" spans="16:23" s="1" customFormat="1" x14ac:dyDescent="0.2">
      <c r="P30056" s="95"/>
      <c r="R30056"/>
      <c r="S30056"/>
      <c r="T30056"/>
      <c r="U30056"/>
      <c r="V30056"/>
      <c r="W30056"/>
    </row>
    <row r="30057" spans="16:23" s="1" customFormat="1" x14ac:dyDescent="0.2">
      <c r="P30057" s="95"/>
      <c r="R30057"/>
      <c r="S30057"/>
      <c r="T30057"/>
      <c r="U30057"/>
      <c r="V30057"/>
      <c r="W30057"/>
    </row>
    <row r="30058" spans="16:23" s="1" customFormat="1" x14ac:dyDescent="0.2">
      <c r="P30058" s="95"/>
      <c r="R30058"/>
      <c r="S30058"/>
      <c r="T30058"/>
      <c r="U30058"/>
      <c r="V30058"/>
      <c r="W30058"/>
    </row>
    <row r="30059" spans="16:23" s="1" customFormat="1" x14ac:dyDescent="0.2">
      <c r="P30059" s="95"/>
      <c r="R30059"/>
      <c r="S30059"/>
      <c r="T30059"/>
      <c r="U30059"/>
      <c r="V30059"/>
      <c r="W30059"/>
    </row>
    <row r="30060" spans="16:23" s="1" customFormat="1" x14ac:dyDescent="0.2">
      <c r="P30060" s="95"/>
      <c r="R30060"/>
      <c r="S30060"/>
      <c r="T30060"/>
      <c r="U30060"/>
      <c r="V30060"/>
      <c r="W30060"/>
    </row>
    <row r="30061" spans="16:23" s="1" customFormat="1" x14ac:dyDescent="0.2">
      <c r="P30061" s="95"/>
      <c r="R30061"/>
      <c r="S30061"/>
      <c r="T30061"/>
      <c r="U30061"/>
      <c r="V30061"/>
      <c r="W30061"/>
    </row>
    <row r="30062" spans="16:23" s="1" customFormat="1" x14ac:dyDescent="0.2">
      <c r="P30062" s="95"/>
      <c r="R30062"/>
      <c r="S30062"/>
      <c r="T30062"/>
      <c r="U30062"/>
      <c r="V30062"/>
      <c r="W30062"/>
    </row>
    <row r="30063" spans="16:23" s="1" customFormat="1" x14ac:dyDescent="0.2">
      <c r="P30063" s="95"/>
      <c r="R30063"/>
      <c r="S30063"/>
      <c r="T30063"/>
      <c r="U30063"/>
      <c r="V30063"/>
      <c r="W30063"/>
    </row>
    <row r="30064" spans="16:23" s="1" customFormat="1" x14ac:dyDescent="0.2">
      <c r="P30064" s="95"/>
      <c r="R30064"/>
      <c r="S30064"/>
      <c r="T30064"/>
      <c r="U30064"/>
      <c r="V30064"/>
      <c r="W30064"/>
    </row>
    <row r="30065" spans="16:23" s="1" customFormat="1" x14ac:dyDescent="0.2">
      <c r="P30065" s="95"/>
      <c r="R30065"/>
      <c r="S30065"/>
      <c r="T30065"/>
      <c r="U30065"/>
      <c r="V30065"/>
      <c r="W30065"/>
    </row>
    <row r="30066" spans="16:23" s="1" customFormat="1" x14ac:dyDescent="0.2">
      <c r="P30066" s="95"/>
      <c r="R30066"/>
      <c r="S30066"/>
      <c r="T30066"/>
      <c r="U30066"/>
      <c r="V30066"/>
      <c r="W30066"/>
    </row>
    <row r="30067" spans="16:23" s="1" customFormat="1" x14ac:dyDescent="0.2">
      <c r="P30067" s="95"/>
      <c r="R30067"/>
      <c r="S30067"/>
      <c r="T30067"/>
      <c r="U30067"/>
      <c r="V30067"/>
      <c r="W30067"/>
    </row>
    <row r="30068" spans="16:23" s="1" customFormat="1" x14ac:dyDescent="0.2">
      <c r="P30068" s="95"/>
      <c r="R30068"/>
      <c r="S30068"/>
      <c r="T30068"/>
      <c r="U30068"/>
      <c r="V30068"/>
      <c r="W30068"/>
    </row>
    <row r="30069" spans="16:23" s="1" customFormat="1" x14ac:dyDescent="0.2">
      <c r="P30069" s="95"/>
      <c r="R30069"/>
      <c r="S30069"/>
      <c r="T30069"/>
      <c r="U30069"/>
      <c r="V30069"/>
      <c r="W30069"/>
    </row>
    <row r="30070" spans="16:23" s="1" customFormat="1" x14ac:dyDescent="0.2">
      <c r="P30070" s="95"/>
      <c r="R30070"/>
      <c r="S30070"/>
      <c r="T30070"/>
      <c r="U30070"/>
      <c r="V30070"/>
      <c r="W30070"/>
    </row>
    <row r="30071" spans="16:23" s="1" customFormat="1" x14ac:dyDescent="0.2">
      <c r="P30071" s="95"/>
      <c r="R30071"/>
      <c r="S30071"/>
      <c r="T30071"/>
      <c r="U30071"/>
      <c r="V30071"/>
      <c r="W30071"/>
    </row>
    <row r="30072" spans="16:23" s="1" customFormat="1" x14ac:dyDescent="0.2">
      <c r="P30072" s="95"/>
      <c r="R30072"/>
      <c r="S30072"/>
      <c r="T30072"/>
      <c r="U30072"/>
      <c r="V30072"/>
      <c r="W30072"/>
    </row>
    <row r="30073" spans="16:23" s="1" customFormat="1" x14ac:dyDescent="0.2">
      <c r="P30073" s="95"/>
      <c r="R30073"/>
      <c r="S30073"/>
      <c r="T30073"/>
      <c r="U30073"/>
      <c r="V30073"/>
      <c r="W30073"/>
    </row>
    <row r="30074" spans="16:23" s="1" customFormat="1" x14ac:dyDescent="0.2">
      <c r="P30074" s="95"/>
      <c r="R30074"/>
      <c r="S30074"/>
      <c r="T30074"/>
      <c r="U30074"/>
      <c r="V30074"/>
      <c r="W30074"/>
    </row>
    <row r="30075" spans="16:23" s="1" customFormat="1" x14ac:dyDescent="0.2">
      <c r="P30075" s="95"/>
      <c r="R30075"/>
      <c r="S30075"/>
      <c r="T30075"/>
      <c r="U30075"/>
      <c r="V30075"/>
      <c r="W30075"/>
    </row>
    <row r="30076" spans="16:23" s="1" customFormat="1" x14ac:dyDescent="0.2">
      <c r="P30076" s="95"/>
      <c r="R30076"/>
      <c r="S30076"/>
      <c r="T30076"/>
      <c r="U30076"/>
      <c r="V30076"/>
      <c r="W30076"/>
    </row>
    <row r="30077" spans="16:23" s="1" customFormat="1" x14ac:dyDescent="0.2">
      <c r="P30077" s="95"/>
      <c r="R30077"/>
      <c r="S30077"/>
      <c r="T30077"/>
      <c r="U30077"/>
      <c r="V30077"/>
      <c r="W30077"/>
    </row>
    <row r="30078" spans="16:23" s="1" customFormat="1" x14ac:dyDescent="0.2">
      <c r="P30078" s="95"/>
      <c r="R30078"/>
      <c r="S30078"/>
      <c r="T30078"/>
      <c r="U30078"/>
      <c r="V30078"/>
      <c r="W30078"/>
    </row>
    <row r="30079" spans="16:23" s="1" customFormat="1" x14ac:dyDescent="0.2">
      <c r="P30079" s="95"/>
      <c r="R30079"/>
      <c r="S30079"/>
      <c r="T30079"/>
      <c r="U30079"/>
      <c r="V30079"/>
      <c r="W30079"/>
    </row>
    <row r="30080" spans="16:23" s="1" customFormat="1" x14ac:dyDescent="0.2">
      <c r="P30080" s="95"/>
      <c r="R30080"/>
      <c r="S30080"/>
      <c r="T30080"/>
      <c r="U30080"/>
      <c r="V30080"/>
      <c r="W30080"/>
    </row>
    <row r="30081" spans="16:23" s="1" customFormat="1" x14ac:dyDescent="0.2">
      <c r="P30081" s="95"/>
      <c r="R30081"/>
      <c r="S30081"/>
      <c r="T30081"/>
      <c r="U30081"/>
      <c r="V30081"/>
      <c r="W30081"/>
    </row>
    <row r="30082" spans="16:23" s="1" customFormat="1" x14ac:dyDescent="0.2">
      <c r="P30082" s="95"/>
      <c r="R30082"/>
      <c r="S30082"/>
      <c r="T30082"/>
      <c r="U30082"/>
      <c r="V30082"/>
      <c r="W30082"/>
    </row>
    <row r="30083" spans="16:23" s="1" customFormat="1" x14ac:dyDescent="0.2">
      <c r="P30083" s="95"/>
      <c r="R30083"/>
      <c r="S30083"/>
      <c r="T30083"/>
      <c r="U30083"/>
      <c r="V30083"/>
      <c r="W30083"/>
    </row>
    <row r="30084" spans="16:23" s="1" customFormat="1" x14ac:dyDescent="0.2">
      <c r="P30084" s="95"/>
      <c r="R30084"/>
      <c r="S30084"/>
      <c r="T30084"/>
      <c r="U30084"/>
      <c r="V30084"/>
      <c r="W30084"/>
    </row>
    <row r="30085" spans="16:23" s="1" customFormat="1" x14ac:dyDescent="0.2">
      <c r="P30085" s="95"/>
      <c r="R30085"/>
      <c r="S30085"/>
      <c r="T30085"/>
      <c r="U30085"/>
      <c r="V30085"/>
      <c r="W30085"/>
    </row>
    <row r="30086" spans="16:23" s="1" customFormat="1" x14ac:dyDescent="0.2">
      <c r="P30086" s="95"/>
      <c r="R30086"/>
      <c r="S30086"/>
      <c r="T30086"/>
      <c r="U30086"/>
      <c r="V30086"/>
      <c r="W30086"/>
    </row>
    <row r="30087" spans="16:23" s="1" customFormat="1" x14ac:dyDescent="0.2">
      <c r="P30087" s="95"/>
      <c r="R30087"/>
      <c r="S30087"/>
      <c r="T30087"/>
      <c r="U30087"/>
      <c r="V30087"/>
      <c r="W30087"/>
    </row>
    <row r="30088" spans="16:23" s="1" customFormat="1" x14ac:dyDescent="0.2">
      <c r="P30088" s="95"/>
      <c r="R30088"/>
      <c r="S30088"/>
      <c r="T30088"/>
      <c r="U30088"/>
      <c r="V30088"/>
      <c r="W30088"/>
    </row>
    <row r="30089" spans="16:23" s="1" customFormat="1" x14ac:dyDescent="0.2">
      <c r="P30089" s="95"/>
      <c r="R30089"/>
      <c r="S30089"/>
      <c r="T30089"/>
      <c r="U30089"/>
      <c r="V30089"/>
      <c r="W30089"/>
    </row>
    <row r="30090" spans="16:23" s="1" customFormat="1" x14ac:dyDescent="0.2">
      <c r="P30090" s="95"/>
      <c r="R30090"/>
      <c r="S30090"/>
      <c r="T30090"/>
      <c r="U30090"/>
      <c r="V30090"/>
      <c r="W30090"/>
    </row>
    <row r="30091" spans="16:23" s="1" customFormat="1" x14ac:dyDescent="0.2">
      <c r="P30091" s="95"/>
      <c r="R30091"/>
      <c r="S30091"/>
      <c r="T30091"/>
      <c r="U30091"/>
      <c r="V30091"/>
      <c r="W30091"/>
    </row>
    <row r="30092" spans="16:23" s="1" customFormat="1" x14ac:dyDescent="0.2">
      <c r="P30092" s="95"/>
      <c r="R30092"/>
      <c r="S30092"/>
      <c r="T30092"/>
      <c r="U30092"/>
      <c r="V30092"/>
      <c r="W30092"/>
    </row>
    <row r="30093" spans="16:23" s="1" customFormat="1" x14ac:dyDescent="0.2">
      <c r="P30093" s="95"/>
      <c r="R30093"/>
      <c r="S30093"/>
      <c r="T30093"/>
      <c r="U30093"/>
      <c r="V30093"/>
      <c r="W30093"/>
    </row>
    <row r="30094" spans="16:23" s="1" customFormat="1" x14ac:dyDescent="0.2">
      <c r="P30094" s="95"/>
      <c r="R30094"/>
      <c r="S30094"/>
      <c r="T30094"/>
      <c r="U30094"/>
      <c r="V30094"/>
      <c r="W30094"/>
    </row>
    <row r="30095" spans="16:23" s="1" customFormat="1" x14ac:dyDescent="0.2">
      <c r="P30095" s="95"/>
      <c r="R30095"/>
      <c r="S30095"/>
      <c r="T30095"/>
      <c r="U30095"/>
      <c r="V30095"/>
      <c r="W30095"/>
    </row>
    <row r="30096" spans="16:23" s="1" customFormat="1" x14ac:dyDescent="0.2">
      <c r="P30096" s="95"/>
      <c r="R30096"/>
      <c r="S30096"/>
      <c r="T30096"/>
      <c r="U30096"/>
      <c r="V30096"/>
      <c r="W30096"/>
    </row>
    <row r="30097" spans="16:23" s="1" customFormat="1" x14ac:dyDescent="0.2">
      <c r="P30097" s="95"/>
      <c r="R30097"/>
      <c r="S30097"/>
      <c r="T30097"/>
      <c r="U30097"/>
      <c r="V30097"/>
      <c r="W30097"/>
    </row>
    <row r="30098" spans="16:23" s="1" customFormat="1" x14ac:dyDescent="0.2">
      <c r="P30098" s="95"/>
      <c r="R30098"/>
      <c r="S30098"/>
      <c r="T30098"/>
      <c r="U30098"/>
      <c r="V30098"/>
      <c r="W30098"/>
    </row>
    <row r="30099" spans="16:23" s="1" customFormat="1" x14ac:dyDescent="0.2">
      <c r="P30099" s="95"/>
      <c r="R30099"/>
      <c r="S30099"/>
      <c r="T30099"/>
      <c r="U30099"/>
      <c r="V30099"/>
      <c r="W30099"/>
    </row>
    <row r="30100" spans="16:23" s="1" customFormat="1" x14ac:dyDescent="0.2">
      <c r="P30100" s="95"/>
      <c r="R30100"/>
      <c r="S30100"/>
      <c r="T30100"/>
      <c r="U30100"/>
      <c r="V30100"/>
      <c r="W30100"/>
    </row>
    <row r="30101" spans="16:23" s="1" customFormat="1" x14ac:dyDescent="0.2">
      <c r="P30101" s="95"/>
      <c r="R30101"/>
      <c r="S30101"/>
      <c r="T30101"/>
      <c r="U30101"/>
      <c r="V30101"/>
      <c r="W30101"/>
    </row>
    <row r="30102" spans="16:23" s="1" customFormat="1" x14ac:dyDescent="0.2">
      <c r="P30102" s="95"/>
      <c r="R30102"/>
      <c r="S30102"/>
      <c r="T30102"/>
      <c r="U30102"/>
      <c r="V30102"/>
      <c r="W30102"/>
    </row>
    <row r="30103" spans="16:23" s="1" customFormat="1" x14ac:dyDescent="0.2">
      <c r="P30103" s="95"/>
      <c r="R30103"/>
      <c r="S30103"/>
      <c r="T30103"/>
      <c r="U30103"/>
      <c r="V30103"/>
      <c r="W30103"/>
    </row>
    <row r="30104" spans="16:23" s="1" customFormat="1" x14ac:dyDescent="0.2">
      <c r="P30104" s="95"/>
      <c r="R30104"/>
      <c r="S30104"/>
      <c r="T30104"/>
      <c r="U30104"/>
      <c r="V30104"/>
      <c r="W30104"/>
    </row>
    <row r="30105" spans="16:23" s="1" customFormat="1" x14ac:dyDescent="0.2">
      <c r="P30105" s="95"/>
      <c r="R30105"/>
      <c r="S30105"/>
      <c r="T30105"/>
      <c r="U30105"/>
      <c r="V30105"/>
      <c r="W30105"/>
    </row>
    <row r="30106" spans="16:23" s="1" customFormat="1" x14ac:dyDescent="0.2">
      <c r="P30106" s="95"/>
      <c r="R30106"/>
      <c r="S30106"/>
      <c r="T30106"/>
      <c r="U30106"/>
      <c r="V30106"/>
      <c r="W30106"/>
    </row>
    <row r="30107" spans="16:23" s="1" customFormat="1" x14ac:dyDescent="0.2">
      <c r="P30107" s="95"/>
      <c r="R30107"/>
      <c r="S30107"/>
      <c r="T30107"/>
      <c r="U30107"/>
      <c r="V30107"/>
      <c r="W30107"/>
    </row>
    <row r="30108" spans="16:23" s="1" customFormat="1" x14ac:dyDescent="0.2">
      <c r="P30108" s="95"/>
      <c r="R30108"/>
      <c r="S30108"/>
      <c r="T30108"/>
      <c r="U30108"/>
      <c r="V30108"/>
      <c r="W30108"/>
    </row>
    <row r="30109" spans="16:23" s="1" customFormat="1" x14ac:dyDescent="0.2">
      <c r="P30109" s="95"/>
      <c r="R30109"/>
      <c r="S30109"/>
      <c r="T30109"/>
      <c r="U30109"/>
      <c r="V30109"/>
      <c r="W30109"/>
    </row>
    <row r="30110" spans="16:23" s="1" customFormat="1" x14ac:dyDescent="0.2">
      <c r="P30110" s="95"/>
      <c r="R30110"/>
      <c r="S30110"/>
      <c r="T30110"/>
      <c r="U30110"/>
      <c r="V30110"/>
      <c r="W30110"/>
    </row>
    <row r="30111" spans="16:23" s="1" customFormat="1" x14ac:dyDescent="0.2">
      <c r="P30111" s="95"/>
      <c r="R30111"/>
      <c r="S30111"/>
      <c r="T30111"/>
      <c r="U30111"/>
      <c r="V30111"/>
      <c r="W30111"/>
    </row>
    <row r="30112" spans="16:23" s="1" customFormat="1" x14ac:dyDescent="0.2">
      <c r="P30112" s="95"/>
      <c r="R30112"/>
      <c r="S30112"/>
      <c r="T30112"/>
      <c r="U30112"/>
      <c r="V30112"/>
      <c r="W30112"/>
    </row>
    <row r="30113" spans="16:23" s="1" customFormat="1" x14ac:dyDescent="0.2">
      <c r="P30113" s="95"/>
      <c r="R30113"/>
      <c r="S30113"/>
      <c r="T30113"/>
      <c r="U30113"/>
      <c r="V30113"/>
      <c r="W30113"/>
    </row>
    <row r="30114" spans="16:23" s="1" customFormat="1" x14ac:dyDescent="0.2">
      <c r="P30114" s="95"/>
      <c r="R30114"/>
      <c r="S30114"/>
      <c r="T30114"/>
      <c r="U30114"/>
      <c r="V30114"/>
      <c r="W30114"/>
    </row>
    <row r="30115" spans="16:23" s="1" customFormat="1" x14ac:dyDescent="0.2">
      <c r="P30115" s="95"/>
      <c r="R30115"/>
      <c r="S30115"/>
      <c r="T30115"/>
      <c r="U30115"/>
      <c r="V30115"/>
      <c r="W30115"/>
    </row>
    <row r="30116" spans="16:23" s="1" customFormat="1" x14ac:dyDescent="0.2">
      <c r="P30116" s="95"/>
      <c r="R30116"/>
      <c r="S30116"/>
      <c r="T30116"/>
      <c r="U30116"/>
      <c r="V30116"/>
      <c r="W30116"/>
    </row>
    <row r="30117" spans="16:23" s="1" customFormat="1" x14ac:dyDescent="0.2">
      <c r="P30117" s="95"/>
      <c r="R30117"/>
      <c r="S30117"/>
      <c r="T30117"/>
      <c r="U30117"/>
      <c r="V30117"/>
      <c r="W30117"/>
    </row>
    <row r="30118" spans="16:23" s="1" customFormat="1" x14ac:dyDescent="0.2">
      <c r="P30118" s="95"/>
      <c r="R30118"/>
      <c r="S30118"/>
      <c r="T30118"/>
      <c r="U30118"/>
      <c r="V30118"/>
      <c r="W30118"/>
    </row>
    <row r="30119" spans="16:23" s="1" customFormat="1" x14ac:dyDescent="0.2">
      <c r="P30119" s="95"/>
      <c r="R30119"/>
      <c r="S30119"/>
      <c r="T30119"/>
      <c r="U30119"/>
      <c r="V30119"/>
      <c r="W30119"/>
    </row>
    <row r="30120" spans="16:23" s="1" customFormat="1" x14ac:dyDescent="0.2">
      <c r="P30120" s="95"/>
      <c r="R30120"/>
      <c r="S30120"/>
      <c r="T30120"/>
      <c r="U30120"/>
      <c r="V30120"/>
      <c r="W30120"/>
    </row>
    <row r="30121" spans="16:23" s="1" customFormat="1" x14ac:dyDescent="0.2">
      <c r="P30121" s="95"/>
      <c r="R30121"/>
      <c r="S30121"/>
      <c r="T30121"/>
      <c r="U30121"/>
      <c r="V30121"/>
      <c r="W30121"/>
    </row>
    <row r="30122" spans="16:23" s="1" customFormat="1" x14ac:dyDescent="0.2">
      <c r="P30122" s="95"/>
      <c r="R30122"/>
      <c r="S30122"/>
      <c r="T30122"/>
      <c r="U30122"/>
      <c r="V30122"/>
      <c r="W30122"/>
    </row>
    <row r="30123" spans="16:23" s="1" customFormat="1" x14ac:dyDescent="0.2">
      <c r="P30123" s="95"/>
      <c r="R30123"/>
      <c r="S30123"/>
      <c r="T30123"/>
      <c r="U30123"/>
      <c r="V30123"/>
      <c r="W30123"/>
    </row>
    <row r="30124" spans="16:23" s="1" customFormat="1" x14ac:dyDescent="0.2">
      <c r="P30124" s="95"/>
      <c r="R30124"/>
      <c r="S30124"/>
      <c r="T30124"/>
      <c r="U30124"/>
      <c r="V30124"/>
      <c r="W30124"/>
    </row>
    <row r="30125" spans="16:23" s="1" customFormat="1" x14ac:dyDescent="0.2">
      <c r="P30125" s="95"/>
      <c r="R30125"/>
      <c r="S30125"/>
      <c r="T30125"/>
      <c r="U30125"/>
      <c r="V30125"/>
      <c r="W30125"/>
    </row>
    <row r="30126" spans="16:23" s="1" customFormat="1" x14ac:dyDescent="0.2">
      <c r="P30126" s="95"/>
      <c r="R30126"/>
      <c r="S30126"/>
      <c r="T30126"/>
      <c r="U30126"/>
      <c r="V30126"/>
      <c r="W30126"/>
    </row>
    <row r="30127" spans="16:23" s="1" customFormat="1" x14ac:dyDescent="0.2">
      <c r="P30127" s="95"/>
      <c r="R30127"/>
      <c r="S30127"/>
      <c r="T30127"/>
      <c r="U30127"/>
      <c r="V30127"/>
      <c r="W30127"/>
    </row>
    <row r="30128" spans="16:23" s="1" customFormat="1" x14ac:dyDescent="0.2">
      <c r="P30128" s="95"/>
      <c r="R30128"/>
      <c r="S30128"/>
      <c r="T30128"/>
      <c r="U30128"/>
      <c r="V30128"/>
      <c r="W30128"/>
    </row>
    <row r="30129" spans="16:23" s="1" customFormat="1" x14ac:dyDescent="0.2">
      <c r="P30129" s="95"/>
      <c r="R30129"/>
      <c r="S30129"/>
      <c r="T30129"/>
      <c r="U30129"/>
      <c r="V30129"/>
      <c r="W30129"/>
    </row>
    <row r="30130" spans="16:23" s="1" customFormat="1" x14ac:dyDescent="0.2">
      <c r="P30130" s="95"/>
      <c r="R30130"/>
      <c r="S30130"/>
      <c r="T30130"/>
      <c r="U30130"/>
      <c r="V30130"/>
      <c r="W30130"/>
    </row>
    <row r="30131" spans="16:23" s="1" customFormat="1" x14ac:dyDescent="0.2">
      <c r="P30131" s="95"/>
      <c r="R30131"/>
      <c r="S30131"/>
      <c r="T30131"/>
      <c r="U30131"/>
      <c r="V30131"/>
      <c r="W30131"/>
    </row>
    <row r="30132" spans="16:23" s="1" customFormat="1" x14ac:dyDescent="0.2">
      <c r="P30132" s="95"/>
      <c r="R30132"/>
      <c r="S30132"/>
      <c r="T30132"/>
      <c r="U30132"/>
      <c r="V30132"/>
      <c r="W30132"/>
    </row>
    <row r="30133" spans="16:23" s="1" customFormat="1" x14ac:dyDescent="0.2">
      <c r="P30133" s="95"/>
      <c r="R30133"/>
      <c r="S30133"/>
      <c r="T30133"/>
      <c r="U30133"/>
      <c r="V30133"/>
      <c r="W30133"/>
    </row>
    <row r="30134" spans="16:23" s="1" customFormat="1" x14ac:dyDescent="0.2">
      <c r="P30134" s="95"/>
      <c r="R30134"/>
      <c r="S30134"/>
      <c r="T30134"/>
      <c r="U30134"/>
      <c r="V30134"/>
      <c r="W30134"/>
    </row>
    <row r="30135" spans="16:23" s="1" customFormat="1" x14ac:dyDescent="0.2">
      <c r="P30135" s="95"/>
      <c r="R30135"/>
      <c r="S30135"/>
      <c r="T30135"/>
      <c r="U30135"/>
      <c r="V30135"/>
      <c r="W30135"/>
    </row>
    <row r="30136" spans="16:23" s="1" customFormat="1" x14ac:dyDescent="0.2">
      <c r="P30136" s="95"/>
      <c r="R30136"/>
      <c r="S30136"/>
      <c r="T30136"/>
      <c r="U30136"/>
      <c r="V30136"/>
      <c r="W30136"/>
    </row>
    <row r="30137" spans="16:23" s="1" customFormat="1" x14ac:dyDescent="0.2">
      <c r="P30137" s="95"/>
      <c r="R30137"/>
      <c r="S30137"/>
      <c r="T30137"/>
      <c r="U30137"/>
      <c r="V30137"/>
      <c r="W30137"/>
    </row>
    <row r="30138" spans="16:23" s="1" customFormat="1" x14ac:dyDescent="0.2">
      <c r="P30138" s="95"/>
      <c r="R30138"/>
      <c r="S30138"/>
      <c r="T30138"/>
      <c r="U30138"/>
      <c r="V30138"/>
      <c r="W30138"/>
    </row>
    <row r="30139" spans="16:23" s="1" customFormat="1" x14ac:dyDescent="0.2">
      <c r="P30139" s="95"/>
      <c r="R30139"/>
      <c r="S30139"/>
      <c r="T30139"/>
      <c r="U30139"/>
      <c r="V30139"/>
      <c r="W30139"/>
    </row>
    <row r="30140" spans="16:23" s="1" customFormat="1" x14ac:dyDescent="0.2">
      <c r="P30140" s="95"/>
      <c r="R30140"/>
      <c r="S30140"/>
      <c r="T30140"/>
      <c r="U30140"/>
      <c r="V30140"/>
      <c r="W30140"/>
    </row>
    <row r="30141" spans="16:23" s="1" customFormat="1" x14ac:dyDescent="0.2">
      <c r="P30141" s="95"/>
      <c r="R30141"/>
      <c r="S30141"/>
      <c r="T30141"/>
      <c r="U30141"/>
      <c r="V30141"/>
      <c r="W30141"/>
    </row>
    <row r="30142" spans="16:23" s="1" customFormat="1" x14ac:dyDescent="0.2">
      <c r="P30142" s="95"/>
      <c r="R30142"/>
      <c r="S30142"/>
      <c r="T30142"/>
      <c r="U30142"/>
      <c r="V30142"/>
      <c r="W30142"/>
    </row>
    <row r="30143" spans="16:23" s="1" customFormat="1" x14ac:dyDescent="0.2">
      <c r="P30143" s="95"/>
      <c r="R30143"/>
      <c r="S30143"/>
      <c r="T30143"/>
      <c r="U30143"/>
      <c r="V30143"/>
      <c r="W30143"/>
    </row>
    <row r="30144" spans="16:23" s="1" customFormat="1" x14ac:dyDescent="0.2">
      <c r="P30144" s="95"/>
      <c r="R30144"/>
      <c r="S30144"/>
      <c r="T30144"/>
      <c r="U30144"/>
      <c r="V30144"/>
      <c r="W30144"/>
    </row>
    <row r="30145" spans="16:23" s="1" customFormat="1" x14ac:dyDescent="0.2">
      <c r="P30145" s="95"/>
      <c r="R30145"/>
      <c r="S30145"/>
      <c r="T30145"/>
      <c r="U30145"/>
      <c r="V30145"/>
      <c r="W30145"/>
    </row>
    <row r="30146" spans="16:23" s="1" customFormat="1" x14ac:dyDescent="0.2">
      <c r="P30146" s="95"/>
      <c r="R30146"/>
      <c r="S30146"/>
      <c r="T30146"/>
      <c r="U30146"/>
      <c r="V30146"/>
      <c r="W30146"/>
    </row>
    <row r="30147" spans="16:23" s="1" customFormat="1" x14ac:dyDescent="0.2">
      <c r="P30147" s="95"/>
      <c r="R30147"/>
      <c r="S30147"/>
      <c r="T30147"/>
      <c r="U30147"/>
      <c r="V30147"/>
      <c r="W30147"/>
    </row>
    <row r="30148" spans="16:23" s="1" customFormat="1" x14ac:dyDescent="0.2">
      <c r="P30148" s="95"/>
      <c r="R30148"/>
      <c r="S30148"/>
      <c r="T30148"/>
      <c r="U30148"/>
      <c r="V30148"/>
      <c r="W30148"/>
    </row>
    <row r="30149" spans="16:23" s="1" customFormat="1" x14ac:dyDescent="0.2">
      <c r="P30149" s="95"/>
      <c r="R30149"/>
      <c r="S30149"/>
      <c r="T30149"/>
      <c r="U30149"/>
      <c r="V30149"/>
      <c r="W30149"/>
    </row>
    <row r="30150" spans="16:23" s="1" customFormat="1" x14ac:dyDescent="0.2">
      <c r="P30150" s="95"/>
      <c r="R30150"/>
      <c r="S30150"/>
      <c r="T30150"/>
      <c r="U30150"/>
      <c r="V30150"/>
      <c r="W30150"/>
    </row>
    <row r="30151" spans="16:23" s="1" customFormat="1" x14ac:dyDescent="0.2">
      <c r="P30151" s="95"/>
      <c r="R30151"/>
      <c r="S30151"/>
      <c r="T30151"/>
      <c r="U30151"/>
      <c r="V30151"/>
      <c r="W30151"/>
    </row>
    <row r="30152" spans="16:23" s="1" customFormat="1" x14ac:dyDescent="0.2">
      <c r="P30152" s="95"/>
      <c r="R30152"/>
      <c r="S30152"/>
      <c r="T30152"/>
      <c r="U30152"/>
      <c r="V30152"/>
      <c r="W30152"/>
    </row>
    <row r="30153" spans="16:23" s="1" customFormat="1" x14ac:dyDescent="0.2">
      <c r="P30153" s="95"/>
      <c r="R30153"/>
      <c r="S30153"/>
      <c r="T30153"/>
      <c r="U30153"/>
      <c r="V30153"/>
      <c r="W30153"/>
    </row>
    <row r="30154" spans="16:23" s="1" customFormat="1" x14ac:dyDescent="0.2">
      <c r="P30154" s="95"/>
      <c r="R30154"/>
      <c r="S30154"/>
      <c r="T30154"/>
      <c r="U30154"/>
      <c r="V30154"/>
      <c r="W30154"/>
    </row>
    <row r="30155" spans="16:23" s="1" customFormat="1" x14ac:dyDescent="0.2">
      <c r="P30155" s="95"/>
      <c r="R30155"/>
      <c r="S30155"/>
      <c r="T30155"/>
      <c r="U30155"/>
      <c r="V30155"/>
      <c r="W30155"/>
    </row>
    <row r="30156" spans="16:23" s="1" customFormat="1" x14ac:dyDescent="0.2">
      <c r="P30156" s="95"/>
      <c r="R30156"/>
      <c r="S30156"/>
      <c r="T30156"/>
      <c r="U30156"/>
      <c r="V30156"/>
      <c r="W30156"/>
    </row>
    <row r="30157" spans="16:23" s="1" customFormat="1" x14ac:dyDescent="0.2">
      <c r="P30157" s="95"/>
      <c r="R30157"/>
      <c r="S30157"/>
      <c r="T30157"/>
      <c r="U30157"/>
      <c r="V30157"/>
      <c r="W30157"/>
    </row>
    <row r="30158" spans="16:23" s="1" customFormat="1" x14ac:dyDescent="0.2">
      <c r="P30158" s="95"/>
      <c r="R30158"/>
      <c r="S30158"/>
      <c r="T30158"/>
      <c r="U30158"/>
      <c r="V30158"/>
      <c r="W30158"/>
    </row>
    <row r="30159" spans="16:23" s="1" customFormat="1" x14ac:dyDescent="0.2">
      <c r="P30159" s="95"/>
      <c r="R30159"/>
      <c r="S30159"/>
      <c r="T30159"/>
      <c r="U30159"/>
      <c r="V30159"/>
      <c r="W30159"/>
    </row>
    <row r="30160" spans="16:23" s="1" customFormat="1" x14ac:dyDescent="0.2">
      <c r="P30160" s="95"/>
      <c r="R30160"/>
      <c r="S30160"/>
      <c r="T30160"/>
      <c r="U30160"/>
      <c r="V30160"/>
      <c r="W30160"/>
    </row>
    <row r="30161" spans="16:23" s="1" customFormat="1" x14ac:dyDescent="0.2">
      <c r="P30161" s="95"/>
      <c r="R30161"/>
      <c r="S30161"/>
      <c r="T30161"/>
      <c r="U30161"/>
      <c r="V30161"/>
      <c r="W30161"/>
    </row>
    <row r="30162" spans="16:23" s="1" customFormat="1" x14ac:dyDescent="0.2">
      <c r="P30162" s="95"/>
      <c r="R30162"/>
      <c r="S30162"/>
      <c r="T30162"/>
      <c r="U30162"/>
      <c r="V30162"/>
      <c r="W30162"/>
    </row>
    <row r="30163" spans="16:23" s="1" customFormat="1" x14ac:dyDescent="0.2">
      <c r="P30163" s="95"/>
      <c r="R30163"/>
      <c r="S30163"/>
      <c r="T30163"/>
      <c r="U30163"/>
      <c r="V30163"/>
      <c r="W30163"/>
    </row>
    <row r="30164" spans="16:23" s="1" customFormat="1" x14ac:dyDescent="0.2">
      <c r="P30164" s="95"/>
      <c r="R30164"/>
      <c r="S30164"/>
      <c r="T30164"/>
      <c r="U30164"/>
      <c r="V30164"/>
      <c r="W30164"/>
    </row>
    <row r="30165" spans="16:23" s="1" customFormat="1" x14ac:dyDescent="0.2">
      <c r="P30165" s="95"/>
      <c r="R30165"/>
      <c r="S30165"/>
      <c r="T30165"/>
      <c r="U30165"/>
      <c r="V30165"/>
      <c r="W30165"/>
    </row>
    <row r="30166" spans="16:23" s="1" customFormat="1" x14ac:dyDescent="0.2">
      <c r="P30166" s="95"/>
      <c r="R30166"/>
      <c r="S30166"/>
      <c r="T30166"/>
      <c r="U30166"/>
      <c r="V30166"/>
      <c r="W30166"/>
    </row>
    <row r="30167" spans="16:23" s="1" customFormat="1" x14ac:dyDescent="0.2">
      <c r="P30167" s="95"/>
      <c r="R30167"/>
      <c r="S30167"/>
      <c r="T30167"/>
      <c r="U30167"/>
      <c r="V30167"/>
      <c r="W30167"/>
    </row>
    <row r="30168" spans="16:23" s="1" customFormat="1" x14ac:dyDescent="0.2">
      <c r="P30168" s="95"/>
      <c r="R30168"/>
      <c r="S30168"/>
      <c r="T30168"/>
      <c r="U30168"/>
      <c r="V30168"/>
      <c r="W30168"/>
    </row>
    <row r="30169" spans="16:23" s="1" customFormat="1" x14ac:dyDescent="0.2">
      <c r="P30169" s="95"/>
      <c r="R30169"/>
      <c r="S30169"/>
      <c r="T30169"/>
      <c r="U30169"/>
      <c r="V30169"/>
      <c r="W30169"/>
    </row>
    <row r="30170" spans="16:23" s="1" customFormat="1" x14ac:dyDescent="0.2">
      <c r="P30170" s="95"/>
      <c r="R30170"/>
      <c r="S30170"/>
      <c r="T30170"/>
      <c r="U30170"/>
      <c r="V30170"/>
      <c r="W30170"/>
    </row>
    <row r="30171" spans="16:23" s="1" customFormat="1" x14ac:dyDescent="0.2">
      <c r="P30171" s="95"/>
      <c r="R30171"/>
      <c r="S30171"/>
      <c r="T30171"/>
      <c r="U30171"/>
      <c r="V30171"/>
      <c r="W30171"/>
    </row>
    <row r="30172" spans="16:23" s="1" customFormat="1" x14ac:dyDescent="0.2">
      <c r="P30172" s="95"/>
      <c r="R30172"/>
      <c r="S30172"/>
      <c r="T30172"/>
      <c r="U30172"/>
      <c r="V30172"/>
      <c r="W30172"/>
    </row>
    <row r="30173" spans="16:23" s="1" customFormat="1" x14ac:dyDescent="0.2">
      <c r="P30173" s="95"/>
      <c r="R30173"/>
      <c r="S30173"/>
      <c r="T30173"/>
      <c r="U30173"/>
      <c r="V30173"/>
      <c r="W30173"/>
    </row>
    <row r="30174" spans="16:23" s="1" customFormat="1" x14ac:dyDescent="0.2">
      <c r="P30174" s="95"/>
      <c r="R30174"/>
      <c r="S30174"/>
      <c r="T30174"/>
      <c r="U30174"/>
      <c r="V30174"/>
      <c r="W30174"/>
    </row>
    <row r="30175" spans="16:23" s="1" customFormat="1" x14ac:dyDescent="0.2">
      <c r="P30175" s="95"/>
      <c r="R30175"/>
      <c r="S30175"/>
      <c r="T30175"/>
      <c r="U30175"/>
      <c r="V30175"/>
      <c r="W30175"/>
    </row>
    <row r="30176" spans="16:23" s="1" customFormat="1" x14ac:dyDescent="0.2">
      <c r="P30176" s="95"/>
      <c r="R30176"/>
      <c r="S30176"/>
      <c r="T30176"/>
      <c r="U30176"/>
      <c r="V30176"/>
      <c r="W30176"/>
    </row>
    <row r="30177" spans="16:23" s="1" customFormat="1" x14ac:dyDescent="0.2">
      <c r="P30177" s="95"/>
      <c r="R30177"/>
      <c r="S30177"/>
      <c r="T30177"/>
      <c r="U30177"/>
      <c r="V30177"/>
      <c r="W30177"/>
    </row>
    <row r="30178" spans="16:23" s="1" customFormat="1" x14ac:dyDescent="0.2">
      <c r="P30178" s="95"/>
      <c r="R30178"/>
      <c r="S30178"/>
      <c r="T30178"/>
      <c r="U30178"/>
      <c r="V30178"/>
      <c r="W30178"/>
    </row>
    <row r="30179" spans="16:23" s="1" customFormat="1" x14ac:dyDescent="0.2">
      <c r="P30179" s="95"/>
      <c r="R30179"/>
      <c r="S30179"/>
      <c r="T30179"/>
      <c r="U30179"/>
      <c r="V30179"/>
      <c r="W30179"/>
    </row>
    <row r="30180" spans="16:23" s="1" customFormat="1" x14ac:dyDescent="0.2">
      <c r="P30180" s="95"/>
      <c r="R30180"/>
      <c r="S30180"/>
      <c r="T30180"/>
      <c r="U30180"/>
      <c r="V30180"/>
      <c r="W30180"/>
    </row>
    <row r="30181" spans="16:23" s="1" customFormat="1" x14ac:dyDescent="0.2">
      <c r="P30181" s="95"/>
      <c r="R30181"/>
      <c r="S30181"/>
      <c r="T30181"/>
      <c r="U30181"/>
      <c r="V30181"/>
      <c r="W30181"/>
    </row>
    <row r="30182" spans="16:23" s="1" customFormat="1" x14ac:dyDescent="0.2">
      <c r="P30182" s="95"/>
      <c r="R30182"/>
      <c r="S30182"/>
      <c r="T30182"/>
      <c r="U30182"/>
      <c r="V30182"/>
      <c r="W30182"/>
    </row>
    <row r="30183" spans="16:23" s="1" customFormat="1" x14ac:dyDescent="0.2">
      <c r="P30183" s="95"/>
      <c r="R30183"/>
      <c r="S30183"/>
      <c r="T30183"/>
      <c r="U30183"/>
      <c r="V30183"/>
      <c r="W30183"/>
    </row>
    <row r="30184" spans="16:23" s="1" customFormat="1" x14ac:dyDescent="0.2">
      <c r="P30184" s="95"/>
      <c r="R30184"/>
      <c r="S30184"/>
      <c r="T30184"/>
      <c r="U30184"/>
      <c r="V30184"/>
      <c r="W30184"/>
    </row>
    <row r="30185" spans="16:23" s="1" customFormat="1" x14ac:dyDescent="0.2">
      <c r="P30185" s="95"/>
      <c r="R30185"/>
      <c r="S30185"/>
      <c r="T30185"/>
      <c r="U30185"/>
      <c r="V30185"/>
      <c r="W30185"/>
    </row>
    <row r="30186" spans="16:23" s="1" customFormat="1" x14ac:dyDescent="0.2">
      <c r="P30186" s="95"/>
      <c r="R30186"/>
      <c r="S30186"/>
      <c r="T30186"/>
      <c r="U30186"/>
      <c r="V30186"/>
      <c r="W30186"/>
    </row>
    <row r="30187" spans="16:23" s="1" customFormat="1" x14ac:dyDescent="0.2">
      <c r="P30187" s="95"/>
      <c r="R30187"/>
      <c r="S30187"/>
      <c r="T30187"/>
      <c r="U30187"/>
      <c r="V30187"/>
      <c r="W30187"/>
    </row>
    <row r="30188" spans="16:23" s="1" customFormat="1" x14ac:dyDescent="0.2">
      <c r="P30188" s="95"/>
      <c r="R30188"/>
      <c r="S30188"/>
      <c r="T30188"/>
      <c r="U30188"/>
      <c r="V30188"/>
      <c r="W30188"/>
    </row>
    <row r="30189" spans="16:23" s="1" customFormat="1" x14ac:dyDescent="0.2">
      <c r="P30189" s="95"/>
      <c r="R30189"/>
      <c r="S30189"/>
      <c r="T30189"/>
      <c r="U30189"/>
      <c r="V30189"/>
      <c r="W30189"/>
    </row>
    <row r="30190" spans="16:23" s="1" customFormat="1" x14ac:dyDescent="0.2">
      <c r="P30190" s="95"/>
      <c r="R30190"/>
      <c r="S30190"/>
      <c r="T30190"/>
      <c r="U30190"/>
      <c r="V30190"/>
      <c r="W30190"/>
    </row>
    <row r="30191" spans="16:23" s="1" customFormat="1" x14ac:dyDescent="0.2">
      <c r="P30191" s="95"/>
      <c r="R30191"/>
      <c r="S30191"/>
      <c r="T30191"/>
      <c r="U30191"/>
      <c r="V30191"/>
      <c r="W30191"/>
    </row>
    <row r="30192" spans="16:23" s="1" customFormat="1" x14ac:dyDescent="0.2">
      <c r="P30192" s="95"/>
      <c r="R30192"/>
      <c r="S30192"/>
      <c r="T30192"/>
      <c r="U30192"/>
      <c r="V30192"/>
      <c r="W30192"/>
    </row>
    <row r="30193" spans="16:23" s="1" customFormat="1" x14ac:dyDescent="0.2">
      <c r="P30193" s="95"/>
      <c r="R30193"/>
      <c r="S30193"/>
      <c r="T30193"/>
      <c r="U30193"/>
      <c r="V30193"/>
      <c r="W30193"/>
    </row>
    <row r="30194" spans="16:23" s="1" customFormat="1" x14ac:dyDescent="0.2">
      <c r="P30194" s="95"/>
      <c r="R30194"/>
      <c r="S30194"/>
      <c r="T30194"/>
      <c r="U30194"/>
      <c r="V30194"/>
      <c r="W30194"/>
    </row>
    <row r="30195" spans="16:23" s="1" customFormat="1" x14ac:dyDescent="0.2">
      <c r="P30195" s="95"/>
      <c r="R30195"/>
      <c r="S30195"/>
      <c r="T30195"/>
      <c r="U30195"/>
      <c r="V30195"/>
      <c r="W30195"/>
    </row>
    <row r="30196" spans="16:23" s="1" customFormat="1" x14ac:dyDescent="0.2">
      <c r="P30196" s="95"/>
      <c r="R30196"/>
      <c r="S30196"/>
      <c r="T30196"/>
      <c r="U30196"/>
      <c r="V30196"/>
      <c r="W30196"/>
    </row>
    <row r="30197" spans="16:23" s="1" customFormat="1" x14ac:dyDescent="0.2">
      <c r="P30197" s="95"/>
      <c r="R30197"/>
      <c r="S30197"/>
      <c r="T30197"/>
      <c r="U30197"/>
      <c r="V30197"/>
      <c r="W30197"/>
    </row>
    <row r="30198" spans="16:23" s="1" customFormat="1" x14ac:dyDescent="0.2">
      <c r="P30198" s="95"/>
      <c r="R30198"/>
      <c r="S30198"/>
      <c r="T30198"/>
      <c r="U30198"/>
      <c r="V30198"/>
      <c r="W30198"/>
    </row>
    <row r="30199" spans="16:23" s="1" customFormat="1" x14ac:dyDescent="0.2">
      <c r="P30199" s="95"/>
      <c r="R30199"/>
      <c r="S30199"/>
      <c r="T30199"/>
      <c r="U30199"/>
      <c r="V30199"/>
      <c r="W30199"/>
    </row>
    <row r="30200" spans="16:23" s="1" customFormat="1" x14ac:dyDescent="0.2">
      <c r="P30200" s="95"/>
      <c r="R30200"/>
      <c r="S30200"/>
      <c r="T30200"/>
      <c r="U30200"/>
      <c r="V30200"/>
      <c r="W30200"/>
    </row>
    <row r="30201" spans="16:23" s="1" customFormat="1" x14ac:dyDescent="0.2">
      <c r="P30201" s="95"/>
      <c r="R30201"/>
      <c r="S30201"/>
      <c r="T30201"/>
      <c r="U30201"/>
      <c r="V30201"/>
      <c r="W30201"/>
    </row>
    <row r="30202" spans="16:23" s="1" customFormat="1" x14ac:dyDescent="0.2">
      <c r="P30202" s="95"/>
      <c r="R30202"/>
      <c r="S30202"/>
      <c r="T30202"/>
      <c r="U30202"/>
      <c r="V30202"/>
      <c r="W30202"/>
    </row>
    <row r="30203" spans="16:23" s="1" customFormat="1" x14ac:dyDescent="0.2">
      <c r="P30203" s="95"/>
      <c r="R30203"/>
      <c r="S30203"/>
      <c r="T30203"/>
      <c r="U30203"/>
      <c r="V30203"/>
      <c r="W30203"/>
    </row>
    <row r="30204" spans="16:23" s="1" customFormat="1" x14ac:dyDescent="0.2">
      <c r="P30204" s="95"/>
      <c r="R30204"/>
      <c r="S30204"/>
      <c r="T30204"/>
      <c r="U30204"/>
      <c r="V30204"/>
      <c r="W30204"/>
    </row>
    <row r="30205" spans="16:23" s="1" customFormat="1" x14ac:dyDescent="0.2">
      <c r="P30205" s="95"/>
      <c r="R30205"/>
      <c r="S30205"/>
      <c r="T30205"/>
      <c r="U30205"/>
      <c r="V30205"/>
      <c r="W30205"/>
    </row>
    <row r="30206" spans="16:23" s="1" customFormat="1" x14ac:dyDescent="0.2">
      <c r="P30206" s="95"/>
      <c r="R30206"/>
      <c r="S30206"/>
      <c r="T30206"/>
      <c r="U30206"/>
      <c r="V30206"/>
      <c r="W30206"/>
    </row>
    <row r="30207" spans="16:23" s="1" customFormat="1" x14ac:dyDescent="0.2">
      <c r="P30207" s="95"/>
      <c r="R30207"/>
      <c r="S30207"/>
      <c r="T30207"/>
      <c r="U30207"/>
      <c r="V30207"/>
      <c r="W30207"/>
    </row>
    <row r="30208" spans="16:23" s="1" customFormat="1" x14ac:dyDescent="0.2">
      <c r="P30208" s="95"/>
      <c r="R30208"/>
      <c r="S30208"/>
      <c r="T30208"/>
      <c r="U30208"/>
      <c r="V30208"/>
      <c r="W30208"/>
    </row>
    <row r="30209" spans="16:23" s="1" customFormat="1" x14ac:dyDescent="0.2">
      <c r="P30209" s="95"/>
      <c r="R30209"/>
      <c r="S30209"/>
      <c r="T30209"/>
      <c r="U30209"/>
      <c r="V30209"/>
      <c r="W30209"/>
    </row>
    <row r="30210" spans="16:23" s="1" customFormat="1" x14ac:dyDescent="0.2">
      <c r="P30210" s="95"/>
      <c r="R30210"/>
      <c r="S30210"/>
      <c r="T30210"/>
      <c r="U30210"/>
      <c r="V30210"/>
      <c r="W30210"/>
    </row>
    <row r="30211" spans="16:23" s="1" customFormat="1" x14ac:dyDescent="0.2">
      <c r="P30211" s="95"/>
      <c r="R30211"/>
      <c r="S30211"/>
      <c r="T30211"/>
      <c r="U30211"/>
      <c r="V30211"/>
      <c r="W30211"/>
    </row>
    <row r="30212" spans="16:23" s="1" customFormat="1" x14ac:dyDescent="0.2">
      <c r="P30212" s="95"/>
      <c r="R30212"/>
      <c r="S30212"/>
      <c r="T30212"/>
      <c r="U30212"/>
      <c r="V30212"/>
      <c r="W30212"/>
    </row>
    <row r="30213" spans="16:23" s="1" customFormat="1" x14ac:dyDescent="0.2">
      <c r="P30213" s="95"/>
      <c r="R30213"/>
      <c r="S30213"/>
      <c r="T30213"/>
      <c r="U30213"/>
      <c r="V30213"/>
      <c r="W30213"/>
    </row>
    <row r="30214" spans="16:23" s="1" customFormat="1" x14ac:dyDescent="0.2">
      <c r="P30214" s="95"/>
      <c r="R30214"/>
      <c r="S30214"/>
      <c r="T30214"/>
      <c r="U30214"/>
      <c r="V30214"/>
      <c r="W30214"/>
    </row>
    <row r="30215" spans="16:23" s="1" customFormat="1" x14ac:dyDescent="0.2">
      <c r="P30215" s="95"/>
      <c r="R30215"/>
      <c r="S30215"/>
      <c r="T30215"/>
      <c r="U30215"/>
      <c r="V30215"/>
      <c r="W30215"/>
    </row>
    <row r="30216" spans="16:23" s="1" customFormat="1" x14ac:dyDescent="0.2">
      <c r="P30216" s="95"/>
      <c r="R30216"/>
      <c r="S30216"/>
      <c r="T30216"/>
      <c r="U30216"/>
      <c r="V30216"/>
      <c r="W30216"/>
    </row>
    <row r="30217" spans="16:23" s="1" customFormat="1" x14ac:dyDescent="0.2">
      <c r="P30217" s="95"/>
      <c r="R30217"/>
      <c r="S30217"/>
      <c r="T30217"/>
      <c r="U30217"/>
      <c r="V30217"/>
      <c r="W30217"/>
    </row>
    <row r="30218" spans="16:23" s="1" customFormat="1" x14ac:dyDescent="0.2">
      <c r="P30218" s="95"/>
      <c r="R30218"/>
      <c r="S30218"/>
      <c r="T30218"/>
      <c r="U30218"/>
      <c r="V30218"/>
      <c r="W30218"/>
    </row>
    <row r="30219" spans="16:23" s="1" customFormat="1" x14ac:dyDescent="0.2">
      <c r="P30219" s="95"/>
      <c r="R30219"/>
      <c r="S30219"/>
      <c r="T30219"/>
      <c r="U30219"/>
      <c r="V30219"/>
      <c r="W30219"/>
    </row>
    <row r="30220" spans="16:23" s="1" customFormat="1" x14ac:dyDescent="0.2">
      <c r="P30220" s="95"/>
      <c r="R30220"/>
      <c r="S30220"/>
      <c r="T30220"/>
      <c r="U30220"/>
      <c r="V30220"/>
      <c r="W30220"/>
    </row>
    <row r="30221" spans="16:23" s="1" customFormat="1" x14ac:dyDescent="0.2">
      <c r="P30221" s="95"/>
      <c r="R30221"/>
      <c r="S30221"/>
      <c r="T30221"/>
      <c r="U30221"/>
      <c r="V30221"/>
      <c r="W30221"/>
    </row>
    <row r="30222" spans="16:23" s="1" customFormat="1" x14ac:dyDescent="0.2">
      <c r="P30222" s="95"/>
      <c r="R30222"/>
      <c r="S30222"/>
      <c r="T30222"/>
      <c r="U30222"/>
      <c r="V30222"/>
      <c r="W30222"/>
    </row>
    <row r="30223" spans="16:23" s="1" customFormat="1" x14ac:dyDescent="0.2">
      <c r="P30223" s="95"/>
      <c r="R30223"/>
      <c r="S30223"/>
      <c r="T30223"/>
      <c r="U30223"/>
      <c r="V30223"/>
      <c r="W30223"/>
    </row>
    <row r="30224" spans="16:23" s="1" customFormat="1" x14ac:dyDescent="0.2">
      <c r="P30224" s="95"/>
      <c r="R30224"/>
      <c r="S30224"/>
      <c r="T30224"/>
      <c r="U30224"/>
      <c r="V30224"/>
      <c r="W30224"/>
    </row>
    <row r="30225" spans="16:23" s="1" customFormat="1" x14ac:dyDescent="0.2">
      <c r="P30225" s="95"/>
      <c r="R30225"/>
      <c r="S30225"/>
      <c r="T30225"/>
      <c r="U30225"/>
      <c r="V30225"/>
      <c r="W30225"/>
    </row>
    <row r="30226" spans="16:23" s="1" customFormat="1" x14ac:dyDescent="0.2">
      <c r="P30226" s="95"/>
      <c r="R30226"/>
      <c r="S30226"/>
      <c r="T30226"/>
      <c r="U30226"/>
      <c r="V30226"/>
      <c r="W30226"/>
    </row>
    <row r="30227" spans="16:23" s="1" customFormat="1" x14ac:dyDescent="0.2">
      <c r="P30227" s="95"/>
      <c r="R30227"/>
      <c r="S30227"/>
      <c r="T30227"/>
      <c r="U30227"/>
      <c r="V30227"/>
      <c r="W30227"/>
    </row>
    <row r="30228" spans="16:23" s="1" customFormat="1" x14ac:dyDescent="0.2">
      <c r="P30228" s="95"/>
      <c r="R30228"/>
      <c r="S30228"/>
      <c r="T30228"/>
      <c r="U30228"/>
      <c r="V30228"/>
      <c r="W30228"/>
    </row>
    <row r="30229" spans="16:23" s="1" customFormat="1" x14ac:dyDescent="0.2">
      <c r="P30229" s="95"/>
      <c r="R30229"/>
      <c r="S30229"/>
      <c r="T30229"/>
      <c r="U30229"/>
      <c r="V30229"/>
      <c r="W30229"/>
    </row>
    <row r="30230" spans="16:23" s="1" customFormat="1" x14ac:dyDescent="0.2">
      <c r="P30230" s="95"/>
      <c r="R30230"/>
      <c r="S30230"/>
      <c r="T30230"/>
      <c r="U30230"/>
      <c r="V30230"/>
      <c r="W30230"/>
    </row>
    <row r="30231" spans="16:23" s="1" customFormat="1" x14ac:dyDescent="0.2">
      <c r="P30231" s="95"/>
      <c r="R30231"/>
      <c r="S30231"/>
      <c r="T30231"/>
      <c r="U30231"/>
      <c r="V30231"/>
      <c r="W30231"/>
    </row>
    <row r="30232" spans="16:23" s="1" customFormat="1" x14ac:dyDescent="0.2">
      <c r="P30232" s="95"/>
      <c r="R30232"/>
      <c r="S30232"/>
      <c r="T30232"/>
      <c r="U30232"/>
      <c r="V30232"/>
      <c r="W30232"/>
    </row>
    <row r="30233" spans="16:23" s="1" customFormat="1" x14ac:dyDescent="0.2">
      <c r="P30233" s="95"/>
      <c r="R30233"/>
      <c r="S30233"/>
      <c r="T30233"/>
      <c r="U30233"/>
      <c r="V30233"/>
      <c r="W30233"/>
    </row>
    <row r="30234" spans="16:23" s="1" customFormat="1" x14ac:dyDescent="0.2">
      <c r="P30234" s="95"/>
      <c r="R30234"/>
      <c r="S30234"/>
      <c r="T30234"/>
      <c r="U30234"/>
      <c r="V30234"/>
      <c r="W30234"/>
    </row>
    <row r="30235" spans="16:23" s="1" customFormat="1" x14ac:dyDescent="0.2">
      <c r="P30235" s="95"/>
      <c r="R30235"/>
      <c r="S30235"/>
      <c r="T30235"/>
      <c r="U30235"/>
      <c r="V30235"/>
      <c r="W30235"/>
    </row>
    <row r="30236" spans="16:23" s="1" customFormat="1" x14ac:dyDescent="0.2">
      <c r="P30236" s="95"/>
      <c r="R30236"/>
      <c r="S30236"/>
      <c r="T30236"/>
      <c r="U30236"/>
      <c r="V30236"/>
      <c r="W30236"/>
    </row>
    <row r="30237" spans="16:23" s="1" customFormat="1" x14ac:dyDescent="0.2">
      <c r="P30237" s="95"/>
      <c r="R30237"/>
      <c r="S30237"/>
      <c r="T30237"/>
      <c r="U30237"/>
      <c r="V30237"/>
      <c r="W30237"/>
    </row>
    <row r="30238" spans="16:23" s="1" customFormat="1" x14ac:dyDescent="0.2">
      <c r="P30238" s="95"/>
      <c r="R30238"/>
      <c r="S30238"/>
      <c r="T30238"/>
      <c r="U30238"/>
      <c r="V30238"/>
      <c r="W30238"/>
    </row>
    <row r="30239" spans="16:23" s="1" customFormat="1" x14ac:dyDescent="0.2">
      <c r="P30239" s="95"/>
      <c r="R30239"/>
      <c r="S30239"/>
      <c r="T30239"/>
      <c r="U30239"/>
      <c r="V30239"/>
      <c r="W30239"/>
    </row>
    <row r="30240" spans="16:23" s="1" customFormat="1" x14ac:dyDescent="0.2">
      <c r="P30240" s="95"/>
      <c r="R30240"/>
      <c r="S30240"/>
      <c r="T30240"/>
      <c r="U30240"/>
      <c r="V30240"/>
      <c r="W30240"/>
    </row>
    <row r="30241" spans="16:23" s="1" customFormat="1" x14ac:dyDescent="0.2">
      <c r="P30241" s="95"/>
      <c r="R30241"/>
      <c r="S30241"/>
      <c r="T30241"/>
      <c r="U30241"/>
      <c r="V30241"/>
      <c r="W30241"/>
    </row>
    <row r="30242" spans="16:23" s="1" customFormat="1" x14ac:dyDescent="0.2">
      <c r="P30242" s="95"/>
      <c r="R30242"/>
      <c r="S30242"/>
      <c r="T30242"/>
      <c r="U30242"/>
      <c r="V30242"/>
      <c r="W30242"/>
    </row>
    <row r="30243" spans="16:23" s="1" customFormat="1" x14ac:dyDescent="0.2">
      <c r="P30243" s="95"/>
      <c r="R30243"/>
      <c r="S30243"/>
      <c r="T30243"/>
      <c r="U30243"/>
      <c r="V30243"/>
      <c r="W30243"/>
    </row>
    <row r="30244" spans="16:23" s="1" customFormat="1" x14ac:dyDescent="0.2">
      <c r="P30244" s="95"/>
      <c r="R30244"/>
      <c r="S30244"/>
      <c r="T30244"/>
      <c r="U30244"/>
      <c r="V30244"/>
      <c r="W30244"/>
    </row>
    <row r="30245" spans="16:23" s="1" customFormat="1" x14ac:dyDescent="0.2">
      <c r="P30245" s="95"/>
      <c r="R30245"/>
      <c r="S30245"/>
      <c r="T30245"/>
      <c r="U30245"/>
      <c r="V30245"/>
      <c r="W30245"/>
    </row>
    <row r="30246" spans="16:23" s="1" customFormat="1" x14ac:dyDescent="0.2">
      <c r="P30246" s="95"/>
      <c r="R30246"/>
      <c r="S30246"/>
      <c r="T30246"/>
      <c r="U30246"/>
      <c r="V30246"/>
      <c r="W30246"/>
    </row>
    <row r="30247" spans="16:23" s="1" customFormat="1" x14ac:dyDescent="0.2">
      <c r="P30247" s="95"/>
      <c r="R30247"/>
      <c r="S30247"/>
      <c r="T30247"/>
      <c r="U30247"/>
      <c r="V30247"/>
      <c r="W30247"/>
    </row>
    <row r="30248" spans="16:23" s="1" customFormat="1" x14ac:dyDescent="0.2">
      <c r="P30248" s="95"/>
      <c r="R30248"/>
      <c r="S30248"/>
      <c r="T30248"/>
      <c r="U30248"/>
      <c r="V30248"/>
      <c r="W30248"/>
    </row>
    <row r="30249" spans="16:23" s="1" customFormat="1" x14ac:dyDescent="0.2">
      <c r="P30249" s="95"/>
      <c r="R30249"/>
      <c r="S30249"/>
      <c r="T30249"/>
      <c r="U30249"/>
      <c r="V30249"/>
      <c r="W30249"/>
    </row>
    <row r="30250" spans="16:23" s="1" customFormat="1" x14ac:dyDescent="0.2">
      <c r="P30250" s="95"/>
      <c r="R30250"/>
      <c r="S30250"/>
      <c r="T30250"/>
      <c r="U30250"/>
      <c r="V30250"/>
      <c r="W30250"/>
    </row>
    <row r="30251" spans="16:23" s="1" customFormat="1" x14ac:dyDescent="0.2">
      <c r="P30251" s="95"/>
      <c r="R30251"/>
      <c r="S30251"/>
      <c r="T30251"/>
      <c r="U30251"/>
      <c r="V30251"/>
      <c r="W30251"/>
    </row>
    <row r="30252" spans="16:23" s="1" customFormat="1" x14ac:dyDescent="0.2">
      <c r="P30252" s="95"/>
      <c r="R30252"/>
      <c r="S30252"/>
      <c r="T30252"/>
      <c r="U30252"/>
      <c r="V30252"/>
      <c r="W30252"/>
    </row>
    <row r="30253" spans="16:23" s="1" customFormat="1" x14ac:dyDescent="0.2">
      <c r="P30253" s="95"/>
      <c r="R30253"/>
      <c r="S30253"/>
      <c r="T30253"/>
      <c r="U30253"/>
      <c r="V30253"/>
      <c r="W30253"/>
    </row>
    <row r="30254" spans="16:23" s="1" customFormat="1" x14ac:dyDescent="0.2">
      <c r="P30254" s="95"/>
      <c r="R30254"/>
      <c r="S30254"/>
      <c r="T30254"/>
      <c r="U30254"/>
      <c r="V30254"/>
      <c r="W30254"/>
    </row>
    <row r="30255" spans="16:23" s="1" customFormat="1" x14ac:dyDescent="0.2">
      <c r="P30255" s="95"/>
      <c r="R30255"/>
      <c r="S30255"/>
      <c r="T30255"/>
      <c r="U30255"/>
      <c r="V30255"/>
      <c r="W30255"/>
    </row>
    <row r="30256" spans="16:23" s="1" customFormat="1" x14ac:dyDescent="0.2">
      <c r="P30256" s="95"/>
      <c r="R30256"/>
      <c r="S30256"/>
      <c r="T30256"/>
      <c r="U30256"/>
      <c r="V30256"/>
      <c r="W30256"/>
    </row>
    <row r="30257" spans="16:23" s="1" customFormat="1" x14ac:dyDescent="0.2">
      <c r="P30257" s="95"/>
      <c r="R30257"/>
      <c r="S30257"/>
      <c r="T30257"/>
      <c r="U30257"/>
      <c r="V30257"/>
      <c r="W30257"/>
    </row>
    <row r="30258" spans="16:23" s="1" customFormat="1" x14ac:dyDescent="0.2">
      <c r="P30258" s="95"/>
      <c r="R30258"/>
      <c r="S30258"/>
      <c r="T30258"/>
      <c r="U30258"/>
      <c r="V30258"/>
      <c r="W30258"/>
    </row>
    <row r="30259" spans="16:23" s="1" customFormat="1" x14ac:dyDescent="0.2">
      <c r="P30259" s="95"/>
      <c r="R30259"/>
      <c r="S30259"/>
      <c r="T30259"/>
      <c r="U30259"/>
      <c r="V30259"/>
      <c r="W30259"/>
    </row>
    <row r="30260" spans="16:23" s="1" customFormat="1" x14ac:dyDescent="0.2">
      <c r="P30260" s="95"/>
      <c r="R30260"/>
      <c r="S30260"/>
      <c r="T30260"/>
      <c r="U30260"/>
      <c r="V30260"/>
      <c r="W30260"/>
    </row>
    <row r="30261" spans="16:23" s="1" customFormat="1" x14ac:dyDescent="0.2">
      <c r="P30261" s="95"/>
      <c r="R30261"/>
      <c r="S30261"/>
      <c r="T30261"/>
      <c r="U30261"/>
      <c r="V30261"/>
      <c r="W30261"/>
    </row>
    <row r="30262" spans="16:23" s="1" customFormat="1" x14ac:dyDescent="0.2">
      <c r="P30262" s="95"/>
      <c r="R30262"/>
      <c r="S30262"/>
      <c r="T30262"/>
      <c r="U30262"/>
      <c r="V30262"/>
      <c r="W30262"/>
    </row>
    <row r="30263" spans="16:23" s="1" customFormat="1" x14ac:dyDescent="0.2">
      <c r="P30263" s="95"/>
      <c r="R30263"/>
      <c r="S30263"/>
      <c r="T30263"/>
      <c r="U30263"/>
      <c r="V30263"/>
      <c r="W30263"/>
    </row>
    <row r="30264" spans="16:23" s="1" customFormat="1" x14ac:dyDescent="0.2">
      <c r="P30264" s="95"/>
      <c r="R30264"/>
      <c r="S30264"/>
      <c r="T30264"/>
      <c r="U30264"/>
      <c r="V30264"/>
      <c r="W30264"/>
    </row>
    <row r="30265" spans="16:23" s="1" customFormat="1" x14ac:dyDescent="0.2">
      <c r="P30265" s="95"/>
      <c r="R30265"/>
      <c r="S30265"/>
      <c r="T30265"/>
      <c r="U30265"/>
      <c r="V30265"/>
      <c r="W30265"/>
    </row>
    <row r="30266" spans="16:23" s="1" customFormat="1" x14ac:dyDescent="0.2">
      <c r="P30266" s="95"/>
      <c r="R30266"/>
      <c r="S30266"/>
      <c r="T30266"/>
      <c r="U30266"/>
      <c r="V30266"/>
      <c r="W30266"/>
    </row>
    <row r="30267" spans="16:23" s="1" customFormat="1" x14ac:dyDescent="0.2">
      <c r="P30267" s="95"/>
      <c r="R30267"/>
      <c r="S30267"/>
      <c r="T30267"/>
      <c r="U30267"/>
      <c r="V30267"/>
      <c r="W30267"/>
    </row>
    <row r="30268" spans="16:23" s="1" customFormat="1" x14ac:dyDescent="0.2">
      <c r="P30268" s="95"/>
      <c r="R30268"/>
      <c r="S30268"/>
      <c r="T30268"/>
      <c r="U30268"/>
      <c r="V30268"/>
      <c r="W30268"/>
    </row>
    <row r="30269" spans="16:23" s="1" customFormat="1" x14ac:dyDescent="0.2">
      <c r="P30269" s="95"/>
      <c r="R30269"/>
      <c r="S30269"/>
      <c r="T30269"/>
      <c r="U30269"/>
      <c r="V30269"/>
      <c r="W30269"/>
    </row>
    <row r="30270" spans="16:23" s="1" customFormat="1" x14ac:dyDescent="0.2">
      <c r="P30270" s="95"/>
      <c r="R30270"/>
      <c r="S30270"/>
      <c r="T30270"/>
      <c r="U30270"/>
      <c r="V30270"/>
      <c r="W30270"/>
    </row>
    <row r="30271" spans="16:23" s="1" customFormat="1" x14ac:dyDescent="0.2">
      <c r="P30271" s="95"/>
      <c r="R30271"/>
      <c r="S30271"/>
      <c r="T30271"/>
      <c r="U30271"/>
      <c r="V30271"/>
      <c r="W30271"/>
    </row>
    <row r="30272" spans="16:23" s="1" customFormat="1" x14ac:dyDescent="0.2">
      <c r="P30272" s="95"/>
      <c r="R30272"/>
      <c r="S30272"/>
      <c r="T30272"/>
      <c r="U30272"/>
      <c r="V30272"/>
      <c r="W30272"/>
    </row>
    <row r="30273" spans="16:23" s="1" customFormat="1" x14ac:dyDescent="0.2">
      <c r="P30273" s="95"/>
      <c r="R30273"/>
      <c r="S30273"/>
      <c r="T30273"/>
      <c r="U30273"/>
      <c r="V30273"/>
      <c r="W30273"/>
    </row>
    <row r="30274" spans="16:23" s="1" customFormat="1" x14ac:dyDescent="0.2">
      <c r="P30274" s="95"/>
      <c r="R30274"/>
      <c r="S30274"/>
      <c r="T30274"/>
      <c r="U30274"/>
      <c r="V30274"/>
      <c r="W30274"/>
    </row>
    <row r="30275" spans="16:23" s="1" customFormat="1" x14ac:dyDescent="0.2">
      <c r="P30275" s="95"/>
      <c r="R30275"/>
      <c r="S30275"/>
      <c r="T30275"/>
      <c r="U30275"/>
      <c r="V30275"/>
      <c r="W30275"/>
    </row>
    <row r="30276" spans="16:23" s="1" customFormat="1" x14ac:dyDescent="0.2">
      <c r="P30276" s="95"/>
      <c r="R30276"/>
      <c r="S30276"/>
      <c r="T30276"/>
      <c r="U30276"/>
      <c r="V30276"/>
      <c r="W30276"/>
    </row>
    <row r="30277" spans="16:23" s="1" customFormat="1" x14ac:dyDescent="0.2">
      <c r="P30277" s="95"/>
      <c r="R30277"/>
      <c r="S30277"/>
      <c r="T30277"/>
      <c r="U30277"/>
      <c r="V30277"/>
      <c r="W30277"/>
    </row>
    <row r="30278" spans="16:23" s="1" customFormat="1" x14ac:dyDescent="0.2">
      <c r="P30278" s="95"/>
      <c r="R30278"/>
      <c r="S30278"/>
      <c r="T30278"/>
      <c r="U30278"/>
      <c r="V30278"/>
      <c r="W30278"/>
    </row>
    <row r="30279" spans="16:23" s="1" customFormat="1" x14ac:dyDescent="0.2">
      <c r="P30279" s="95"/>
      <c r="R30279"/>
      <c r="S30279"/>
      <c r="T30279"/>
      <c r="U30279"/>
      <c r="V30279"/>
      <c r="W30279"/>
    </row>
    <row r="30280" spans="16:23" s="1" customFormat="1" x14ac:dyDescent="0.2">
      <c r="P30280" s="95"/>
      <c r="R30280"/>
      <c r="S30280"/>
      <c r="T30280"/>
      <c r="U30280"/>
      <c r="V30280"/>
      <c r="W30280"/>
    </row>
    <row r="30281" spans="16:23" s="1" customFormat="1" x14ac:dyDescent="0.2">
      <c r="P30281" s="95"/>
      <c r="R30281"/>
      <c r="S30281"/>
      <c r="T30281"/>
      <c r="U30281"/>
      <c r="V30281"/>
      <c r="W30281"/>
    </row>
    <row r="30282" spans="16:23" s="1" customFormat="1" x14ac:dyDescent="0.2">
      <c r="P30282" s="95"/>
      <c r="R30282"/>
      <c r="S30282"/>
      <c r="T30282"/>
      <c r="U30282"/>
      <c r="V30282"/>
      <c r="W30282"/>
    </row>
    <row r="30283" spans="16:23" s="1" customFormat="1" x14ac:dyDescent="0.2">
      <c r="P30283" s="95"/>
      <c r="R30283"/>
      <c r="S30283"/>
      <c r="T30283"/>
      <c r="U30283"/>
      <c r="V30283"/>
      <c r="W30283"/>
    </row>
    <row r="30284" spans="16:23" s="1" customFormat="1" x14ac:dyDescent="0.2">
      <c r="P30284" s="95"/>
      <c r="R30284"/>
      <c r="S30284"/>
      <c r="T30284"/>
      <c r="U30284"/>
      <c r="V30284"/>
      <c r="W30284"/>
    </row>
    <row r="30285" spans="16:23" s="1" customFormat="1" x14ac:dyDescent="0.2">
      <c r="P30285" s="95"/>
      <c r="R30285"/>
      <c r="S30285"/>
      <c r="T30285"/>
      <c r="U30285"/>
      <c r="V30285"/>
      <c r="W30285"/>
    </row>
    <row r="30286" spans="16:23" s="1" customFormat="1" x14ac:dyDescent="0.2">
      <c r="P30286" s="95"/>
      <c r="R30286"/>
      <c r="S30286"/>
      <c r="T30286"/>
      <c r="U30286"/>
      <c r="V30286"/>
      <c r="W30286"/>
    </row>
    <row r="30287" spans="16:23" s="1" customFormat="1" x14ac:dyDescent="0.2">
      <c r="P30287" s="95"/>
      <c r="R30287"/>
      <c r="S30287"/>
      <c r="T30287"/>
      <c r="U30287"/>
      <c r="V30287"/>
      <c r="W30287"/>
    </row>
    <row r="30288" spans="16:23" s="1" customFormat="1" x14ac:dyDescent="0.2">
      <c r="P30288" s="95"/>
      <c r="R30288"/>
      <c r="S30288"/>
      <c r="T30288"/>
      <c r="U30288"/>
      <c r="V30288"/>
      <c r="W30288"/>
    </row>
    <row r="30289" spans="16:23" s="1" customFormat="1" x14ac:dyDescent="0.2">
      <c r="P30289" s="95"/>
      <c r="R30289"/>
      <c r="S30289"/>
      <c r="T30289"/>
      <c r="U30289"/>
      <c r="V30289"/>
      <c r="W30289"/>
    </row>
    <row r="30290" spans="16:23" s="1" customFormat="1" x14ac:dyDescent="0.2">
      <c r="P30290" s="95"/>
      <c r="R30290"/>
      <c r="S30290"/>
      <c r="T30290"/>
      <c r="U30290"/>
      <c r="V30290"/>
      <c r="W30290"/>
    </row>
    <row r="30291" spans="16:23" s="1" customFormat="1" x14ac:dyDescent="0.2">
      <c r="P30291" s="95"/>
      <c r="R30291"/>
      <c r="S30291"/>
      <c r="T30291"/>
      <c r="U30291"/>
      <c r="V30291"/>
      <c r="W30291"/>
    </row>
    <row r="30292" spans="16:23" s="1" customFormat="1" x14ac:dyDescent="0.2">
      <c r="P30292" s="95"/>
      <c r="R30292"/>
      <c r="S30292"/>
      <c r="T30292"/>
      <c r="U30292"/>
      <c r="V30292"/>
      <c r="W30292"/>
    </row>
    <row r="30293" spans="16:23" s="1" customFormat="1" x14ac:dyDescent="0.2">
      <c r="P30293" s="95"/>
      <c r="R30293"/>
      <c r="S30293"/>
      <c r="T30293"/>
      <c r="U30293"/>
      <c r="V30293"/>
      <c r="W30293"/>
    </row>
    <row r="30294" spans="16:23" s="1" customFormat="1" x14ac:dyDescent="0.2">
      <c r="P30294" s="95"/>
      <c r="R30294"/>
      <c r="S30294"/>
      <c r="T30294"/>
      <c r="U30294"/>
      <c r="V30294"/>
      <c r="W30294"/>
    </row>
    <row r="30295" spans="16:23" s="1" customFormat="1" x14ac:dyDescent="0.2">
      <c r="P30295" s="95"/>
      <c r="R30295"/>
      <c r="S30295"/>
      <c r="T30295"/>
      <c r="U30295"/>
      <c r="V30295"/>
      <c r="W30295"/>
    </row>
    <row r="30296" spans="16:23" s="1" customFormat="1" x14ac:dyDescent="0.2">
      <c r="P30296" s="95"/>
      <c r="R30296"/>
      <c r="S30296"/>
      <c r="T30296"/>
      <c r="U30296"/>
      <c r="V30296"/>
      <c r="W30296"/>
    </row>
    <row r="30297" spans="16:23" s="1" customFormat="1" x14ac:dyDescent="0.2">
      <c r="P30297" s="95"/>
      <c r="R30297"/>
      <c r="S30297"/>
      <c r="T30297"/>
      <c r="U30297"/>
      <c r="V30297"/>
      <c r="W30297"/>
    </row>
    <row r="30298" spans="16:23" s="1" customFormat="1" x14ac:dyDescent="0.2">
      <c r="P30298" s="95"/>
      <c r="R30298"/>
      <c r="S30298"/>
      <c r="T30298"/>
      <c r="U30298"/>
      <c r="V30298"/>
      <c r="W30298"/>
    </row>
    <row r="30299" spans="16:23" s="1" customFormat="1" x14ac:dyDescent="0.2">
      <c r="P30299" s="95"/>
      <c r="R30299"/>
      <c r="S30299"/>
      <c r="T30299"/>
      <c r="U30299"/>
      <c r="V30299"/>
      <c r="W30299"/>
    </row>
    <row r="30300" spans="16:23" s="1" customFormat="1" x14ac:dyDescent="0.2">
      <c r="P30300" s="95"/>
      <c r="R30300"/>
      <c r="S30300"/>
      <c r="T30300"/>
      <c r="U30300"/>
      <c r="V30300"/>
      <c r="W30300"/>
    </row>
    <row r="30301" spans="16:23" s="1" customFormat="1" x14ac:dyDescent="0.2">
      <c r="P30301" s="95"/>
      <c r="R30301"/>
      <c r="S30301"/>
      <c r="T30301"/>
      <c r="U30301"/>
      <c r="V30301"/>
      <c r="W30301"/>
    </row>
    <row r="30302" spans="16:23" s="1" customFormat="1" x14ac:dyDescent="0.2">
      <c r="P30302" s="95"/>
      <c r="R30302"/>
      <c r="S30302"/>
      <c r="T30302"/>
      <c r="U30302"/>
      <c r="V30302"/>
      <c r="W30302"/>
    </row>
    <row r="30303" spans="16:23" s="1" customFormat="1" x14ac:dyDescent="0.2">
      <c r="P30303" s="95"/>
      <c r="R30303"/>
      <c r="S30303"/>
      <c r="T30303"/>
      <c r="U30303"/>
      <c r="V30303"/>
      <c r="W30303"/>
    </row>
    <row r="30304" spans="16:23" s="1" customFormat="1" x14ac:dyDescent="0.2">
      <c r="P30304" s="95"/>
      <c r="R30304"/>
      <c r="S30304"/>
      <c r="T30304"/>
      <c r="U30304"/>
      <c r="V30304"/>
      <c r="W30304"/>
    </row>
    <row r="30305" spans="16:23" s="1" customFormat="1" x14ac:dyDescent="0.2">
      <c r="P30305" s="95"/>
      <c r="R30305"/>
      <c r="S30305"/>
      <c r="T30305"/>
      <c r="U30305"/>
      <c r="V30305"/>
      <c r="W30305"/>
    </row>
    <row r="30306" spans="16:23" s="1" customFormat="1" x14ac:dyDescent="0.2">
      <c r="P30306" s="95"/>
      <c r="R30306"/>
      <c r="S30306"/>
      <c r="T30306"/>
      <c r="U30306"/>
      <c r="V30306"/>
      <c r="W30306"/>
    </row>
    <row r="30307" spans="16:23" s="1" customFormat="1" x14ac:dyDescent="0.2">
      <c r="P30307" s="95"/>
      <c r="R30307"/>
      <c r="S30307"/>
      <c r="T30307"/>
      <c r="U30307"/>
      <c r="V30307"/>
      <c r="W30307"/>
    </row>
    <row r="30308" spans="16:23" s="1" customFormat="1" x14ac:dyDescent="0.2">
      <c r="P30308" s="95"/>
      <c r="R30308"/>
      <c r="S30308"/>
      <c r="T30308"/>
      <c r="U30308"/>
      <c r="V30308"/>
      <c r="W30308"/>
    </row>
    <row r="30309" spans="16:23" s="1" customFormat="1" x14ac:dyDescent="0.2">
      <c r="P30309" s="95"/>
      <c r="R30309"/>
      <c r="S30309"/>
      <c r="T30309"/>
      <c r="U30309"/>
      <c r="V30309"/>
      <c r="W30309"/>
    </row>
    <row r="30310" spans="16:23" s="1" customFormat="1" x14ac:dyDescent="0.2">
      <c r="P30310" s="95"/>
      <c r="R30310"/>
      <c r="S30310"/>
      <c r="T30310"/>
      <c r="U30310"/>
      <c r="V30310"/>
      <c r="W30310"/>
    </row>
    <row r="30311" spans="16:23" s="1" customFormat="1" x14ac:dyDescent="0.2">
      <c r="P30311" s="95"/>
      <c r="R30311"/>
      <c r="S30311"/>
      <c r="T30311"/>
      <c r="U30311"/>
      <c r="V30311"/>
      <c r="W30311"/>
    </row>
    <row r="30312" spans="16:23" s="1" customFormat="1" x14ac:dyDescent="0.2">
      <c r="P30312" s="95"/>
      <c r="R30312"/>
      <c r="S30312"/>
      <c r="T30312"/>
      <c r="U30312"/>
      <c r="V30312"/>
      <c r="W30312"/>
    </row>
    <row r="30313" spans="16:23" s="1" customFormat="1" x14ac:dyDescent="0.2">
      <c r="P30313" s="95"/>
      <c r="R30313"/>
      <c r="S30313"/>
      <c r="T30313"/>
      <c r="U30313"/>
      <c r="V30313"/>
      <c r="W30313"/>
    </row>
    <row r="30314" spans="16:23" s="1" customFormat="1" x14ac:dyDescent="0.2">
      <c r="P30314" s="95"/>
      <c r="R30314"/>
      <c r="S30314"/>
      <c r="T30314"/>
      <c r="U30314"/>
      <c r="V30314"/>
      <c r="W30314"/>
    </row>
    <row r="30315" spans="16:23" s="1" customFormat="1" x14ac:dyDescent="0.2">
      <c r="P30315" s="95"/>
      <c r="R30315"/>
      <c r="S30315"/>
      <c r="T30315"/>
      <c r="U30315"/>
      <c r="V30315"/>
      <c r="W30315"/>
    </row>
    <row r="30316" spans="16:23" s="1" customFormat="1" x14ac:dyDescent="0.2">
      <c r="P30316" s="95"/>
      <c r="R30316"/>
      <c r="S30316"/>
      <c r="T30316"/>
      <c r="U30316"/>
      <c r="V30316"/>
      <c r="W30316"/>
    </row>
    <row r="30317" spans="16:23" s="1" customFormat="1" x14ac:dyDescent="0.2">
      <c r="P30317" s="95"/>
      <c r="R30317"/>
      <c r="S30317"/>
      <c r="T30317"/>
      <c r="U30317"/>
      <c r="V30317"/>
      <c r="W30317"/>
    </row>
    <row r="30318" spans="16:23" s="1" customFormat="1" x14ac:dyDescent="0.2">
      <c r="P30318" s="95"/>
      <c r="R30318"/>
      <c r="S30318"/>
      <c r="T30318"/>
      <c r="U30318"/>
      <c r="V30318"/>
      <c r="W30318"/>
    </row>
    <row r="30319" spans="16:23" s="1" customFormat="1" x14ac:dyDescent="0.2">
      <c r="P30319" s="95"/>
      <c r="R30319"/>
      <c r="S30319"/>
      <c r="T30319"/>
      <c r="U30319"/>
      <c r="V30319"/>
      <c r="W30319"/>
    </row>
    <row r="30320" spans="16:23" s="1" customFormat="1" x14ac:dyDescent="0.2">
      <c r="P30320" s="95"/>
      <c r="R30320"/>
      <c r="S30320"/>
      <c r="T30320"/>
      <c r="U30320"/>
      <c r="V30320"/>
      <c r="W30320"/>
    </row>
    <row r="30321" spans="16:23" s="1" customFormat="1" x14ac:dyDescent="0.2">
      <c r="P30321" s="95"/>
      <c r="R30321"/>
      <c r="S30321"/>
      <c r="T30321"/>
      <c r="U30321"/>
      <c r="V30321"/>
      <c r="W30321"/>
    </row>
    <row r="30322" spans="16:23" s="1" customFormat="1" x14ac:dyDescent="0.2">
      <c r="P30322" s="95"/>
      <c r="R30322"/>
      <c r="S30322"/>
      <c r="T30322"/>
      <c r="U30322"/>
      <c r="V30322"/>
      <c r="W30322"/>
    </row>
    <row r="30323" spans="16:23" s="1" customFormat="1" x14ac:dyDescent="0.2">
      <c r="P30323" s="95"/>
      <c r="R30323"/>
      <c r="S30323"/>
      <c r="T30323"/>
      <c r="U30323"/>
      <c r="V30323"/>
      <c r="W30323"/>
    </row>
    <row r="30324" spans="16:23" s="1" customFormat="1" x14ac:dyDescent="0.2">
      <c r="P30324" s="95"/>
      <c r="R30324"/>
      <c r="S30324"/>
      <c r="T30324"/>
      <c r="U30324"/>
      <c r="V30324"/>
      <c r="W30324"/>
    </row>
    <row r="30325" spans="16:23" s="1" customFormat="1" x14ac:dyDescent="0.2">
      <c r="P30325" s="95"/>
      <c r="R30325"/>
      <c r="S30325"/>
      <c r="T30325"/>
      <c r="U30325"/>
      <c r="V30325"/>
      <c r="W30325"/>
    </row>
    <row r="30326" spans="16:23" s="1" customFormat="1" x14ac:dyDescent="0.2">
      <c r="P30326" s="95"/>
      <c r="R30326"/>
      <c r="S30326"/>
      <c r="T30326"/>
      <c r="U30326"/>
      <c r="V30326"/>
      <c r="W30326"/>
    </row>
    <row r="30327" spans="16:23" s="1" customFormat="1" x14ac:dyDescent="0.2">
      <c r="P30327" s="95"/>
      <c r="R30327"/>
      <c r="S30327"/>
      <c r="T30327"/>
      <c r="U30327"/>
      <c r="V30327"/>
      <c r="W30327"/>
    </row>
    <row r="30328" spans="16:23" s="1" customFormat="1" x14ac:dyDescent="0.2">
      <c r="P30328" s="95"/>
      <c r="R30328"/>
      <c r="S30328"/>
      <c r="T30328"/>
      <c r="U30328"/>
      <c r="V30328"/>
      <c r="W30328"/>
    </row>
    <row r="30329" spans="16:23" s="1" customFormat="1" x14ac:dyDescent="0.2">
      <c r="P30329" s="95"/>
      <c r="R30329"/>
      <c r="S30329"/>
      <c r="T30329"/>
      <c r="U30329"/>
      <c r="V30329"/>
      <c r="W30329"/>
    </row>
    <row r="30330" spans="16:23" s="1" customFormat="1" x14ac:dyDescent="0.2">
      <c r="P30330" s="95"/>
      <c r="R30330"/>
      <c r="S30330"/>
      <c r="T30330"/>
      <c r="U30330"/>
      <c r="V30330"/>
      <c r="W30330"/>
    </row>
    <row r="30331" spans="16:23" s="1" customFormat="1" x14ac:dyDescent="0.2">
      <c r="P30331" s="95"/>
      <c r="R30331"/>
      <c r="S30331"/>
      <c r="T30331"/>
      <c r="U30331"/>
      <c r="V30331"/>
      <c r="W30331"/>
    </row>
    <row r="30332" spans="16:23" s="1" customFormat="1" x14ac:dyDescent="0.2">
      <c r="P30332" s="95"/>
      <c r="R30332"/>
      <c r="S30332"/>
      <c r="T30332"/>
      <c r="U30332"/>
      <c r="V30332"/>
      <c r="W30332"/>
    </row>
    <row r="30333" spans="16:23" s="1" customFormat="1" x14ac:dyDescent="0.2">
      <c r="P30333" s="95"/>
      <c r="R30333"/>
      <c r="S30333"/>
      <c r="T30333"/>
      <c r="U30333"/>
      <c r="V30333"/>
      <c r="W30333"/>
    </row>
    <row r="30334" spans="16:23" s="1" customFormat="1" x14ac:dyDescent="0.2">
      <c r="P30334" s="95"/>
      <c r="R30334"/>
      <c r="S30334"/>
      <c r="T30334"/>
      <c r="U30334"/>
      <c r="V30334"/>
      <c r="W30334"/>
    </row>
    <row r="30335" spans="16:23" s="1" customFormat="1" x14ac:dyDescent="0.2">
      <c r="P30335" s="95"/>
      <c r="R30335"/>
      <c r="S30335"/>
      <c r="T30335"/>
      <c r="U30335"/>
      <c r="V30335"/>
      <c r="W30335"/>
    </row>
    <row r="30336" spans="16:23" s="1" customFormat="1" x14ac:dyDescent="0.2">
      <c r="P30336" s="95"/>
      <c r="R30336"/>
      <c r="S30336"/>
      <c r="T30336"/>
      <c r="U30336"/>
      <c r="V30336"/>
      <c r="W30336"/>
    </row>
    <row r="30337" spans="16:23" s="1" customFormat="1" x14ac:dyDescent="0.2">
      <c r="P30337" s="95"/>
      <c r="R30337"/>
      <c r="S30337"/>
      <c r="T30337"/>
      <c r="U30337"/>
      <c r="V30337"/>
      <c r="W30337"/>
    </row>
    <row r="30338" spans="16:23" s="1" customFormat="1" x14ac:dyDescent="0.2">
      <c r="P30338" s="95"/>
      <c r="R30338"/>
      <c r="S30338"/>
      <c r="T30338"/>
      <c r="U30338"/>
      <c r="V30338"/>
      <c r="W30338"/>
    </row>
    <row r="30339" spans="16:23" s="1" customFormat="1" x14ac:dyDescent="0.2">
      <c r="P30339" s="95"/>
      <c r="R30339"/>
      <c r="S30339"/>
      <c r="T30339"/>
      <c r="U30339"/>
      <c r="V30339"/>
      <c r="W30339"/>
    </row>
    <row r="30340" spans="16:23" s="1" customFormat="1" x14ac:dyDescent="0.2">
      <c r="P30340" s="95"/>
      <c r="R30340"/>
      <c r="S30340"/>
      <c r="T30340"/>
      <c r="U30340"/>
      <c r="V30340"/>
      <c r="W30340"/>
    </row>
    <row r="30341" spans="16:23" s="1" customFormat="1" x14ac:dyDescent="0.2">
      <c r="P30341" s="95"/>
      <c r="R30341"/>
      <c r="S30341"/>
      <c r="T30341"/>
      <c r="U30341"/>
      <c r="V30341"/>
      <c r="W30341"/>
    </row>
    <row r="30342" spans="16:23" s="1" customFormat="1" x14ac:dyDescent="0.2">
      <c r="P30342" s="95"/>
      <c r="R30342"/>
      <c r="S30342"/>
      <c r="T30342"/>
      <c r="U30342"/>
      <c r="V30342"/>
      <c r="W30342"/>
    </row>
    <row r="30343" spans="16:23" s="1" customFormat="1" x14ac:dyDescent="0.2">
      <c r="P30343" s="95"/>
      <c r="R30343"/>
      <c r="S30343"/>
      <c r="T30343"/>
      <c r="U30343"/>
      <c r="V30343"/>
      <c r="W30343"/>
    </row>
    <row r="30344" spans="16:23" s="1" customFormat="1" x14ac:dyDescent="0.2">
      <c r="P30344" s="95"/>
      <c r="R30344"/>
      <c r="S30344"/>
      <c r="T30344"/>
      <c r="U30344"/>
      <c r="V30344"/>
      <c r="W30344"/>
    </row>
    <row r="30345" spans="16:23" s="1" customFormat="1" x14ac:dyDescent="0.2">
      <c r="P30345" s="95"/>
      <c r="R30345"/>
      <c r="S30345"/>
      <c r="T30345"/>
      <c r="U30345"/>
      <c r="V30345"/>
      <c r="W30345"/>
    </row>
    <row r="30346" spans="16:23" s="1" customFormat="1" x14ac:dyDescent="0.2">
      <c r="P30346" s="95"/>
      <c r="R30346"/>
      <c r="S30346"/>
      <c r="T30346"/>
      <c r="U30346"/>
      <c r="V30346"/>
      <c r="W30346"/>
    </row>
    <row r="30347" spans="16:23" s="1" customFormat="1" x14ac:dyDescent="0.2">
      <c r="P30347" s="95"/>
      <c r="R30347"/>
      <c r="S30347"/>
      <c r="T30347"/>
      <c r="U30347"/>
      <c r="V30347"/>
      <c r="W30347"/>
    </row>
    <row r="30348" spans="16:23" s="1" customFormat="1" x14ac:dyDescent="0.2">
      <c r="P30348" s="95"/>
      <c r="R30348"/>
      <c r="S30348"/>
      <c r="T30348"/>
      <c r="U30348"/>
      <c r="V30348"/>
      <c r="W30348"/>
    </row>
    <row r="30349" spans="16:23" s="1" customFormat="1" x14ac:dyDescent="0.2">
      <c r="P30349" s="95"/>
      <c r="R30349"/>
      <c r="S30349"/>
      <c r="T30349"/>
      <c r="U30349"/>
      <c r="V30349"/>
      <c r="W30349"/>
    </row>
    <row r="30350" spans="16:23" s="1" customFormat="1" x14ac:dyDescent="0.2">
      <c r="P30350" s="95"/>
      <c r="R30350"/>
      <c r="S30350"/>
      <c r="T30350"/>
      <c r="U30350"/>
      <c r="V30350"/>
      <c r="W30350"/>
    </row>
    <row r="30351" spans="16:23" s="1" customFormat="1" x14ac:dyDescent="0.2">
      <c r="P30351" s="95"/>
      <c r="R30351"/>
      <c r="S30351"/>
      <c r="T30351"/>
      <c r="U30351"/>
      <c r="V30351"/>
      <c r="W30351"/>
    </row>
    <row r="30352" spans="16:23" s="1" customFormat="1" x14ac:dyDescent="0.2">
      <c r="P30352" s="95"/>
      <c r="R30352"/>
      <c r="S30352"/>
      <c r="T30352"/>
      <c r="U30352"/>
      <c r="V30352"/>
      <c r="W30352"/>
    </row>
    <row r="30353" spans="16:23" s="1" customFormat="1" x14ac:dyDescent="0.2">
      <c r="P30353" s="95"/>
      <c r="R30353"/>
      <c r="S30353"/>
      <c r="T30353"/>
      <c r="U30353"/>
      <c r="V30353"/>
      <c r="W30353"/>
    </row>
    <row r="30354" spans="16:23" s="1" customFormat="1" x14ac:dyDescent="0.2">
      <c r="P30354" s="95"/>
      <c r="R30354"/>
      <c r="S30354"/>
      <c r="T30354"/>
      <c r="U30354"/>
      <c r="V30354"/>
      <c r="W30354"/>
    </row>
    <row r="30355" spans="16:23" s="1" customFormat="1" x14ac:dyDescent="0.2">
      <c r="P30355" s="95"/>
      <c r="R30355"/>
      <c r="S30355"/>
      <c r="T30355"/>
      <c r="U30355"/>
      <c r="V30355"/>
      <c r="W30355"/>
    </row>
    <row r="30356" spans="16:23" s="1" customFormat="1" x14ac:dyDescent="0.2">
      <c r="P30356" s="95"/>
      <c r="R30356"/>
      <c r="S30356"/>
      <c r="T30356"/>
      <c r="U30356"/>
      <c r="V30356"/>
      <c r="W30356"/>
    </row>
    <row r="30357" spans="16:23" s="1" customFormat="1" x14ac:dyDescent="0.2">
      <c r="P30357" s="95"/>
      <c r="R30357"/>
      <c r="S30357"/>
      <c r="T30357"/>
      <c r="U30357"/>
      <c r="V30357"/>
      <c r="W30357"/>
    </row>
    <row r="30358" spans="16:23" s="1" customFormat="1" x14ac:dyDescent="0.2">
      <c r="P30358" s="95"/>
      <c r="R30358"/>
      <c r="S30358"/>
      <c r="T30358"/>
      <c r="U30358"/>
      <c r="V30358"/>
      <c r="W30358"/>
    </row>
    <row r="30359" spans="16:23" s="1" customFormat="1" x14ac:dyDescent="0.2">
      <c r="P30359" s="95"/>
      <c r="R30359"/>
      <c r="S30359"/>
      <c r="T30359"/>
      <c r="U30359"/>
      <c r="V30359"/>
      <c r="W30359"/>
    </row>
    <row r="30360" spans="16:23" s="1" customFormat="1" x14ac:dyDescent="0.2">
      <c r="P30360" s="95"/>
      <c r="R30360"/>
      <c r="S30360"/>
      <c r="T30360"/>
      <c r="U30360"/>
      <c r="V30360"/>
      <c r="W30360"/>
    </row>
    <row r="30361" spans="16:23" s="1" customFormat="1" x14ac:dyDescent="0.2">
      <c r="P30361" s="95"/>
      <c r="R30361"/>
      <c r="S30361"/>
      <c r="T30361"/>
      <c r="U30361"/>
      <c r="V30361"/>
      <c r="W30361"/>
    </row>
    <row r="30362" spans="16:23" s="1" customFormat="1" x14ac:dyDescent="0.2">
      <c r="P30362" s="95"/>
      <c r="R30362"/>
      <c r="S30362"/>
      <c r="T30362"/>
      <c r="U30362"/>
      <c r="V30362"/>
      <c r="W30362"/>
    </row>
    <row r="30363" spans="16:23" s="1" customFormat="1" x14ac:dyDescent="0.2">
      <c r="P30363" s="95"/>
      <c r="R30363"/>
      <c r="S30363"/>
      <c r="T30363"/>
      <c r="U30363"/>
      <c r="V30363"/>
      <c r="W30363"/>
    </row>
    <row r="30364" spans="16:23" s="1" customFormat="1" x14ac:dyDescent="0.2">
      <c r="P30364" s="95"/>
      <c r="R30364"/>
      <c r="S30364"/>
      <c r="T30364"/>
      <c r="U30364"/>
      <c r="V30364"/>
      <c r="W30364"/>
    </row>
    <row r="30365" spans="16:23" s="1" customFormat="1" x14ac:dyDescent="0.2">
      <c r="P30365" s="95"/>
      <c r="R30365"/>
      <c r="S30365"/>
      <c r="T30365"/>
      <c r="U30365"/>
      <c r="V30365"/>
      <c r="W30365"/>
    </row>
    <row r="30366" spans="16:23" s="1" customFormat="1" x14ac:dyDescent="0.2">
      <c r="P30366" s="95"/>
      <c r="R30366"/>
      <c r="S30366"/>
      <c r="T30366"/>
      <c r="U30366"/>
      <c r="V30366"/>
      <c r="W30366"/>
    </row>
    <row r="30367" spans="16:23" s="1" customFormat="1" x14ac:dyDescent="0.2">
      <c r="P30367" s="95"/>
      <c r="R30367"/>
      <c r="S30367"/>
      <c r="T30367"/>
      <c r="U30367"/>
      <c r="V30367"/>
      <c r="W30367"/>
    </row>
    <row r="30368" spans="16:23" s="1" customFormat="1" x14ac:dyDescent="0.2">
      <c r="P30368" s="95"/>
      <c r="R30368"/>
      <c r="S30368"/>
      <c r="T30368"/>
      <c r="U30368"/>
      <c r="V30368"/>
      <c r="W30368"/>
    </row>
    <row r="30369" spans="16:23" s="1" customFormat="1" x14ac:dyDescent="0.2">
      <c r="P30369" s="95"/>
      <c r="R30369"/>
      <c r="S30369"/>
      <c r="T30369"/>
      <c r="U30369"/>
      <c r="V30369"/>
      <c r="W30369"/>
    </row>
    <row r="30370" spans="16:23" s="1" customFormat="1" x14ac:dyDescent="0.2">
      <c r="P30370" s="95"/>
      <c r="R30370"/>
      <c r="S30370"/>
      <c r="T30370"/>
      <c r="U30370"/>
      <c r="V30370"/>
      <c r="W30370"/>
    </row>
    <row r="30371" spans="16:23" s="1" customFormat="1" x14ac:dyDescent="0.2">
      <c r="P30371" s="95"/>
      <c r="R30371"/>
      <c r="S30371"/>
      <c r="T30371"/>
      <c r="U30371"/>
      <c r="V30371"/>
      <c r="W30371"/>
    </row>
    <row r="30372" spans="16:23" s="1" customFormat="1" x14ac:dyDescent="0.2">
      <c r="P30372" s="95"/>
      <c r="R30372"/>
      <c r="S30372"/>
      <c r="T30372"/>
      <c r="U30372"/>
      <c r="V30372"/>
      <c r="W30372"/>
    </row>
    <row r="30373" spans="16:23" s="1" customFormat="1" x14ac:dyDescent="0.2">
      <c r="P30373" s="95"/>
      <c r="R30373"/>
      <c r="S30373"/>
      <c r="T30373"/>
      <c r="U30373"/>
      <c r="V30373"/>
      <c r="W30373"/>
    </row>
    <row r="30374" spans="16:23" s="1" customFormat="1" x14ac:dyDescent="0.2">
      <c r="P30374" s="95"/>
      <c r="R30374"/>
      <c r="S30374"/>
      <c r="T30374"/>
      <c r="U30374"/>
      <c r="V30374"/>
      <c r="W30374"/>
    </row>
    <row r="30375" spans="16:23" s="1" customFormat="1" x14ac:dyDescent="0.2">
      <c r="P30375" s="95"/>
      <c r="R30375"/>
      <c r="S30375"/>
      <c r="T30375"/>
      <c r="U30375"/>
      <c r="V30375"/>
      <c r="W30375"/>
    </row>
    <row r="30376" spans="16:23" s="1" customFormat="1" x14ac:dyDescent="0.2">
      <c r="P30376" s="95"/>
      <c r="R30376"/>
      <c r="S30376"/>
      <c r="T30376"/>
      <c r="U30376"/>
      <c r="V30376"/>
      <c r="W30376"/>
    </row>
    <row r="30377" spans="16:23" s="1" customFormat="1" x14ac:dyDescent="0.2">
      <c r="P30377" s="95"/>
      <c r="R30377"/>
      <c r="S30377"/>
      <c r="T30377"/>
      <c r="U30377"/>
      <c r="V30377"/>
      <c r="W30377"/>
    </row>
    <row r="30378" spans="16:23" s="1" customFormat="1" x14ac:dyDescent="0.2">
      <c r="P30378" s="95"/>
      <c r="R30378"/>
      <c r="S30378"/>
      <c r="T30378"/>
      <c r="U30378"/>
      <c r="V30378"/>
      <c r="W30378"/>
    </row>
    <row r="30379" spans="16:23" s="1" customFormat="1" x14ac:dyDescent="0.2">
      <c r="P30379" s="95"/>
      <c r="R30379"/>
      <c r="S30379"/>
      <c r="T30379"/>
      <c r="U30379"/>
      <c r="V30379"/>
      <c r="W30379"/>
    </row>
    <row r="30380" spans="16:23" s="1" customFormat="1" x14ac:dyDescent="0.2">
      <c r="P30380" s="95"/>
      <c r="R30380"/>
      <c r="S30380"/>
      <c r="T30380"/>
      <c r="U30380"/>
      <c r="V30380"/>
      <c r="W30380"/>
    </row>
    <row r="30381" spans="16:23" s="1" customFormat="1" x14ac:dyDescent="0.2">
      <c r="P30381" s="95"/>
      <c r="R30381"/>
      <c r="S30381"/>
      <c r="T30381"/>
      <c r="U30381"/>
      <c r="V30381"/>
      <c r="W30381"/>
    </row>
    <row r="30382" spans="16:23" s="1" customFormat="1" x14ac:dyDescent="0.2">
      <c r="P30382" s="95"/>
      <c r="R30382"/>
      <c r="S30382"/>
      <c r="T30382"/>
      <c r="U30382"/>
      <c r="V30382"/>
      <c r="W30382"/>
    </row>
    <row r="30383" spans="16:23" s="1" customFormat="1" x14ac:dyDescent="0.2">
      <c r="P30383" s="95"/>
      <c r="R30383"/>
      <c r="S30383"/>
      <c r="T30383"/>
      <c r="U30383"/>
      <c r="V30383"/>
      <c r="W30383"/>
    </row>
    <row r="30384" spans="16:23" s="1" customFormat="1" x14ac:dyDescent="0.2">
      <c r="P30384" s="95"/>
      <c r="R30384"/>
      <c r="S30384"/>
      <c r="T30384"/>
      <c r="U30384"/>
      <c r="V30384"/>
      <c r="W30384"/>
    </row>
    <row r="30385" spans="16:23" s="1" customFormat="1" x14ac:dyDescent="0.2">
      <c r="P30385" s="95"/>
      <c r="R30385"/>
      <c r="S30385"/>
      <c r="T30385"/>
      <c r="U30385"/>
      <c r="V30385"/>
      <c r="W30385"/>
    </row>
    <row r="30386" spans="16:23" s="1" customFormat="1" x14ac:dyDescent="0.2">
      <c r="P30386" s="95"/>
      <c r="R30386"/>
      <c r="S30386"/>
      <c r="T30386"/>
      <c r="U30386"/>
      <c r="V30386"/>
      <c r="W30386"/>
    </row>
    <row r="30387" spans="16:23" s="1" customFormat="1" x14ac:dyDescent="0.2">
      <c r="P30387" s="95"/>
      <c r="R30387"/>
      <c r="S30387"/>
      <c r="T30387"/>
      <c r="U30387"/>
      <c r="V30387"/>
      <c r="W30387"/>
    </row>
    <row r="30388" spans="16:23" s="1" customFormat="1" x14ac:dyDescent="0.2">
      <c r="P30388" s="95"/>
      <c r="R30388"/>
      <c r="S30388"/>
      <c r="T30388"/>
      <c r="U30388"/>
      <c r="V30388"/>
      <c r="W30388"/>
    </row>
    <row r="30389" spans="16:23" s="1" customFormat="1" x14ac:dyDescent="0.2">
      <c r="P30389" s="95"/>
      <c r="R30389"/>
      <c r="S30389"/>
      <c r="T30389"/>
      <c r="U30389"/>
      <c r="V30389"/>
      <c r="W30389"/>
    </row>
    <row r="30390" spans="16:23" s="1" customFormat="1" x14ac:dyDescent="0.2">
      <c r="P30390" s="95"/>
      <c r="R30390"/>
      <c r="S30390"/>
      <c r="T30390"/>
      <c r="U30390"/>
      <c r="V30390"/>
      <c r="W30390"/>
    </row>
    <row r="30391" spans="16:23" s="1" customFormat="1" x14ac:dyDescent="0.2">
      <c r="P30391" s="95"/>
      <c r="R30391"/>
      <c r="S30391"/>
      <c r="T30391"/>
      <c r="U30391"/>
      <c r="V30391"/>
      <c r="W30391"/>
    </row>
    <row r="30392" spans="16:23" s="1" customFormat="1" x14ac:dyDescent="0.2">
      <c r="P30392" s="95"/>
      <c r="R30392"/>
      <c r="S30392"/>
      <c r="T30392"/>
      <c r="U30392"/>
      <c r="V30392"/>
      <c r="W30392"/>
    </row>
    <row r="30393" spans="16:23" s="1" customFormat="1" x14ac:dyDescent="0.2">
      <c r="P30393" s="95"/>
      <c r="R30393"/>
      <c r="S30393"/>
      <c r="T30393"/>
      <c r="U30393"/>
      <c r="V30393"/>
      <c r="W30393"/>
    </row>
    <row r="30394" spans="16:23" s="1" customFormat="1" x14ac:dyDescent="0.2">
      <c r="P30394" s="95"/>
      <c r="R30394"/>
      <c r="S30394"/>
      <c r="T30394"/>
      <c r="U30394"/>
      <c r="V30394"/>
      <c r="W30394"/>
    </row>
    <row r="30395" spans="16:23" s="1" customFormat="1" x14ac:dyDescent="0.2">
      <c r="P30395" s="95"/>
      <c r="R30395"/>
      <c r="S30395"/>
      <c r="T30395"/>
      <c r="U30395"/>
      <c r="V30395"/>
      <c r="W30395"/>
    </row>
    <row r="30396" spans="16:23" s="1" customFormat="1" x14ac:dyDescent="0.2">
      <c r="P30396" s="95"/>
      <c r="R30396"/>
      <c r="S30396"/>
      <c r="T30396"/>
      <c r="U30396"/>
      <c r="V30396"/>
      <c r="W30396"/>
    </row>
    <row r="30397" spans="16:23" s="1" customFormat="1" x14ac:dyDescent="0.2">
      <c r="P30397" s="95"/>
      <c r="R30397"/>
      <c r="S30397"/>
      <c r="T30397"/>
      <c r="U30397"/>
      <c r="V30397"/>
      <c r="W30397"/>
    </row>
    <row r="30398" spans="16:23" s="1" customFormat="1" x14ac:dyDescent="0.2">
      <c r="P30398" s="95"/>
      <c r="R30398"/>
      <c r="S30398"/>
      <c r="T30398"/>
      <c r="U30398"/>
      <c r="V30398"/>
      <c r="W30398"/>
    </row>
    <row r="30399" spans="16:23" s="1" customFormat="1" x14ac:dyDescent="0.2">
      <c r="P30399" s="95"/>
      <c r="R30399"/>
      <c r="S30399"/>
      <c r="T30399"/>
      <c r="U30399"/>
      <c r="V30399"/>
      <c r="W30399"/>
    </row>
    <row r="30400" spans="16:23" s="1" customFormat="1" x14ac:dyDescent="0.2">
      <c r="P30400" s="95"/>
      <c r="R30400"/>
      <c r="S30400"/>
      <c r="T30400"/>
      <c r="U30400"/>
      <c r="V30400"/>
      <c r="W30400"/>
    </row>
    <row r="30401" spans="16:23" s="1" customFormat="1" x14ac:dyDescent="0.2">
      <c r="P30401" s="95"/>
      <c r="R30401"/>
      <c r="S30401"/>
      <c r="T30401"/>
      <c r="U30401"/>
      <c r="V30401"/>
      <c r="W30401"/>
    </row>
    <row r="30402" spans="16:23" s="1" customFormat="1" x14ac:dyDescent="0.2">
      <c r="P30402" s="95"/>
      <c r="R30402"/>
      <c r="S30402"/>
      <c r="T30402"/>
      <c r="U30402"/>
      <c r="V30402"/>
      <c r="W30402"/>
    </row>
    <row r="30403" spans="16:23" s="1" customFormat="1" x14ac:dyDescent="0.2">
      <c r="P30403" s="95"/>
      <c r="R30403"/>
      <c r="S30403"/>
      <c r="T30403"/>
      <c r="U30403"/>
      <c r="V30403"/>
      <c r="W30403"/>
    </row>
    <row r="30404" spans="16:23" s="1" customFormat="1" x14ac:dyDescent="0.2">
      <c r="P30404" s="95"/>
      <c r="R30404"/>
      <c r="S30404"/>
      <c r="T30404"/>
      <c r="U30404"/>
      <c r="V30404"/>
      <c r="W30404"/>
    </row>
    <row r="30405" spans="16:23" s="1" customFormat="1" x14ac:dyDescent="0.2">
      <c r="P30405" s="95"/>
      <c r="R30405"/>
      <c r="S30405"/>
      <c r="T30405"/>
      <c r="U30405"/>
      <c r="V30405"/>
      <c r="W30405"/>
    </row>
    <row r="30406" spans="16:23" s="1" customFormat="1" x14ac:dyDescent="0.2">
      <c r="P30406" s="95"/>
      <c r="R30406"/>
      <c r="S30406"/>
      <c r="T30406"/>
      <c r="U30406"/>
      <c r="V30406"/>
      <c r="W30406"/>
    </row>
    <row r="30407" spans="16:23" s="1" customFormat="1" x14ac:dyDescent="0.2">
      <c r="P30407" s="95"/>
      <c r="R30407"/>
      <c r="S30407"/>
      <c r="T30407"/>
      <c r="U30407"/>
      <c r="V30407"/>
      <c r="W30407"/>
    </row>
    <row r="30408" spans="16:23" s="1" customFormat="1" x14ac:dyDescent="0.2">
      <c r="P30408" s="95"/>
      <c r="R30408"/>
      <c r="S30408"/>
      <c r="T30408"/>
      <c r="U30408"/>
      <c r="V30408"/>
      <c r="W30408"/>
    </row>
    <row r="30409" spans="16:23" s="1" customFormat="1" x14ac:dyDescent="0.2">
      <c r="P30409" s="95"/>
      <c r="R30409"/>
      <c r="S30409"/>
      <c r="T30409"/>
      <c r="U30409"/>
      <c r="V30409"/>
      <c r="W30409"/>
    </row>
    <row r="30410" spans="16:23" s="1" customFormat="1" x14ac:dyDescent="0.2">
      <c r="P30410" s="95"/>
      <c r="R30410"/>
      <c r="S30410"/>
      <c r="T30410"/>
      <c r="U30410"/>
      <c r="V30410"/>
      <c r="W30410"/>
    </row>
    <row r="30411" spans="16:23" s="1" customFormat="1" x14ac:dyDescent="0.2">
      <c r="P30411" s="95"/>
      <c r="R30411"/>
      <c r="S30411"/>
      <c r="T30411"/>
      <c r="U30411"/>
      <c r="V30411"/>
      <c r="W30411"/>
    </row>
    <row r="30412" spans="16:23" s="1" customFormat="1" x14ac:dyDescent="0.2">
      <c r="P30412" s="95"/>
      <c r="R30412"/>
      <c r="S30412"/>
      <c r="T30412"/>
      <c r="U30412"/>
      <c r="V30412"/>
      <c r="W30412"/>
    </row>
    <row r="30413" spans="16:23" s="1" customFormat="1" x14ac:dyDescent="0.2">
      <c r="P30413" s="95"/>
      <c r="R30413"/>
      <c r="S30413"/>
      <c r="T30413"/>
      <c r="U30413"/>
      <c r="V30413"/>
      <c r="W30413"/>
    </row>
    <row r="30414" spans="16:23" s="1" customFormat="1" x14ac:dyDescent="0.2">
      <c r="P30414" s="95"/>
      <c r="R30414"/>
      <c r="S30414"/>
      <c r="T30414"/>
      <c r="U30414"/>
      <c r="V30414"/>
      <c r="W30414"/>
    </row>
    <row r="30415" spans="16:23" s="1" customFormat="1" x14ac:dyDescent="0.2">
      <c r="P30415" s="95"/>
      <c r="R30415"/>
      <c r="S30415"/>
      <c r="T30415"/>
      <c r="U30415"/>
      <c r="V30415"/>
      <c r="W30415"/>
    </row>
    <row r="30416" spans="16:23" s="1" customFormat="1" x14ac:dyDescent="0.2">
      <c r="P30416" s="95"/>
      <c r="R30416"/>
      <c r="S30416"/>
      <c r="T30416"/>
      <c r="U30416"/>
      <c r="V30416"/>
      <c r="W30416"/>
    </row>
    <row r="30417" spans="16:23" s="1" customFormat="1" x14ac:dyDescent="0.2">
      <c r="P30417" s="95"/>
      <c r="R30417"/>
      <c r="S30417"/>
      <c r="T30417"/>
      <c r="U30417"/>
      <c r="V30417"/>
      <c r="W30417"/>
    </row>
    <row r="30418" spans="16:23" s="1" customFormat="1" x14ac:dyDescent="0.2">
      <c r="P30418" s="95"/>
      <c r="R30418"/>
      <c r="S30418"/>
      <c r="T30418"/>
      <c r="U30418"/>
      <c r="V30418"/>
      <c r="W30418"/>
    </row>
    <row r="30419" spans="16:23" s="1" customFormat="1" x14ac:dyDescent="0.2">
      <c r="P30419" s="95"/>
      <c r="R30419"/>
      <c r="S30419"/>
      <c r="T30419"/>
      <c r="U30419"/>
      <c r="V30419"/>
      <c r="W30419"/>
    </row>
    <row r="30420" spans="16:23" s="1" customFormat="1" x14ac:dyDescent="0.2">
      <c r="P30420" s="95"/>
      <c r="R30420"/>
      <c r="S30420"/>
      <c r="T30420"/>
      <c r="U30420"/>
      <c r="V30420"/>
      <c r="W30420"/>
    </row>
    <row r="30421" spans="16:23" s="1" customFormat="1" x14ac:dyDescent="0.2">
      <c r="P30421" s="95"/>
      <c r="R30421"/>
      <c r="S30421"/>
      <c r="T30421"/>
      <c r="U30421"/>
      <c r="V30421"/>
      <c r="W30421"/>
    </row>
    <row r="30422" spans="16:23" s="1" customFormat="1" x14ac:dyDescent="0.2">
      <c r="P30422" s="95"/>
      <c r="R30422"/>
      <c r="S30422"/>
      <c r="T30422"/>
      <c r="U30422"/>
      <c r="V30422"/>
      <c r="W30422"/>
    </row>
    <row r="30423" spans="16:23" s="1" customFormat="1" x14ac:dyDescent="0.2">
      <c r="P30423" s="95"/>
      <c r="R30423"/>
      <c r="S30423"/>
      <c r="T30423"/>
      <c r="U30423"/>
      <c r="V30423"/>
      <c r="W30423"/>
    </row>
    <row r="30424" spans="16:23" s="1" customFormat="1" x14ac:dyDescent="0.2">
      <c r="P30424" s="95"/>
      <c r="R30424"/>
      <c r="S30424"/>
      <c r="T30424"/>
      <c r="U30424"/>
      <c r="V30424"/>
      <c r="W30424"/>
    </row>
    <row r="30425" spans="16:23" s="1" customFormat="1" x14ac:dyDescent="0.2">
      <c r="P30425" s="95"/>
      <c r="R30425"/>
      <c r="S30425"/>
      <c r="T30425"/>
      <c r="U30425"/>
      <c r="V30425"/>
      <c r="W30425"/>
    </row>
    <row r="30426" spans="16:23" s="1" customFormat="1" x14ac:dyDescent="0.2">
      <c r="P30426" s="95"/>
      <c r="R30426"/>
      <c r="S30426"/>
      <c r="T30426"/>
      <c r="U30426"/>
      <c r="V30426"/>
      <c r="W30426"/>
    </row>
    <row r="30427" spans="16:23" s="1" customFormat="1" x14ac:dyDescent="0.2">
      <c r="P30427" s="95"/>
      <c r="R30427"/>
      <c r="S30427"/>
      <c r="T30427"/>
      <c r="U30427"/>
      <c r="V30427"/>
      <c r="W30427"/>
    </row>
    <row r="30428" spans="16:23" s="1" customFormat="1" x14ac:dyDescent="0.2">
      <c r="P30428" s="95"/>
      <c r="R30428"/>
      <c r="S30428"/>
      <c r="T30428"/>
      <c r="U30428"/>
      <c r="V30428"/>
      <c r="W30428"/>
    </row>
    <row r="30429" spans="16:23" s="1" customFormat="1" x14ac:dyDescent="0.2">
      <c r="P30429" s="95"/>
      <c r="R30429"/>
      <c r="S30429"/>
      <c r="T30429"/>
      <c r="U30429"/>
      <c r="V30429"/>
      <c r="W30429"/>
    </row>
    <row r="30430" spans="16:23" s="1" customFormat="1" x14ac:dyDescent="0.2">
      <c r="P30430" s="95"/>
      <c r="R30430"/>
      <c r="S30430"/>
      <c r="T30430"/>
      <c r="U30430"/>
      <c r="V30430"/>
      <c r="W30430"/>
    </row>
    <row r="30431" spans="16:23" s="1" customFormat="1" x14ac:dyDescent="0.2">
      <c r="P30431" s="95"/>
      <c r="R30431"/>
      <c r="S30431"/>
      <c r="T30431"/>
      <c r="U30431"/>
      <c r="V30431"/>
      <c r="W30431"/>
    </row>
    <row r="30432" spans="16:23" s="1" customFormat="1" x14ac:dyDescent="0.2">
      <c r="P30432" s="95"/>
      <c r="R30432"/>
      <c r="S30432"/>
      <c r="T30432"/>
      <c r="U30432"/>
      <c r="V30432"/>
      <c r="W30432"/>
    </row>
    <row r="30433" spans="16:23" s="1" customFormat="1" x14ac:dyDescent="0.2">
      <c r="P30433" s="95"/>
      <c r="R30433"/>
      <c r="S30433"/>
      <c r="T30433"/>
      <c r="U30433"/>
      <c r="V30433"/>
      <c r="W30433"/>
    </row>
    <row r="30434" spans="16:23" s="1" customFormat="1" x14ac:dyDescent="0.2">
      <c r="P30434" s="95"/>
      <c r="R30434"/>
      <c r="S30434"/>
      <c r="T30434"/>
      <c r="U30434"/>
      <c r="V30434"/>
      <c r="W30434"/>
    </row>
    <row r="30435" spans="16:23" s="1" customFormat="1" x14ac:dyDescent="0.2">
      <c r="P30435" s="95"/>
      <c r="R30435"/>
      <c r="S30435"/>
      <c r="T30435"/>
      <c r="U30435"/>
      <c r="V30435"/>
      <c r="W30435"/>
    </row>
    <row r="30436" spans="16:23" s="1" customFormat="1" x14ac:dyDescent="0.2">
      <c r="P30436" s="95"/>
      <c r="R30436"/>
      <c r="S30436"/>
      <c r="T30436"/>
      <c r="U30436"/>
      <c r="V30436"/>
      <c r="W30436"/>
    </row>
    <row r="30437" spans="16:23" s="1" customFormat="1" x14ac:dyDescent="0.2">
      <c r="P30437" s="95"/>
      <c r="R30437"/>
      <c r="S30437"/>
      <c r="T30437"/>
      <c r="U30437"/>
      <c r="V30437"/>
      <c r="W30437"/>
    </row>
    <row r="30438" spans="16:23" s="1" customFormat="1" x14ac:dyDescent="0.2">
      <c r="P30438" s="95"/>
      <c r="R30438"/>
      <c r="S30438"/>
      <c r="T30438"/>
      <c r="U30438"/>
      <c r="V30438"/>
      <c r="W30438"/>
    </row>
    <row r="30439" spans="16:23" s="1" customFormat="1" x14ac:dyDescent="0.2">
      <c r="P30439" s="95"/>
      <c r="R30439"/>
      <c r="S30439"/>
      <c r="T30439"/>
      <c r="U30439"/>
      <c r="V30439"/>
      <c r="W30439"/>
    </row>
    <row r="30440" spans="16:23" s="1" customFormat="1" x14ac:dyDescent="0.2">
      <c r="P30440" s="95"/>
      <c r="R30440"/>
      <c r="S30440"/>
      <c r="T30440"/>
      <c r="U30440"/>
      <c r="V30440"/>
      <c r="W30440"/>
    </row>
    <row r="30441" spans="16:23" s="1" customFormat="1" x14ac:dyDescent="0.2">
      <c r="P30441" s="95"/>
      <c r="R30441"/>
      <c r="S30441"/>
      <c r="T30441"/>
      <c r="U30441"/>
      <c r="V30441"/>
      <c r="W30441"/>
    </row>
    <row r="30442" spans="16:23" s="1" customFormat="1" x14ac:dyDescent="0.2">
      <c r="P30442" s="95"/>
      <c r="R30442"/>
      <c r="S30442"/>
      <c r="T30442"/>
      <c r="U30442"/>
      <c r="V30442"/>
      <c r="W30442"/>
    </row>
    <row r="30443" spans="16:23" s="1" customFormat="1" x14ac:dyDescent="0.2">
      <c r="P30443" s="95"/>
      <c r="R30443"/>
      <c r="S30443"/>
      <c r="T30443"/>
      <c r="U30443"/>
      <c r="V30443"/>
      <c r="W30443"/>
    </row>
    <row r="30444" spans="16:23" s="1" customFormat="1" x14ac:dyDescent="0.2">
      <c r="P30444" s="95"/>
      <c r="R30444"/>
      <c r="S30444"/>
      <c r="T30444"/>
      <c r="U30444"/>
      <c r="V30444"/>
      <c r="W30444"/>
    </row>
    <row r="30445" spans="16:23" s="1" customFormat="1" x14ac:dyDescent="0.2">
      <c r="P30445" s="95"/>
      <c r="R30445"/>
      <c r="S30445"/>
      <c r="T30445"/>
      <c r="U30445"/>
      <c r="V30445"/>
      <c r="W30445"/>
    </row>
    <row r="30446" spans="16:23" s="1" customFormat="1" x14ac:dyDescent="0.2">
      <c r="P30446" s="95"/>
      <c r="R30446"/>
      <c r="S30446"/>
      <c r="T30446"/>
      <c r="U30446"/>
      <c r="V30446"/>
      <c r="W30446"/>
    </row>
    <row r="30447" spans="16:23" s="1" customFormat="1" x14ac:dyDescent="0.2">
      <c r="P30447" s="95"/>
      <c r="R30447"/>
      <c r="S30447"/>
      <c r="T30447"/>
      <c r="U30447"/>
      <c r="V30447"/>
      <c r="W30447"/>
    </row>
    <row r="30448" spans="16:23" s="1" customFormat="1" x14ac:dyDescent="0.2">
      <c r="P30448" s="95"/>
      <c r="R30448"/>
      <c r="S30448"/>
      <c r="T30448"/>
      <c r="U30448"/>
      <c r="V30448"/>
      <c r="W30448"/>
    </row>
    <row r="30449" spans="16:23" s="1" customFormat="1" x14ac:dyDescent="0.2">
      <c r="P30449" s="95"/>
      <c r="R30449"/>
      <c r="S30449"/>
      <c r="T30449"/>
      <c r="U30449"/>
      <c r="V30449"/>
      <c r="W30449"/>
    </row>
    <row r="30450" spans="16:23" s="1" customFormat="1" x14ac:dyDescent="0.2">
      <c r="P30450" s="95"/>
      <c r="R30450"/>
      <c r="S30450"/>
      <c r="T30450"/>
      <c r="U30450"/>
      <c r="V30450"/>
      <c r="W30450"/>
    </row>
    <row r="30451" spans="16:23" s="1" customFormat="1" x14ac:dyDescent="0.2">
      <c r="P30451" s="95"/>
      <c r="R30451"/>
      <c r="S30451"/>
      <c r="T30451"/>
      <c r="U30451"/>
      <c r="V30451"/>
      <c r="W30451"/>
    </row>
    <row r="30452" spans="16:23" s="1" customFormat="1" x14ac:dyDescent="0.2">
      <c r="P30452" s="95"/>
      <c r="R30452"/>
      <c r="S30452"/>
      <c r="T30452"/>
      <c r="U30452"/>
      <c r="V30452"/>
      <c r="W30452"/>
    </row>
    <row r="30453" spans="16:23" s="1" customFormat="1" x14ac:dyDescent="0.2">
      <c r="P30453" s="95"/>
      <c r="R30453"/>
      <c r="S30453"/>
      <c r="T30453"/>
      <c r="U30453"/>
      <c r="V30453"/>
      <c r="W30453"/>
    </row>
    <row r="30454" spans="16:23" s="1" customFormat="1" x14ac:dyDescent="0.2">
      <c r="P30454" s="95"/>
      <c r="R30454"/>
      <c r="S30454"/>
      <c r="T30454"/>
      <c r="U30454"/>
      <c r="V30454"/>
      <c r="W30454"/>
    </row>
    <row r="30455" spans="16:23" s="1" customFormat="1" x14ac:dyDescent="0.2">
      <c r="P30455" s="95"/>
      <c r="R30455"/>
      <c r="S30455"/>
      <c r="T30455"/>
      <c r="U30455"/>
      <c r="V30455"/>
      <c r="W30455"/>
    </row>
    <row r="30456" spans="16:23" s="1" customFormat="1" x14ac:dyDescent="0.2">
      <c r="P30456" s="95"/>
      <c r="R30456"/>
      <c r="S30456"/>
      <c r="T30456"/>
      <c r="U30456"/>
      <c r="V30456"/>
      <c r="W30456"/>
    </row>
    <row r="30457" spans="16:23" s="1" customFormat="1" x14ac:dyDescent="0.2">
      <c r="P30457" s="95"/>
      <c r="R30457"/>
      <c r="S30457"/>
      <c r="T30457"/>
      <c r="U30457"/>
      <c r="V30457"/>
      <c r="W30457"/>
    </row>
    <row r="30458" spans="16:23" s="1" customFormat="1" x14ac:dyDescent="0.2">
      <c r="P30458" s="95"/>
      <c r="R30458"/>
      <c r="S30458"/>
      <c r="T30458"/>
      <c r="U30458"/>
      <c r="V30458"/>
      <c r="W30458"/>
    </row>
    <row r="30459" spans="16:23" s="1" customFormat="1" x14ac:dyDescent="0.2">
      <c r="P30459" s="95"/>
      <c r="R30459"/>
      <c r="S30459"/>
      <c r="T30459"/>
      <c r="U30459"/>
      <c r="V30459"/>
      <c r="W30459"/>
    </row>
    <row r="30460" spans="16:23" s="1" customFormat="1" x14ac:dyDescent="0.2">
      <c r="P30460" s="95"/>
      <c r="R30460"/>
      <c r="S30460"/>
      <c r="T30460"/>
      <c r="U30460"/>
      <c r="V30460"/>
      <c r="W30460"/>
    </row>
    <row r="30461" spans="16:23" s="1" customFormat="1" x14ac:dyDescent="0.2">
      <c r="P30461" s="95"/>
      <c r="R30461"/>
      <c r="S30461"/>
      <c r="T30461"/>
      <c r="U30461"/>
      <c r="V30461"/>
      <c r="W30461"/>
    </row>
    <row r="30462" spans="16:23" s="1" customFormat="1" x14ac:dyDescent="0.2">
      <c r="P30462" s="95"/>
      <c r="R30462"/>
      <c r="S30462"/>
      <c r="T30462"/>
      <c r="U30462"/>
      <c r="V30462"/>
      <c r="W30462"/>
    </row>
    <row r="30463" spans="16:23" s="1" customFormat="1" x14ac:dyDescent="0.2">
      <c r="P30463" s="95"/>
      <c r="R30463"/>
      <c r="S30463"/>
      <c r="T30463"/>
      <c r="U30463"/>
      <c r="V30463"/>
      <c r="W30463"/>
    </row>
    <row r="30464" spans="16:23" s="1" customFormat="1" x14ac:dyDescent="0.2">
      <c r="P30464" s="95"/>
      <c r="R30464"/>
      <c r="S30464"/>
      <c r="T30464"/>
      <c r="U30464"/>
      <c r="V30464"/>
      <c r="W30464"/>
    </row>
    <row r="30465" spans="16:23" s="1" customFormat="1" x14ac:dyDescent="0.2">
      <c r="P30465" s="95"/>
      <c r="R30465"/>
      <c r="S30465"/>
      <c r="T30465"/>
      <c r="U30465"/>
      <c r="V30465"/>
      <c r="W30465"/>
    </row>
    <row r="30466" spans="16:23" s="1" customFormat="1" x14ac:dyDescent="0.2">
      <c r="P30466" s="95"/>
      <c r="R30466"/>
      <c r="S30466"/>
      <c r="T30466"/>
      <c r="U30466"/>
      <c r="V30466"/>
      <c r="W30466"/>
    </row>
    <row r="30467" spans="16:23" s="1" customFormat="1" x14ac:dyDescent="0.2">
      <c r="P30467" s="95"/>
      <c r="R30467"/>
      <c r="S30467"/>
      <c r="T30467"/>
      <c r="U30467"/>
      <c r="V30467"/>
      <c r="W30467"/>
    </row>
    <row r="30468" spans="16:23" s="1" customFormat="1" x14ac:dyDescent="0.2">
      <c r="P30468" s="95"/>
      <c r="R30468"/>
      <c r="S30468"/>
      <c r="T30468"/>
      <c r="U30468"/>
      <c r="V30468"/>
      <c r="W30468"/>
    </row>
    <row r="30469" spans="16:23" s="1" customFormat="1" x14ac:dyDescent="0.2">
      <c r="P30469" s="95"/>
      <c r="R30469"/>
      <c r="S30469"/>
      <c r="T30469"/>
      <c r="U30469"/>
      <c r="V30469"/>
      <c r="W30469"/>
    </row>
    <row r="30470" spans="16:23" s="1" customFormat="1" x14ac:dyDescent="0.2">
      <c r="P30470" s="95"/>
      <c r="R30470"/>
      <c r="S30470"/>
      <c r="T30470"/>
      <c r="U30470"/>
      <c r="V30470"/>
      <c r="W30470"/>
    </row>
    <row r="30471" spans="16:23" s="1" customFormat="1" x14ac:dyDescent="0.2">
      <c r="P30471" s="95"/>
      <c r="R30471"/>
      <c r="S30471"/>
      <c r="T30471"/>
      <c r="U30471"/>
      <c r="V30471"/>
      <c r="W30471"/>
    </row>
    <row r="30472" spans="16:23" s="1" customFormat="1" x14ac:dyDescent="0.2">
      <c r="P30472" s="95"/>
      <c r="R30472"/>
      <c r="S30472"/>
      <c r="T30472"/>
      <c r="U30472"/>
      <c r="V30472"/>
      <c r="W30472"/>
    </row>
    <row r="30473" spans="16:23" s="1" customFormat="1" x14ac:dyDescent="0.2">
      <c r="P30473" s="95"/>
      <c r="R30473"/>
      <c r="S30473"/>
      <c r="T30473"/>
      <c r="U30473"/>
      <c r="V30473"/>
      <c r="W30473"/>
    </row>
    <row r="30474" spans="16:23" s="1" customFormat="1" x14ac:dyDescent="0.2">
      <c r="P30474" s="95"/>
      <c r="R30474"/>
      <c r="S30474"/>
      <c r="T30474"/>
      <c r="U30474"/>
      <c r="V30474"/>
      <c r="W30474"/>
    </row>
    <row r="30475" spans="16:23" s="1" customFormat="1" x14ac:dyDescent="0.2">
      <c r="P30475" s="95"/>
      <c r="R30475"/>
      <c r="S30475"/>
      <c r="T30475"/>
      <c r="U30475"/>
      <c r="V30475"/>
      <c r="W30475"/>
    </row>
    <row r="30476" spans="16:23" s="1" customFormat="1" x14ac:dyDescent="0.2">
      <c r="P30476" s="95"/>
      <c r="R30476"/>
      <c r="S30476"/>
      <c r="T30476"/>
      <c r="U30476"/>
      <c r="V30476"/>
      <c r="W30476"/>
    </row>
    <row r="30477" spans="16:23" s="1" customFormat="1" x14ac:dyDescent="0.2">
      <c r="P30477" s="95"/>
      <c r="R30477"/>
      <c r="S30477"/>
      <c r="T30477"/>
      <c r="U30477"/>
      <c r="V30477"/>
      <c r="W30477"/>
    </row>
    <row r="30478" spans="16:23" s="1" customFormat="1" x14ac:dyDescent="0.2">
      <c r="P30478" s="95"/>
      <c r="R30478"/>
      <c r="S30478"/>
      <c r="T30478"/>
      <c r="U30478"/>
      <c r="V30478"/>
      <c r="W30478"/>
    </row>
    <row r="30479" spans="16:23" s="1" customFormat="1" x14ac:dyDescent="0.2">
      <c r="P30479" s="95"/>
      <c r="R30479"/>
      <c r="S30479"/>
      <c r="T30479"/>
      <c r="U30479"/>
      <c r="V30479"/>
      <c r="W30479"/>
    </row>
    <row r="30480" spans="16:23" s="1" customFormat="1" x14ac:dyDescent="0.2">
      <c r="P30480" s="95"/>
      <c r="R30480"/>
      <c r="S30480"/>
      <c r="T30480"/>
      <c r="U30480"/>
      <c r="V30480"/>
      <c r="W30480"/>
    </row>
    <row r="30481" spans="16:23" s="1" customFormat="1" x14ac:dyDescent="0.2">
      <c r="P30481" s="95"/>
      <c r="R30481"/>
      <c r="S30481"/>
      <c r="T30481"/>
      <c r="U30481"/>
      <c r="V30481"/>
      <c r="W30481"/>
    </row>
    <row r="30482" spans="16:23" s="1" customFormat="1" x14ac:dyDescent="0.2">
      <c r="P30482" s="95"/>
      <c r="R30482"/>
      <c r="S30482"/>
      <c r="T30482"/>
      <c r="U30482"/>
      <c r="V30482"/>
      <c r="W30482"/>
    </row>
    <row r="30483" spans="16:23" s="1" customFormat="1" x14ac:dyDescent="0.2">
      <c r="P30483" s="95"/>
      <c r="R30483"/>
      <c r="S30483"/>
      <c r="T30483"/>
      <c r="U30483"/>
      <c r="V30483"/>
      <c r="W30483"/>
    </row>
    <row r="30484" spans="16:23" s="1" customFormat="1" x14ac:dyDescent="0.2">
      <c r="P30484" s="95"/>
      <c r="R30484"/>
      <c r="S30484"/>
      <c r="T30484"/>
      <c r="U30484"/>
      <c r="V30484"/>
      <c r="W30484"/>
    </row>
    <row r="30485" spans="16:23" s="1" customFormat="1" x14ac:dyDescent="0.2">
      <c r="P30485" s="95"/>
      <c r="R30485"/>
      <c r="S30485"/>
      <c r="T30485"/>
      <c r="U30485"/>
      <c r="V30485"/>
      <c r="W30485"/>
    </row>
    <row r="30486" spans="16:23" s="1" customFormat="1" x14ac:dyDescent="0.2">
      <c r="P30486" s="95"/>
      <c r="R30486"/>
      <c r="S30486"/>
      <c r="T30486"/>
      <c r="U30486"/>
      <c r="V30486"/>
      <c r="W30486"/>
    </row>
    <row r="30487" spans="16:23" s="1" customFormat="1" x14ac:dyDescent="0.2">
      <c r="P30487" s="95"/>
      <c r="R30487"/>
      <c r="S30487"/>
      <c r="T30487"/>
      <c r="U30487"/>
      <c r="V30487"/>
      <c r="W30487"/>
    </row>
    <row r="30488" spans="16:23" s="1" customFormat="1" x14ac:dyDescent="0.2">
      <c r="P30488" s="95"/>
      <c r="R30488"/>
      <c r="S30488"/>
      <c r="T30488"/>
      <c r="U30488"/>
      <c r="V30488"/>
      <c r="W30488"/>
    </row>
    <row r="30489" spans="16:23" s="1" customFormat="1" x14ac:dyDescent="0.2">
      <c r="P30489" s="95"/>
      <c r="R30489"/>
      <c r="S30489"/>
      <c r="T30489"/>
      <c r="U30489"/>
      <c r="V30489"/>
      <c r="W30489"/>
    </row>
    <row r="30490" spans="16:23" s="1" customFormat="1" x14ac:dyDescent="0.2">
      <c r="P30490" s="95"/>
      <c r="R30490"/>
      <c r="S30490"/>
      <c r="T30490"/>
      <c r="U30490"/>
      <c r="V30490"/>
      <c r="W30490"/>
    </row>
    <row r="30491" spans="16:23" s="1" customFormat="1" x14ac:dyDescent="0.2">
      <c r="P30491" s="95"/>
      <c r="R30491"/>
      <c r="S30491"/>
      <c r="T30491"/>
      <c r="U30491"/>
      <c r="V30491"/>
      <c r="W30491"/>
    </row>
    <row r="30492" spans="16:23" s="1" customFormat="1" x14ac:dyDescent="0.2">
      <c r="P30492" s="95"/>
      <c r="R30492"/>
      <c r="S30492"/>
      <c r="T30492"/>
      <c r="U30492"/>
      <c r="V30492"/>
      <c r="W30492"/>
    </row>
    <row r="30493" spans="16:23" s="1" customFormat="1" x14ac:dyDescent="0.2">
      <c r="P30493" s="95"/>
      <c r="R30493"/>
      <c r="S30493"/>
      <c r="T30493"/>
      <c r="U30493"/>
      <c r="V30493"/>
      <c r="W30493"/>
    </row>
    <row r="30494" spans="16:23" s="1" customFormat="1" x14ac:dyDescent="0.2">
      <c r="P30494" s="95"/>
      <c r="R30494"/>
      <c r="S30494"/>
      <c r="T30494"/>
      <c r="U30494"/>
      <c r="V30494"/>
      <c r="W30494"/>
    </row>
    <row r="30495" spans="16:23" s="1" customFormat="1" x14ac:dyDescent="0.2">
      <c r="P30495" s="95"/>
      <c r="R30495"/>
      <c r="S30495"/>
      <c r="T30495"/>
      <c r="U30495"/>
      <c r="V30495"/>
      <c r="W30495"/>
    </row>
    <row r="30496" spans="16:23" s="1" customFormat="1" x14ac:dyDescent="0.2">
      <c r="P30496" s="95"/>
      <c r="R30496"/>
      <c r="S30496"/>
      <c r="T30496"/>
      <c r="U30496"/>
      <c r="V30496"/>
      <c r="W30496"/>
    </row>
    <row r="30497" spans="16:23" s="1" customFormat="1" x14ac:dyDescent="0.2">
      <c r="P30497" s="95"/>
      <c r="R30497"/>
      <c r="S30497"/>
      <c r="T30497"/>
      <c r="U30497"/>
      <c r="V30497"/>
      <c r="W30497"/>
    </row>
    <row r="30498" spans="16:23" s="1" customFormat="1" x14ac:dyDescent="0.2">
      <c r="P30498" s="95"/>
      <c r="R30498"/>
      <c r="S30498"/>
      <c r="T30498"/>
      <c r="U30498"/>
      <c r="V30498"/>
      <c r="W30498"/>
    </row>
    <row r="30499" spans="16:23" s="1" customFormat="1" x14ac:dyDescent="0.2">
      <c r="P30499" s="95"/>
      <c r="R30499"/>
      <c r="S30499"/>
      <c r="T30499"/>
      <c r="U30499"/>
      <c r="V30499"/>
      <c r="W30499"/>
    </row>
    <row r="30500" spans="16:23" s="1" customFormat="1" x14ac:dyDescent="0.2">
      <c r="P30500" s="95"/>
      <c r="R30500"/>
      <c r="S30500"/>
      <c r="T30500"/>
      <c r="U30500"/>
      <c r="V30500"/>
      <c r="W30500"/>
    </row>
    <row r="30501" spans="16:23" s="1" customFormat="1" x14ac:dyDescent="0.2">
      <c r="P30501" s="95"/>
      <c r="R30501"/>
      <c r="S30501"/>
      <c r="T30501"/>
      <c r="U30501"/>
      <c r="V30501"/>
      <c r="W30501"/>
    </row>
    <row r="30502" spans="16:23" s="1" customFormat="1" x14ac:dyDescent="0.2">
      <c r="P30502" s="95"/>
      <c r="R30502"/>
      <c r="S30502"/>
      <c r="T30502"/>
      <c r="U30502"/>
      <c r="V30502"/>
      <c r="W30502"/>
    </row>
    <row r="30503" spans="16:23" s="1" customFormat="1" x14ac:dyDescent="0.2">
      <c r="P30503" s="95"/>
      <c r="R30503"/>
      <c r="S30503"/>
      <c r="T30503"/>
      <c r="U30503"/>
      <c r="V30503"/>
      <c r="W30503"/>
    </row>
    <row r="30504" spans="16:23" s="1" customFormat="1" x14ac:dyDescent="0.2">
      <c r="P30504" s="95"/>
      <c r="R30504"/>
      <c r="S30504"/>
      <c r="T30504"/>
      <c r="U30504"/>
      <c r="V30504"/>
      <c r="W30504"/>
    </row>
    <row r="30505" spans="16:23" s="1" customFormat="1" x14ac:dyDescent="0.2">
      <c r="P30505" s="95"/>
      <c r="R30505"/>
      <c r="S30505"/>
      <c r="T30505"/>
      <c r="U30505"/>
      <c r="V30505"/>
      <c r="W30505"/>
    </row>
    <row r="30506" spans="16:23" s="1" customFormat="1" x14ac:dyDescent="0.2">
      <c r="P30506" s="95"/>
      <c r="R30506"/>
      <c r="S30506"/>
      <c r="T30506"/>
      <c r="U30506"/>
      <c r="V30506"/>
      <c r="W30506"/>
    </row>
    <row r="30507" spans="16:23" s="1" customFormat="1" x14ac:dyDescent="0.2">
      <c r="P30507" s="95"/>
      <c r="R30507"/>
      <c r="S30507"/>
      <c r="T30507"/>
      <c r="U30507"/>
      <c r="V30507"/>
      <c r="W30507"/>
    </row>
    <row r="30508" spans="16:23" s="1" customFormat="1" x14ac:dyDescent="0.2">
      <c r="P30508" s="95"/>
      <c r="R30508"/>
      <c r="S30508"/>
      <c r="T30508"/>
      <c r="U30508"/>
      <c r="V30508"/>
      <c r="W30508"/>
    </row>
    <row r="30509" spans="16:23" s="1" customFormat="1" x14ac:dyDescent="0.2">
      <c r="P30509" s="95"/>
      <c r="R30509"/>
      <c r="S30509"/>
      <c r="T30509"/>
      <c r="U30509"/>
      <c r="V30509"/>
      <c r="W30509"/>
    </row>
    <row r="30510" spans="16:23" s="1" customFormat="1" x14ac:dyDescent="0.2">
      <c r="P30510" s="95"/>
      <c r="R30510"/>
      <c r="S30510"/>
      <c r="T30510"/>
      <c r="U30510"/>
      <c r="V30510"/>
      <c r="W30510"/>
    </row>
    <row r="30511" spans="16:23" s="1" customFormat="1" x14ac:dyDescent="0.2">
      <c r="P30511" s="95"/>
      <c r="R30511"/>
      <c r="S30511"/>
      <c r="T30511"/>
      <c r="U30511"/>
      <c r="V30511"/>
      <c r="W30511"/>
    </row>
    <row r="30512" spans="16:23" s="1" customFormat="1" x14ac:dyDescent="0.2">
      <c r="P30512" s="95"/>
      <c r="R30512"/>
      <c r="S30512"/>
      <c r="T30512"/>
      <c r="U30512"/>
      <c r="V30512"/>
      <c r="W30512"/>
    </row>
    <row r="30513" spans="16:23" s="1" customFormat="1" x14ac:dyDescent="0.2">
      <c r="P30513" s="95"/>
      <c r="R30513"/>
      <c r="S30513"/>
      <c r="T30513"/>
      <c r="U30513"/>
      <c r="V30513"/>
      <c r="W30513"/>
    </row>
    <row r="30514" spans="16:23" s="1" customFormat="1" x14ac:dyDescent="0.2">
      <c r="P30514" s="95"/>
      <c r="R30514"/>
      <c r="S30514"/>
      <c r="T30514"/>
      <c r="U30514"/>
      <c r="V30514"/>
      <c r="W30514"/>
    </row>
    <row r="30515" spans="16:23" s="1" customFormat="1" x14ac:dyDescent="0.2">
      <c r="P30515" s="95"/>
      <c r="R30515"/>
      <c r="S30515"/>
      <c r="T30515"/>
      <c r="U30515"/>
      <c r="V30515"/>
      <c r="W30515"/>
    </row>
    <row r="30516" spans="16:23" s="1" customFormat="1" x14ac:dyDescent="0.2">
      <c r="P30516" s="95"/>
      <c r="R30516"/>
      <c r="S30516"/>
      <c r="T30516"/>
      <c r="U30516"/>
      <c r="V30516"/>
      <c r="W30516"/>
    </row>
    <row r="30517" spans="16:23" s="1" customFormat="1" x14ac:dyDescent="0.2">
      <c r="P30517" s="95"/>
      <c r="R30517"/>
      <c r="S30517"/>
      <c r="T30517"/>
      <c r="U30517"/>
      <c r="V30517"/>
      <c r="W30517"/>
    </row>
    <row r="30518" spans="16:23" s="1" customFormat="1" x14ac:dyDescent="0.2">
      <c r="P30518" s="95"/>
      <c r="R30518"/>
      <c r="S30518"/>
      <c r="T30518"/>
      <c r="U30518"/>
      <c r="V30518"/>
      <c r="W30518"/>
    </row>
    <row r="30519" spans="16:23" s="1" customFormat="1" x14ac:dyDescent="0.2">
      <c r="P30519" s="95"/>
      <c r="R30519"/>
      <c r="S30519"/>
      <c r="T30519"/>
      <c r="U30519"/>
      <c r="V30519"/>
      <c r="W30519"/>
    </row>
    <row r="30520" spans="16:23" s="1" customFormat="1" x14ac:dyDescent="0.2">
      <c r="P30520" s="95"/>
      <c r="R30520"/>
      <c r="S30520"/>
      <c r="T30520"/>
      <c r="U30520"/>
      <c r="V30520"/>
      <c r="W30520"/>
    </row>
    <row r="30521" spans="16:23" s="1" customFormat="1" x14ac:dyDescent="0.2">
      <c r="P30521" s="95"/>
      <c r="R30521"/>
      <c r="S30521"/>
      <c r="T30521"/>
      <c r="U30521"/>
      <c r="V30521"/>
      <c r="W30521"/>
    </row>
    <row r="30522" spans="16:23" s="1" customFormat="1" x14ac:dyDescent="0.2">
      <c r="P30522" s="95"/>
      <c r="R30522"/>
      <c r="S30522"/>
      <c r="T30522"/>
      <c r="U30522"/>
      <c r="V30522"/>
      <c r="W30522"/>
    </row>
    <row r="30523" spans="16:23" s="1" customFormat="1" x14ac:dyDescent="0.2">
      <c r="P30523" s="95"/>
      <c r="R30523"/>
      <c r="S30523"/>
      <c r="T30523"/>
      <c r="U30523"/>
      <c r="V30523"/>
      <c r="W30523"/>
    </row>
    <row r="30524" spans="16:23" s="1" customFormat="1" x14ac:dyDescent="0.2">
      <c r="P30524" s="95"/>
      <c r="R30524"/>
      <c r="S30524"/>
      <c r="T30524"/>
      <c r="U30524"/>
      <c r="V30524"/>
      <c r="W30524"/>
    </row>
    <row r="30525" spans="16:23" s="1" customFormat="1" x14ac:dyDescent="0.2">
      <c r="P30525" s="95"/>
      <c r="R30525"/>
      <c r="S30525"/>
      <c r="T30525"/>
      <c r="U30525"/>
      <c r="V30525"/>
      <c r="W30525"/>
    </row>
    <row r="30526" spans="16:23" s="1" customFormat="1" x14ac:dyDescent="0.2">
      <c r="P30526" s="95"/>
      <c r="R30526"/>
      <c r="S30526"/>
      <c r="T30526"/>
      <c r="U30526"/>
      <c r="V30526"/>
      <c r="W30526"/>
    </row>
    <row r="30527" spans="16:23" s="1" customFormat="1" x14ac:dyDescent="0.2">
      <c r="P30527" s="95"/>
      <c r="R30527"/>
      <c r="S30527"/>
      <c r="T30527"/>
      <c r="U30527"/>
      <c r="V30527"/>
      <c r="W30527"/>
    </row>
    <row r="30528" spans="16:23" s="1" customFormat="1" x14ac:dyDescent="0.2">
      <c r="P30528" s="95"/>
      <c r="R30528"/>
      <c r="S30528"/>
      <c r="T30528"/>
      <c r="U30528"/>
      <c r="V30528"/>
      <c r="W30528"/>
    </row>
    <row r="30529" spans="16:23" s="1" customFormat="1" x14ac:dyDescent="0.2">
      <c r="P30529" s="95"/>
      <c r="R30529"/>
      <c r="S30529"/>
      <c r="T30529"/>
      <c r="U30529"/>
      <c r="V30529"/>
      <c r="W30529"/>
    </row>
    <row r="30530" spans="16:23" s="1" customFormat="1" x14ac:dyDescent="0.2">
      <c r="P30530" s="95"/>
      <c r="R30530"/>
      <c r="S30530"/>
      <c r="T30530"/>
      <c r="U30530"/>
      <c r="V30530"/>
      <c r="W30530"/>
    </row>
    <row r="30531" spans="16:23" s="1" customFormat="1" x14ac:dyDescent="0.2">
      <c r="P30531" s="95"/>
      <c r="R30531"/>
      <c r="S30531"/>
      <c r="T30531"/>
      <c r="U30531"/>
      <c r="V30531"/>
      <c r="W30531"/>
    </row>
    <row r="30532" spans="16:23" s="1" customFormat="1" x14ac:dyDescent="0.2">
      <c r="P30532" s="95"/>
      <c r="R30532"/>
      <c r="S30532"/>
      <c r="T30532"/>
      <c r="U30532"/>
      <c r="V30532"/>
      <c r="W30532"/>
    </row>
    <row r="30533" spans="16:23" s="1" customFormat="1" x14ac:dyDescent="0.2">
      <c r="P30533" s="95"/>
      <c r="R30533"/>
      <c r="S30533"/>
      <c r="T30533"/>
      <c r="U30533"/>
      <c r="V30533"/>
      <c r="W30533"/>
    </row>
    <row r="30534" spans="16:23" s="1" customFormat="1" x14ac:dyDescent="0.2">
      <c r="P30534" s="95"/>
      <c r="R30534"/>
      <c r="S30534"/>
      <c r="T30534"/>
      <c r="U30534"/>
      <c r="V30534"/>
      <c r="W30534"/>
    </row>
    <row r="30535" spans="16:23" s="1" customFormat="1" x14ac:dyDescent="0.2">
      <c r="P30535" s="95"/>
      <c r="R30535"/>
      <c r="S30535"/>
      <c r="T30535"/>
      <c r="U30535"/>
      <c r="V30535"/>
      <c r="W30535"/>
    </row>
    <row r="30536" spans="16:23" s="1" customFormat="1" x14ac:dyDescent="0.2">
      <c r="P30536" s="95"/>
      <c r="R30536"/>
      <c r="S30536"/>
      <c r="T30536"/>
      <c r="U30536"/>
      <c r="V30536"/>
      <c r="W30536"/>
    </row>
    <row r="30537" spans="16:23" s="1" customFormat="1" x14ac:dyDescent="0.2">
      <c r="P30537" s="95"/>
      <c r="R30537"/>
      <c r="S30537"/>
      <c r="T30537"/>
      <c r="U30537"/>
      <c r="V30537"/>
      <c r="W30537"/>
    </row>
    <row r="30538" spans="16:23" s="1" customFormat="1" x14ac:dyDescent="0.2">
      <c r="P30538" s="95"/>
      <c r="R30538"/>
      <c r="S30538"/>
      <c r="T30538"/>
      <c r="U30538"/>
      <c r="V30538"/>
      <c r="W30538"/>
    </row>
    <row r="30539" spans="16:23" s="1" customFormat="1" x14ac:dyDescent="0.2">
      <c r="P30539" s="95"/>
      <c r="R30539"/>
      <c r="S30539"/>
      <c r="T30539"/>
      <c r="U30539"/>
      <c r="V30539"/>
      <c r="W30539"/>
    </row>
    <row r="30540" spans="16:23" s="1" customFormat="1" x14ac:dyDescent="0.2">
      <c r="P30540" s="95"/>
      <c r="R30540"/>
      <c r="S30540"/>
      <c r="T30540"/>
      <c r="U30540"/>
      <c r="V30540"/>
      <c r="W30540"/>
    </row>
    <row r="30541" spans="16:23" s="1" customFormat="1" x14ac:dyDescent="0.2">
      <c r="P30541" s="95"/>
      <c r="R30541"/>
      <c r="S30541"/>
      <c r="T30541"/>
      <c r="U30541"/>
      <c r="V30541"/>
      <c r="W30541"/>
    </row>
    <row r="30542" spans="16:23" s="1" customFormat="1" x14ac:dyDescent="0.2">
      <c r="P30542" s="95"/>
      <c r="R30542"/>
      <c r="S30542"/>
      <c r="T30542"/>
      <c r="U30542"/>
      <c r="V30542"/>
      <c r="W30542"/>
    </row>
    <row r="30543" spans="16:23" s="1" customFormat="1" x14ac:dyDescent="0.2">
      <c r="P30543" s="95"/>
      <c r="R30543"/>
      <c r="S30543"/>
      <c r="T30543"/>
      <c r="U30543"/>
      <c r="V30543"/>
      <c r="W30543"/>
    </row>
    <row r="30544" spans="16:23" s="1" customFormat="1" x14ac:dyDescent="0.2">
      <c r="P30544" s="95"/>
      <c r="R30544"/>
      <c r="S30544"/>
      <c r="T30544"/>
      <c r="U30544"/>
      <c r="V30544"/>
      <c r="W30544"/>
    </row>
    <row r="30545" spans="16:23" s="1" customFormat="1" x14ac:dyDescent="0.2">
      <c r="P30545" s="95"/>
      <c r="R30545"/>
      <c r="S30545"/>
      <c r="T30545"/>
      <c r="U30545"/>
      <c r="V30545"/>
      <c r="W30545"/>
    </row>
    <row r="30546" spans="16:23" s="1" customFormat="1" x14ac:dyDescent="0.2">
      <c r="P30546" s="95"/>
      <c r="R30546"/>
      <c r="S30546"/>
      <c r="T30546"/>
      <c r="U30546"/>
      <c r="V30546"/>
      <c r="W30546"/>
    </row>
    <row r="30547" spans="16:23" s="1" customFormat="1" x14ac:dyDescent="0.2">
      <c r="P30547" s="95"/>
      <c r="R30547"/>
      <c r="S30547"/>
      <c r="T30547"/>
      <c r="U30547"/>
      <c r="V30547"/>
      <c r="W30547"/>
    </row>
    <row r="30548" spans="16:23" s="1" customFormat="1" x14ac:dyDescent="0.2">
      <c r="P30548" s="95"/>
      <c r="R30548"/>
      <c r="S30548"/>
      <c r="T30548"/>
      <c r="U30548"/>
      <c r="V30548"/>
      <c r="W30548"/>
    </row>
    <row r="30549" spans="16:23" s="1" customFormat="1" x14ac:dyDescent="0.2">
      <c r="P30549" s="95"/>
      <c r="R30549"/>
      <c r="S30549"/>
      <c r="T30549"/>
      <c r="U30549"/>
      <c r="V30549"/>
      <c r="W30549"/>
    </row>
    <row r="30550" spans="16:23" s="1" customFormat="1" x14ac:dyDescent="0.2">
      <c r="P30550" s="95"/>
      <c r="R30550"/>
      <c r="S30550"/>
      <c r="T30550"/>
      <c r="U30550"/>
      <c r="V30550"/>
      <c r="W30550"/>
    </row>
    <row r="30551" spans="16:23" s="1" customFormat="1" x14ac:dyDescent="0.2">
      <c r="P30551" s="95"/>
      <c r="R30551"/>
      <c r="S30551"/>
      <c r="T30551"/>
      <c r="U30551"/>
      <c r="V30551"/>
      <c r="W30551"/>
    </row>
    <row r="30552" spans="16:23" s="1" customFormat="1" x14ac:dyDescent="0.2">
      <c r="P30552" s="95"/>
      <c r="R30552"/>
      <c r="S30552"/>
      <c r="T30552"/>
      <c r="U30552"/>
      <c r="V30552"/>
      <c r="W30552"/>
    </row>
    <row r="30553" spans="16:23" s="1" customFormat="1" x14ac:dyDescent="0.2">
      <c r="P30553" s="95"/>
      <c r="R30553"/>
      <c r="S30553"/>
      <c r="T30553"/>
      <c r="U30553"/>
      <c r="V30553"/>
      <c r="W30553"/>
    </row>
    <row r="30554" spans="16:23" s="1" customFormat="1" x14ac:dyDescent="0.2">
      <c r="P30554" s="95"/>
      <c r="R30554"/>
      <c r="S30554"/>
      <c r="T30554"/>
      <c r="U30554"/>
      <c r="V30554"/>
      <c r="W30554"/>
    </row>
    <row r="30555" spans="16:23" s="1" customFormat="1" x14ac:dyDescent="0.2">
      <c r="P30555" s="95"/>
      <c r="R30555"/>
      <c r="S30555"/>
      <c r="T30555"/>
      <c r="U30555"/>
      <c r="V30555"/>
      <c r="W30555"/>
    </row>
    <row r="30556" spans="16:23" s="1" customFormat="1" x14ac:dyDescent="0.2">
      <c r="P30556" s="95"/>
      <c r="R30556"/>
      <c r="S30556"/>
      <c r="T30556"/>
      <c r="U30556"/>
      <c r="V30556"/>
      <c r="W30556"/>
    </row>
    <row r="30557" spans="16:23" s="1" customFormat="1" x14ac:dyDescent="0.2">
      <c r="P30557" s="95"/>
      <c r="R30557"/>
      <c r="S30557"/>
      <c r="T30557"/>
      <c r="U30557"/>
      <c r="V30557"/>
      <c r="W30557"/>
    </row>
    <row r="30558" spans="16:23" s="1" customFormat="1" x14ac:dyDescent="0.2">
      <c r="P30558" s="95"/>
      <c r="R30558"/>
      <c r="S30558"/>
      <c r="T30558"/>
      <c r="U30558"/>
      <c r="V30558"/>
      <c r="W30558"/>
    </row>
    <row r="30559" spans="16:23" s="1" customFormat="1" x14ac:dyDescent="0.2">
      <c r="P30559" s="95"/>
      <c r="R30559"/>
      <c r="S30559"/>
      <c r="T30559"/>
      <c r="U30559"/>
      <c r="V30559"/>
      <c r="W30559"/>
    </row>
    <row r="30560" spans="16:23" s="1" customFormat="1" x14ac:dyDescent="0.2">
      <c r="P30560" s="95"/>
      <c r="R30560"/>
      <c r="S30560"/>
      <c r="T30560"/>
      <c r="U30560"/>
      <c r="V30560"/>
      <c r="W30560"/>
    </row>
    <row r="30561" spans="16:23" s="1" customFormat="1" x14ac:dyDescent="0.2">
      <c r="P30561" s="95"/>
      <c r="R30561"/>
      <c r="S30561"/>
      <c r="T30561"/>
      <c r="U30561"/>
      <c r="V30561"/>
      <c r="W30561"/>
    </row>
    <row r="30562" spans="16:23" s="1" customFormat="1" x14ac:dyDescent="0.2">
      <c r="P30562" s="95"/>
      <c r="R30562"/>
      <c r="S30562"/>
      <c r="T30562"/>
      <c r="U30562"/>
      <c r="V30562"/>
      <c r="W30562"/>
    </row>
    <row r="30563" spans="16:23" s="1" customFormat="1" x14ac:dyDescent="0.2">
      <c r="P30563" s="95"/>
      <c r="R30563"/>
      <c r="S30563"/>
      <c r="T30563"/>
      <c r="U30563"/>
      <c r="V30563"/>
      <c r="W30563"/>
    </row>
    <row r="30564" spans="16:23" s="1" customFormat="1" x14ac:dyDescent="0.2">
      <c r="P30564" s="95"/>
      <c r="R30564"/>
      <c r="S30564"/>
      <c r="T30564"/>
      <c r="U30564"/>
      <c r="V30564"/>
      <c r="W30564"/>
    </row>
    <row r="30565" spans="16:23" s="1" customFormat="1" x14ac:dyDescent="0.2">
      <c r="P30565" s="95"/>
      <c r="R30565"/>
      <c r="S30565"/>
      <c r="T30565"/>
      <c r="U30565"/>
      <c r="V30565"/>
      <c r="W30565"/>
    </row>
    <row r="30566" spans="16:23" s="1" customFormat="1" x14ac:dyDescent="0.2">
      <c r="P30566" s="95"/>
      <c r="R30566"/>
      <c r="S30566"/>
      <c r="T30566"/>
      <c r="U30566"/>
      <c r="V30566"/>
      <c r="W30566"/>
    </row>
    <row r="30567" spans="16:23" s="1" customFormat="1" x14ac:dyDescent="0.2">
      <c r="P30567" s="95"/>
      <c r="R30567"/>
      <c r="S30567"/>
      <c r="T30567"/>
      <c r="U30567"/>
      <c r="V30567"/>
      <c r="W30567"/>
    </row>
    <row r="30568" spans="16:23" s="1" customFormat="1" x14ac:dyDescent="0.2">
      <c r="P30568" s="95"/>
      <c r="R30568"/>
      <c r="S30568"/>
      <c r="T30568"/>
      <c r="U30568"/>
      <c r="V30568"/>
      <c r="W30568"/>
    </row>
    <row r="30569" spans="16:23" s="1" customFormat="1" x14ac:dyDescent="0.2">
      <c r="P30569" s="95"/>
      <c r="R30569"/>
      <c r="S30569"/>
      <c r="T30569"/>
      <c r="U30569"/>
      <c r="V30569"/>
      <c r="W30569"/>
    </row>
    <row r="30570" spans="16:23" s="1" customFormat="1" x14ac:dyDescent="0.2">
      <c r="P30570" s="95"/>
      <c r="R30570"/>
      <c r="S30570"/>
      <c r="T30570"/>
      <c r="U30570"/>
      <c r="V30570"/>
      <c r="W30570"/>
    </row>
    <row r="30571" spans="16:23" s="1" customFormat="1" x14ac:dyDescent="0.2">
      <c r="P30571" s="95"/>
      <c r="R30571"/>
      <c r="S30571"/>
      <c r="T30571"/>
      <c r="U30571"/>
      <c r="V30571"/>
      <c r="W30571"/>
    </row>
    <row r="30572" spans="16:23" s="1" customFormat="1" x14ac:dyDescent="0.2">
      <c r="P30572" s="95"/>
      <c r="R30572"/>
      <c r="S30572"/>
      <c r="T30572"/>
      <c r="U30572"/>
      <c r="V30572"/>
      <c r="W30572"/>
    </row>
    <row r="30573" spans="16:23" s="1" customFormat="1" x14ac:dyDescent="0.2">
      <c r="P30573" s="95"/>
      <c r="R30573"/>
      <c r="S30573"/>
      <c r="T30573"/>
      <c r="U30573"/>
      <c r="V30573"/>
      <c r="W30573"/>
    </row>
    <row r="30574" spans="16:23" s="1" customFormat="1" x14ac:dyDescent="0.2">
      <c r="P30574" s="95"/>
      <c r="R30574"/>
      <c r="S30574"/>
      <c r="T30574"/>
      <c r="U30574"/>
      <c r="V30574"/>
      <c r="W30574"/>
    </row>
    <row r="30575" spans="16:23" s="1" customFormat="1" x14ac:dyDescent="0.2">
      <c r="P30575" s="95"/>
      <c r="R30575"/>
      <c r="S30575"/>
      <c r="T30575"/>
      <c r="U30575"/>
      <c r="V30575"/>
      <c r="W30575"/>
    </row>
    <row r="30576" spans="16:23" s="1" customFormat="1" x14ac:dyDescent="0.2">
      <c r="P30576" s="95"/>
      <c r="R30576"/>
      <c r="S30576"/>
      <c r="T30576"/>
      <c r="U30576"/>
      <c r="V30576"/>
      <c r="W30576"/>
    </row>
    <row r="30577" spans="16:23" s="1" customFormat="1" x14ac:dyDescent="0.2">
      <c r="P30577" s="95"/>
      <c r="R30577"/>
      <c r="S30577"/>
      <c r="T30577"/>
      <c r="U30577"/>
      <c r="V30577"/>
      <c r="W30577"/>
    </row>
    <row r="30578" spans="16:23" s="1" customFormat="1" x14ac:dyDescent="0.2">
      <c r="P30578" s="95"/>
      <c r="R30578"/>
      <c r="S30578"/>
      <c r="T30578"/>
      <c r="U30578"/>
      <c r="V30578"/>
      <c r="W30578"/>
    </row>
    <row r="30579" spans="16:23" s="1" customFormat="1" x14ac:dyDescent="0.2">
      <c r="P30579" s="95"/>
      <c r="R30579"/>
      <c r="S30579"/>
      <c r="T30579"/>
      <c r="U30579"/>
      <c r="V30579"/>
      <c r="W30579"/>
    </row>
    <row r="30580" spans="16:23" s="1" customFormat="1" x14ac:dyDescent="0.2">
      <c r="P30580" s="95"/>
      <c r="R30580"/>
      <c r="S30580"/>
      <c r="T30580"/>
      <c r="U30580"/>
      <c r="V30580"/>
      <c r="W30580"/>
    </row>
    <row r="30581" spans="16:23" s="1" customFormat="1" x14ac:dyDescent="0.2">
      <c r="P30581" s="95"/>
      <c r="R30581"/>
      <c r="S30581"/>
      <c r="T30581"/>
      <c r="U30581"/>
      <c r="V30581"/>
      <c r="W30581"/>
    </row>
    <row r="30582" spans="16:23" s="1" customFormat="1" x14ac:dyDescent="0.2">
      <c r="P30582" s="95"/>
      <c r="R30582"/>
      <c r="S30582"/>
      <c r="T30582"/>
      <c r="U30582"/>
      <c r="V30582"/>
      <c r="W30582"/>
    </row>
    <row r="30583" spans="16:23" s="1" customFormat="1" x14ac:dyDescent="0.2">
      <c r="P30583" s="95"/>
      <c r="R30583"/>
      <c r="S30583"/>
      <c r="T30583"/>
      <c r="U30583"/>
      <c r="V30583"/>
      <c r="W30583"/>
    </row>
    <row r="30584" spans="16:23" s="1" customFormat="1" x14ac:dyDescent="0.2">
      <c r="P30584" s="95"/>
      <c r="R30584"/>
      <c r="S30584"/>
      <c r="T30584"/>
      <c r="U30584"/>
      <c r="V30584"/>
      <c r="W30584"/>
    </row>
    <row r="30585" spans="16:23" s="1" customFormat="1" x14ac:dyDescent="0.2">
      <c r="P30585" s="95"/>
      <c r="R30585"/>
      <c r="S30585"/>
      <c r="T30585"/>
      <c r="U30585"/>
      <c r="V30585"/>
      <c r="W30585"/>
    </row>
    <row r="30586" spans="16:23" s="1" customFormat="1" x14ac:dyDescent="0.2">
      <c r="P30586" s="95"/>
      <c r="R30586"/>
      <c r="S30586"/>
      <c r="T30586"/>
      <c r="U30586"/>
      <c r="V30586"/>
      <c r="W30586"/>
    </row>
    <row r="30587" spans="16:23" s="1" customFormat="1" x14ac:dyDescent="0.2">
      <c r="P30587" s="95"/>
      <c r="R30587"/>
      <c r="S30587"/>
      <c r="T30587"/>
      <c r="U30587"/>
      <c r="V30587"/>
      <c r="W30587"/>
    </row>
    <row r="30588" spans="16:23" s="1" customFormat="1" x14ac:dyDescent="0.2">
      <c r="P30588" s="95"/>
      <c r="R30588"/>
      <c r="S30588"/>
      <c r="T30588"/>
      <c r="U30588"/>
      <c r="V30588"/>
      <c r="W30588"/>
    </row>
    <row r="30589" spans="16:23" s="1" customFormat="1" x14ac:dyDescent="0.2">
      <c r="P30589" s="95"/>
      <c r="R30589"/>
      <c r="S30589"/>
      <c r="T30589"/>
      <c r="U30589"/>
      <c r="V30589"/>
      <c r="W30589"/>
    </row>
    <row r="30590" spans="16:23" s="1" customFormat="1" x14ac:dyDescent="0.2">
      <c r="P30590" s="95"/>
      <c r="R30590"/>
      <c r="S30590"/>
      <c r="T30590"/>
      <c r="U30590"/>
      <c r="V30590"/>
      <c r="W30590"/>
    </row>
    <row r="30591" spans="16:23" s="1" customFormat="1" x14ac:dyDescent="0.2">
      <c r="P30591" s="95"/>
      <c r="R30591"/>
      <c r="S30591"/>
      <c r="T30591"/>
      <c r="U30591"/>
      <c r="V30591"/>
      <c r="W30591"/>
    </row>
    <row r="30592" spans="16:23" s="1" customFormat="1" x14ac:dyDescent="0.2">
      <c r="P30592" s="95"/>
      <c r="R30592"/>
      <c r="S30592"/>
      <c r="T30592"/>
      <c r="U30592"/>
      <c r="V30592"/>
      <c r="W30592"/>
    </row>
    <row r="30593" spans="16:23" s="1" customFormat="1" x14ac:dyDescent="0.2">
      <c r="P30593" s="95"/>
      <c r="R30593"/>
      <c r="S30593"/>
      <c r="T30593"/>
      <c r="U30593"/>
      <c r="V30593"/>
      <c r="W30593"/>
    </row>
    <row r="30594" spans="16:23" s="1" customFormat="1" x14ac:dyDescent="0.2">
      <c r="P30594" s="95"/>
      <c r="R30594"/>
      <c r="S30594"/>
      <c r="T30594"/>
      <c r="U30594"/>
      <c r="V30594"/>
      <c r="W30594"/>
    </row>
    <row r="30595" spans="16:23" s="1" customFormat="1" x14ac:dyDescent="0.2">
      <c r="P30595" s="95"/>
      <c r="R30595"/>
      <c r="S30595"/>
      <c r="T30595"/>
      <c r="U30595"/>
      <c r="V30595"/>
      <c r="W30595"/>
    </row>
    <row r="30596" spans="16:23" s="1" customFormat="1" x14ac:dyDescent="0.2">
      <c r="P30596" s="95"/>
      <c r="R30596"/>
      <c r="S30596"/>
      <c r="T30596"/>
      <c r="U30596"/>
      <c r="V30596"/>
      <c r="W30596"/>
    </row>
    <row r="30597" spans="16:23" s="1" customFormat="1" x14ac:dyDescent="0.2">
      <c r="P30597" s="95"/>
      <c r="R30597"/>
      <c r="S30597"/>
      <c r="T30597"/>
      <c r="U30597"/>
      <c r="V30597"/>
      <c r="W30597"/>
    </row>
    <row r="30598" spans="16:23" s="1" customFormat="1" x14ac:dyDescent="0.2">
      <c r="P30598" s="95"/>
      <c r="R30598"/>
      <c r="S30598"/>
      <c r="T30598"/>
      <c r="U30598"/>
      <c r="V30598"/>
      <c r="W30598"/>
    </row>
    <row r="30599" spans="16:23" s="1" customFormat="1" x14ac:dyDescent="0.2">
      <c r="P30599" s="95"/>
      <c r="R30599"/>
      <c r="S30599"/>
      <c r="T30599"/>
      <c r="U30599"/>
      <c r="V30599"/>
      <c r="W30599"/>
    </row>
    <row r="30600" spans="16:23" s="1" customFormat="1" x14ac:dyDescent="0.2">
      <c r="P30600" s="95"/>
      <c r="R30600"/>
      <c r="S30600"/>
      <c r="T30600"/>
      <c r="U30600"/>
      <c r="V30600"/>
      <c r="W30600"/>
    </row>
    <row r="30601" spans="16:23" s="1" customFormat="1" x14ac:dyDescent="0.2">
      <c r="P30601" s="95"/>
      <c r="R30601"/>
      <c r="S30601"/>
      <c r="T30601"/>
      <c r="U30601"/>
      <c r="V30601"/>
      <c r="W30601"/>
    </row>
    <row r="30602" spans="16:23" s="1" customFormat="1" x14ac:dyDescent="0.2">
      <c r="P30602" s="95"/>
      <c r="R30602"/>
      <c r="S30602"/>
      <c r="T30602"/>
      <c r="U30602"/>
      <c r="V30602"/>
      <c r="W30602"/>
    </row>
    <row r="30603" spans="16:23" s="1" customFormat="1" x14ac:dyDescent="0.2">
      <c r="P30603" s="95"/>
      <c r="R30603"/>
      <c r="S30603"/>
      <c r="T30603"/>
      <c r="U30603"/>
      <c r="V30603"/>
      <c r="W30603"/>
    </row>
    <row r="30604" spans="16:23" s="1" customFormat="1" x14ac:dyDescent="0.2">
      <c r="P30604" s="95"/>
      <c r="R30604"/>
      <c r="S30604"/>
      <c r="T30604"/>
      <c r="U30604"/>
      <c r="V30604"/>
      <c r="W30604"/>
    </row>
    <row r="30605" spans="16:23" s="1" customFormat="1" x14ac:dyDescent="0.2">
      <c r="P30605" s="95"/>
      <c r="R30605"/>
      <c r="S30605"/>
      <c r="T30605"/>
      <c r="U30605"/>
      <c r="V30605"/>
      <c r="W30605"/>
    </row>
    <row r="30606" spans="16:23" s="1" customFormat="1" x14ac:dyDescent="0.2">
      <c r="P30606" s="95"/>
      <c r="R30606"/>
      <c r="S30606"/>
      <c r="T30606"/>
      <c r="U30606"/>
      <c r="V30606"/>
      <c r="W30606"/>
    </row>
    <row r="30607" spans="16:23" s="1" customFormat="1" x14ac:dyDescent="0.2">
      <c r="P30607" s="95"/>
      <c r="R30607"/>
      <c r="S30607"/>
      <c r="T30607"/>
      <c r="U30607"/>
      <c r="V30607"/>
      <c r="W30607"/>
    </row>
    <row r="30608" spans="16:23" s="1" customFormat="1" x14ac:dyDescent="0.2">
      <c r="P30608" s="95"/>
      <c r="R30608"/>
      <c r="S30608"/>
      <c r="T30608"/>
      <c r="U30608"/>
      <c r="V30608"/>
      <c r="W30608"/>
    </row>
    <row r="30609" spans="16:23" s="1" customFormat="1" x14ac:dyDescent="0.2">
      <c r="P30609" s="95"/>
      <c r="R30609"/>
      <c r="S30609"/>
      <c r="T30609"/>
      <c r="U30609"/>
      <c r="V30609"/>
      <c r="W30609"/>
    </row>
    <row r="30610" spans="16:23" s="1" customFormat="1" x14ac:dyDescent="0.2">
      <c r="P30610" s="95"/>
      <c r="R30610"/>
      <c r="S30610"/>
      <c r="T30610"/>
      <c r="U30610"/>
      <c r="V30610"/>
      <c r="W30610"/>
    </row>
    <row r="30611" spans="16:23" s="1" customFormat="1" x14ac:dyDescent="0.2">
      <c r="P30611" s="95"/>
      <c r="R30611"/>
      <c r="S30611"/>
      <c r="T30611"/>
      <c r="U30611"/>
      <c r="V30611"/>
      <c r="W30611"/>
    </row>
    <row r="30612" spans="16:23" s="1" customFormat="1" x14ac:dyDescent="0.2">
      <c r="P30612" s="95"/>
      <c r="R30612"/>
      <c r="S30612"/>
      <c r="T30612"/>
      <c r="U30612"/>
      <c r="V30612"/>
      <c r="W30612"/>
    </row>
    <row r="30613" spans="16:23" s="1" customFormat="1" x14ac:dyDescent="0.2">
      <c r="P30613" s="95"/>
      <c r="R30613"/>
      <c r="S30613"/>
      <c r="T30613"/>
      <c r="U30613"/>
      <c r="V30613"/>
      <c r="W30613"/>
    </row>
    <row r="30614" spans="16:23" s="1" customFormat="1" x14ac:dyDescent="0.2">
      <c r="P30614" s="95"/>
      <c r="R30614"/>
      <c r="S30614"/>
      <c r="T30614"/>
      <c r="U30614"/>
      <c r="V30614"/>
      <c r="W30614"/>
    </row>
    <row r="30615" spans="16:23" s="1" customFormat="1" x14ac:dyDescent="0.2">
      <c r="P30615" s="95"/>
      <c r="R30615"/>
      <c r="S30615"/>
      <c r="T30615"/>
      <c r="U30615"/>
      <c r="V30615"/>
      <c r="W30615"/>
    </row>
    <row r="30616" spans="16:23" s="1" customFormat="1" x14ac:dyDescent="0.2">
      <c r="P30616" s="95"/>
      <c r="R30616"/>
      <c r="S30616"/>
      <c r="T30616"/>
      <c r="U30616"/>
      <c r="V30616"/>
      <c r="W30616"/>
    </row>
    <row r="30617" spans="16:23" s="1" customFormat="1" x14ac:dyDescent="0.2">
      <c r="P30617" s="95"/>
      <c r="R30617"/>
      <c r="S30617"/>
      <c r="T30617"/>
      <c r="U30617"/>
      <c r="V30617"/>
      <c r="W30617"/>
    </row>
    <row r="30618" spans="16:23" s="1" customFormat="1" x14ac:dyDescent="0.2">
      <c r="P30618" s="95"/>
      <c r="R30618"/>
      <c r="S30618"/>
      <c r="T30618"/>
      <c r="U30618"/>
      <c r="V30618"/>
      <c r="W30618"/>
    </row>
    <row r="30619" spans="16:23" s="1" customFormat="1" x14ac:dyDescent="0.2">
      <c r="P30619" s="95"/>
      <c r="R30619"/>
      <c r="S30619"/>
      <c r="T30619"/>
      <c r="U30619"/>
      <c r="V30619"/>
      <c r="W30619"/>
    </row>
    <row r="30620" spans="16:23" s="1" customFormat="1" x14ac:dyDescent="0.2">
      <c r="P30620" s="95"/>
      <c r="R30620"/>
      <c r="S30620"/>
      <c r="T30620"/>
      <c r="U30620"/>
      <c r="V30620"/>
      <c r="W30620"/>
    </row>
    <row r="30621" spans="16:23" s="1" customFormat="1" x14ac:dyDescent="0.2">
      <c r="P30621" s="95"/>
      <c r="R30621"/>
      <c r="S30621"/>
      <c r="T30621"/>
      <c r="U30621"/>
      <c r="V30621"/>
      <c r="W30621"/>
    </row>
    <row r="30622" spans="16:23" s="1" customFormat="1" x14ac:dyDescent="0.2">
      <c r="P30622" s="95"/>
      <c r="R30622"/>
      <c r="S30622"/>
      <c r="T30622"/>
      <c r="U30622"/>
      <c r="V30622"/>
      <c r="W30622"/>
    </row>
    <row r="30623" spans="16:23" s="1" customFormat="1" x14ac:dyDescent="0.2">
      <c r="P30623" s="95"/>
      <c r="R30623"/>
      <c r="S30623"/>
      <c r="T30623"/>
      <c r="U30623"/>
      <c r="V30623"/>
      <c r="W30623"/>
    </row>
    <row r="30624" spans="16:23" s="1" customFormat="1" x14ac:dyDescent="0.2">
      <c r="P30624" s="95"/>
      <c r="R30624"/>
      <c r="S30624"/>
      <c r="T30624"/>
      <c r="U30624"/>
      <c r="V30624"/>
      <c r="W30624"/>
    </row>
    <row r="30625" spans="16:23" s="1" customFormat="1" x14ac:dyDescent="0.2">
      <c r="P30625" s="95"/>
      <c r="R30625"/>
      <c r="S30625"/>
      <c r="T30625"/>
      <c r="U30625"/>
      <c r="V30625"/>
      <c r="W30625"/>
    </row>
    <row r="30626" spans="16:23" s="1" customFormat="1" x14ac:dyDescent="0.2">
      <c r="P30626" s="95"/>
      <c r="R30626"/>
      <c r="S30626"/>
      <c r="T30626"/>
      <c r="U30626"/>
      <c r="V30626"/>
      <c r="W30626"/>
    </row>
    <row r="30627" spans="16:23" s="1" customFormat="1" x14ac:dyDescent="0.2">
      <c r="P30627" s="95"/>
      <c r="R30627"/>
      <c r="S30627"/>
      <c r="T30627"/>
      <c r="U30627"/>
      <c r="V30627"/>
      <c r="W30627"/>
    </row>
    <row r="30628" spans="16:23" s="1" customFormat="1" x14ac:dyDescent="0.2">
      <c r="P30628" s="95"/>
      <c r="R30628"/>
      <c r="S30628"/>
      <c r="T30628"/>
      <c r="U30628"/>
      <c r="V30628"/>
      <c r="W30628"/>
    </row>
    <row r="30629" spans="16:23" s="1" customFormat="1" x14ac:dyDescent="0.2">
      <c r="P30629" s="95"/>
      <c r="R30629"/>
      <c r="S30629"/>
      <c r="T30629"/>
      <c r="U30629"/>
      <c r="V30629"/>
      <c r="W30629"/>
    </row>
    <row r="30630" spans="16:23" s="1" customFormat="1" x14ac:dyDescent="0.2">
      <c r="P30630" s="95"/>
      <c r="R30630"/>
      <c r="S30630"/>
      <c r="T30630"/>
      <c r="U30630"/>
      <c r="V30630"/>
      <c r="W30630"/>
    </row>
    <row r="30631" spans="16:23" s="1" customFormat="1" x14ac:dyDescent="0.2">
      <c r="P30631" s="95"/>
      <c r="R30631"/>
      <c r="S30631"/>
      <c r="T30631"/>
      <c r="U30631"/>
      <c r="V30631"/>
      <c r="W30631"/>
    </row>
    <row r="30632" spans="16:23" s="1" customFormat="1" x14ac:dyDescent="0.2">
      <c r="P30632" s="95"/>
      <c r="R30632"/>
      <c r="S30632"/>
      <c r="T30632"/>
      <c r="U30632"/>
      <c r="V30632"/>
      <c r="W30632"/>
    </row>
    <row r="30633" spans="16:23" s="1" customFormat="1" x14ac:dyDescent="0.2">
      <c r="P30633" s="95"/>
      <c r="R30633"/>
      <c r="S30633"/>
      <c r="T30633"/>
      <c r="U30633"/>
      <c r="V30633"/>
      <c r="W30633"/>
    </row>
    <row r="30634" spans="16:23" s="1" customFormat="1" x14ac:dyDescent="0.2">
      <c r="P30634" s="95"/>
      <c r="R30634"/>
      <c r="S30634"/>
      <c r="T30634"/>
      <c r="U30634"/>
      <c r="V30634"/>
      <c r="W30634"/>
    </row>
    <row r="30635" spans="16:23" s="1" customFormat="1" x14ac:dyDescent="0.2">
      <c r="P30635" s="95"/>
      <c r="R30635"/>
      <c r="S30635"/>
      <c r="T30635"/>
      <c r="U30635"/>
      <c r="V30635"/>
      <c r="W30635"/>
    </row>
    <row r="30636" spans="16:23" s="1" customFormat="1" x14ac:dyDescent="0.2">
      <c r="P30636" s="95"/>
      <c r="R30636"/>
      <c r="S30636"/>
      <c r="T30636"/>
      <c r="U30636"/>
      <c r="V30636"/>
      <c r="W30636"/>
    </row>
    <row r="30637" spans="16:23" s="1" customFormat="1" x14ac:dyDescent="0.2">
      <c r="P30637" s="95"/>
      <c r="R30637"/>
      <c r="S30637"/>
      <c r="T30637"/>
      <c r="U30637"/>
      <c r="V30637"/>
      <c r="W30637"/>
    </row>
    <row r="30638" spans="16:23" s="1" customFormat="1" x14ac:dyDescent="0.2">
      <c r="P30638" s="95"/>
      <c r="R30638"/>
      <c r="S30638"/>
      <c r="T30638"/>
      <c r="U30638"/>
      <c r="V30638"/>
      <c r="W30638"/>
    </row>
    <row r="30639" spans="16:23" s="1" customFormat="1" x14ac:dyDescent="0.2">
      <c r="P30639" s="95"/>
      <c r="R30639"/>
      <c r="S30639"/>
      <c r="T30639"/>
      <c r="U30639"/>
      <c r="V30639"/>
      <c r="W30639"/>
    </row>
    <row r="30640" spans="16:23" s="1" customFormat="1" x14ac:dyDescent="0.2">
      <c r="P30640" s="95"/>
      <c r="R30640"/>
      <c r="S30640"/>
      <c r="T30640"/>
      <c r="U30640"/>
      <c r="V30640"/>
      <c r="W30640"/>
    </row>
    <row r="30641" spans="16:23" s="1" customFormat="1" x14ac:dyDescent="0.2">
      <c r="P30641" s="95"/>
      <c r="R30641"/>
      <c r="S30641"/>
      <c r="T30641"/>
      <c r="U30641"/>
      <c r="V30641"/>
      <c r="W30641"/>
    </row>
    <row r="30642" spans="16:23" s="1" customFormat="1" x14ac:dyDescent="0.2">
      <c r="P30642" s="95"/>
      <c r="R30642"/>
      <c r="S30642"/>
      <c r="T30642"/>
      <c r="U30642"/>
      <c r="V30642"/>
      <c r="W30642"/>
    </row>
    <row r="30643" spans="16:23" s="1" customFormat="1" x14ac:dyDescent="0.2">
      <c r="P30643" s="95"/>
      <c r="R30643"/>
      <c r="S30643"/>
      <c r="T30643"/>
      <c r="U30643"/>
      <c r="V30643"/>
      <c r="W30643"/>
    </row>
    <row r="30644" spans="16:23" s="1" customFormat="1" x14ac:dyDescent="0.2">
      <c r="P30644" s="95"/>
      <c r="R30644"/>
      <c r="S30644"/>
      <c r="T30644"/>
      <c r="U30644"/>
      <c r="V30644"/>
      <c r="W30644"/>
    </row>
    <row r="30645" spans="16:23" s="1" customFormat="1" x14ac:dyDescent="0.2">
      <c r="P30645" s="95"/>
      <c r="R30645"/>
      <c r="S30645"/>
      <c r="T30645"/>
      <c r="U30645"/>
      <c r="V30645"/>
      <c r="W30645"/>
    </row>
    <row r="30646" spans="16:23" s="1" customFormat="1" x14ac:dyDescent="0.2">
      <c r="P30646" s="95"/>
      <c r="R30646"/>
      <c r="S30646"/>
      <c r="T30646"/>
      <c r="U30646"/>
      <c r="V30646"/>
      <c r="W30646"/>
    </row>
    <row r="30647" spans="16:23" s="1" customFormat="1" x14ac:dyDescent="0.2">
      <c r="P30647" s="95"/>
      <c r="R30647"/>
      <c r="S30647"/>
      <c r="T30647"/>
      <c r="U30647"/>
      <c r="V30647"/>
      <c r="W30647"/>
    </row>
    <row r="30648" spans="16:23" s="1" customFormat="1" x14ac:dyDescent="0.2">
      <c r="P30648" s="95"/>
      <c r="R30648"/>
      <c r="S30648"/>
      <c r="T30648"/>
      <c r="U30648"/>
      <c r="V30648"/>
      <c r="W30648"/>
    </row>
    <row r="30649" spans="16:23" s="1" customFormat="1" x14ac:dyDescent="0.2">
      <c r="P30649" s="95"/>
      <c r="R30649"/>
      <c r="S30649"/>
      <c r="T30649"/>
      <c r="U30649"/>
      <c r="V30649"/>
      <c r="W30649"/>
    </row>
    <row r="30650" spans="16:23" s="1" customFormat="1" x14ac:dyDescent="0.2">
      <c r="P30650" s="95"/>
      <c r="R30650"/>
      <c r="S30650"/>
      <c r="T30650"/>
      <c r="U30650"/>
      <c r="V30650"/>
      <c r="W30650"/>
    </row>
    <row r="30651" spans="16:23" s="1" customFormat="1" x14ac:dyDescent="0.2">
      <c r="P30651" s="95"/>
      <c r="R30651"/>
      <c r="S30651"/>
      <c r="T30651"/>
      <c r="U30651"/>
      <c r="V30651"/>
      <c r="W30651"/>
    </row>
    <row r="30652" spans="16:23" s="1" customFormat="1" x14ac:dyDescent="0.2">
      <c r="P30652" s="95"/>
      <c r="R30652"/>
      <c r="S30652"/>
      <c r="T30652"/>
      <c r="U30652"/>
      <c r="V30652"/>
      <c r="W30652"/>
    </row>
    <row r="30653" spans="16:23" s="1" customFormat="1" x14ac:dyDescent="0.2">
      <c r="P30653" s="95"/>
      <c r="R30653"/>
      <c r="S30653"/>
      <c r="T30653"/>
      <c r="U30653"/>
      <c r="V30653"/>
      <c r="W30653"/>
    </row>
    <row r="30654" spans="16:23" s="1" customFormat="1" x14ac:dyDescent="0.2">
      <c r="P30654" s="95"/>
      <c r="R30654"/>
      <c r="S30654"/>
      <c r="T30654"/>
      <c r="U30654"/>
      <c r="V30654"/>
      <c r="W30654"/>
    </row>
    <row r="30655" spans="16:23" s="1" customFormat="1" x14ac:dyDescent="0.2">
      <c r="P30655" s="95"/>
      <c r="R30655"/>
      <c r="S30655"/>
      <c r="T30655"/>
      <c r="U30655"/>
      <c r="V30655"/>
      <c r="W30655"/>
    </row>
    <row r="30656" spans="16:23" s="1" customFormat="1" x14ac:dyDescent="0.2">
      <c r="P30656" s="95"/>
      <c r="R30656"/>
      <c r="S30656"/>
      <c r="T30656"/>
      <c r="U30656"/>
      <c r="V30656"/>
      <c r="W30656"/>
    </row>
    <row r="30657" spans="16:23" s="1" customFormat="1" x14ac:dyDescent="0.2">
      <c r="P30657" s="95"/>
      <c r="R30657"/>
      <c r="S30657"/>
      <c r="T30657"/>
      <c r="U30657"/>
      <c r="V30657"/>
      <c r="W30657"/>
    </row>
    <row r="30658" spans="16:23" s="1" customFormat="1" x14ac:dyDescent="0.2">
      <c r="P30658" s="95"/>
      <c r="R30658"/>
      <c r="S30658"/>
      <c r="T30658"/>
      <c r="U30658"/>
      <c r="V30658"/>
      <c r="W30658"/>
    </row>
    <row r="30659" spans="16:23" s="1" customFormat="1" x14ac:dyDescent="0.2">
      <c r="P30659" s="95"/>
      <c r="R30659"/>
      <c r="S30659"/>
      <c r="T30659"/>
      <c r="U30659"/>
      <c r="V30659"/>
      <c r="W30659"/>
    </row>
    <row r="30660" spans="16:23" s="1" customFormat="1" x14ac:dyDescent="0.2">
      <c r="P30660" s="95"/>
      <c r="R30660"/>
      <c r="S30660"/>
      <c r="T30660"/>
      <c r="U30660"/>
      <c r="V30660"/>
      <c r="W30660"/>
    </row>
    <row r="30661" spans="16:23" s="1" customFormat="1" x14ac:dyDescent="0.2">
      <c r="P30661" s="95"/>
      <c r="R30661"/>
      <c r="S30661"/>
      <c r="T30661"/>
      <c r="U30661"/>
      <c r="V30661"/>
      <c r="W30661"/>
    </row>
    <row r="30662" spans="16:23" s="1" customFormat="1" x14ac:dyDescent="0.2">
      <c r="P30662" s="95"/>
      <c r="R30662"/>
      <c r="S30662"/>
      <c r="T30662"/>
      <c r="U30662"/>
      <c r="V30662"/>
      <c r="W30662"/>
    </row>
    <row r="30663" spans="16:23" s="1" customFormat="1" x14ac:dyDescent="0.2">
      <c r="P30663" s="95"/>
      <c r="R30663"/>
      <c r="S30663"/>
      <c r="T30663"/>
      <c r="U30663"/>
      <c r="V30663"/>
      <c r="W30663"/>
    </row>
    <row r="30664" spans="16:23" s="1" customFormat="1" x14ac:dyDescent="0.2">
      <c r="P30664" s="95"/>
      <c r="R30664"/>
      <c r="S30664"/>
      <c r="T30664"/>
      <c r="U30664"/>
      <c r="V30664"/>
      <c r="W30664"/>
    </row>
    <row r="30665" spans="16:23" s="1" customFormat="1" x14ac:dyDescent="0.2">
      <c r="P30665" s="95"/>
      <c r="R30665"/>
      <c r="S30665"/>
      <c r="T30665"/>
      <c r="U30665"/>
      <c r="V30665"/>
      <c r="W30665"/>
    </row>
    <row r="30666" spans="16:23" s="1" customFormat="1" x14ac:dyDescent="0.2">
      <c r="P30666" s="95"/>
      <c r="R30666"/>
      <c r="S30666"/>
      <c r="T30666"/>
      <c r="U30666"/>
      <c r="V30666"/>
      <c r="W30666"/>
    </row>
    <row r="30667" spans="16:23" s="1" customFormat="1" x14ac:dyDescent="0.2">
      <c r="P30667" s="95"/>
      <c r="R30667"/>
      <c r="S30667"/>
      <c r="T30667"/>
      <c r="U30667"/>
      <c r="V30667"/>
      <c r="W30667"/>
    </row>
    <row r="30668" spans="16:23" s="1" customFormat="1" x14ac:dyDescent="0.2">
      <c r="P30668" s="95"/>
      <c r="R30668"/>
      <c r="S30668"/>
      <c r="T30668"/>
      <c r="U30668"/>
      <c r="V30668"/>
      <c r="W30668"/>
    </row>
    <row r="30669" spans="16:23" s="1" customFormat="1" x14ac:dyDescent="0.2">
      <c r="P30669" s="95"/>
      <c r="R30669"/>
      <c r="S30669"/>
      <c r="T30669"/>
      <c r="U30669"/>
      <c r="V30669"/>
      <c r="W30669"/>
    </row>
    <row r="30670" spans="16:23" s="1" customFormat="1" x14ac:dyDescent="0.2">
      <c r="P30670" s="95"/>
      <c r="R30670"/>
      <c r="S30670"/>
      <c r="T30670"/>
      <c r="U30670"/>
      <c r="V30670"/>
      <c r="W30670"/>
    </row>
    <row r="30671" spans="16:23" s="1" customFormat="1" x14ac:dyDescent="0.2">
      <c r="P30671" s="95"/>
      <c r="R30671"/>
      <c r="S30671"/>
      <c r="T30671"/>
      <c r="U30671"/>
      <c r="V30671"/>
      <c r="W30671"/>
    </row>
    <row r="30672" spans="16:23" s="1" customFormat="1" x14ac:dyDescent="0.2">
      <c r="P30672" s="95"/>
      <c r="R30672"/>
      <c r="S30672"/>
      <c r="T30672"/>
      <c r="U30672"/>
      <c r="V30672"/>
      <c r="W30672"/>
    </row>
    <row r="30673" spans="16:23" s="1" customFormat="1" x14ac:dyDescent="0.2">
      <c r="P30673" s="95"/>
      <c r="R30673"/>
      <c r="S30673"/>
      <c r="T30673"/>
      <c r="U30673"/>
      <c r="V30673"/>
      <c r="W30673"/>
    </row>
    <row r="30674" spans="16:23" s="1" customFormat="1" x14ac:dyDescent="0.2">
      <c r="P30674" s="95"/>
      <c r="R30674"/>
      <c r="S30674"/>
      <c r="T30674"/>
      <c r="U30674"/>
      <c r="V30674"/>
      <c r="W30674"/>
    </row>
    <row r="30675" spans="16:23" s="1" customFormat="1" x14ac:dyDescent="0.2">
      <c r="P30675" s="95"/>
      <c r="R30675"/>
      <c r="S30675"/>
      <c r="T30675"/>
      <c r="U30675"/>
      <c r="V30675"/>
      <c r="W30675"/>
    </row>
    <row r="30676" spans="16:23" s="1" customFormat="1" x14ac:dyDescent="0.2">
      <c r="P30676" s="95"/>
      <c r="R30676"/>
      <c r="S30676"/>
      <c r="T30676"/>
      <c r="U30676"/>
      <c r="V30676"/>
      <c r="W30676"/>
    </row>
    <row r="30677" spans="16:23" s="1" customFormat="1" x14ac:dyDescent="0.2">
      <c r="P30677" s="95"/>
      <c r="R30677"/>
      <c r="S30677"/>
      <c r="T30677"/>
      <c r="U30677"/>
      <c r="V30677"/>
      <c r="W30677"/>
    </row>
    <row r="30678" spans="16:23" s="1" customFormat="1" x14ac:dyDescent="0.2">
      <c r="P30678" s="95"/>
      <c r="R30678"/>
      <c r="S30678"/>
      <c r="T30678"/>
      <c r="U30678"/>
      <c r="V30678"/>
      <c r="W30678"/>
    </row>
    <row r="30679" spans="16:23" s="1" customFormat="1" x14ac:dyDescent="0.2">
      <c r="P30679" s="95"/>
      <c r="R30679"/>
      <c r="S30679"/>
      <c r="T30679"/>
      <c r="U30679"/>
      <c r="V30679"/>
      <c r="W30679"/>
    </row>
    <row r="30680" spans="16:23" s="1" customFormat="1" x14ac:dyDescent="0.2">
      <c r="P30680" s="95"/>
      <c r="R30680"/>
      <c r="S30680"/>
      <c r="T30680"/>
      <c r="U30680"/>
      <c r="V30680"/>
      <c r="W30680"/>
    </row>
    <row r="30681" spans="16:23" s="1" customFormat="1" x14ac:dyDescent="0.2">
      <c r="P30681" s="95"/>
      <c r="R30681"/>
      <c r="S30681"/>
      <c r="T30681"/>
      <c r="U30681"/>
      <c r="V30681"/>
      <c r="W30681"/>
    </row>
    <row r="30682" spans="16:23" s="1" customFormat="1" x14ac:dyDescent="0.2">
      <c r="P30682" s="95"/>
      <c r="R30682"/>
      <c r="S30682"/>
      <c r="T30682"/>
      <c r="U30682"/>
      <c r="V30682"/>
      <c r="W30682"/>
    </row>
    <row r="30683" spans="16:23" s="1" customFormat="1" x14ac:dyDescent="0.2">
      <c r="P30683" s="95"/>
      <c r="R30683"/>
      <c r="S30683"/>
      <c r="T30683"/>
      <c r="U30683"/>
      <c r="V30683"/>
      <c r="W30683"/>
    </row>
    <row r="30684" spans="16:23" s="1" customFormat="1" x14ac:dyDescent="0.2">
      <c r="P30684" s="95"/>
      <c r="R30684"/>
      <c r="S30684"/>
      <c r="T30684"/>
      <c r="U30684"/>
      <c r="V30684"/>
      <c r="W30684"/>
    </row>
    <row r="30685" spans="16:23" s="1" customFormat="1" x14ac:dyDescent="0.2">
      <c r="P30685" s="95"/>
      <c r="R30685"/>
      <c r="S30685"/>
      <c r="T30685"/>
      <c r="U30685"/>
      <c r="V30685"/>
      <c r="W30685"/>
    </row>
    <row r="30686" spans="16:23" s="1" customFormat="1" x14ac:dyDescent="0.2">
      <c r="P30686" s="95"/>
      <c r="R30686"/>
      <c r="S30686"/>
      <c r="T30686"/>
      <c r="U30686"/>
      <c r="V30686"/>
      <c r="W30686"/>
    </row>
    <row r="30687" spans="16:23" s="1" customFormat="1" x14ac:dyDescent="0.2">
      <c r="P30687" s="95"/>
      <c r="R30687"/>
      <c r="S30687"/>
      <c r="T30687"/>
      <c r="U30687"/>
      <c r="V30687"/>
      <c r="W30687"/>
    </row>
    <row r="30688" spans="16:23" s="1" customFormat="1" x14ac:dyDescent="0.2">
      <c r="P30688" s="95"/>
      <c r="R30688"/>
      <c r="S30688"/>
      <c r="T30688"/>
      <c r="U30688"/>
      <c r="V30688"/>
      <c r="W30688"/>
    </row>
    <row r="30689" spans="16:23" s="1" customFormat="1" x14ac:dyDescent="0.2">
      <c r="P30689" s="95"/>
      <c r="R30689"/>
      <c r="S30689"/>
      <c r="T30689"/>
      <c r="U30689"/>
      <c r="V30689"/>
      <c r="W30689"/>
    </row>
    <row r="30690" spans="16:23" s="1" customFormat="1" x14ac:dyDescent="0.2">
      <c r="P30690" s="95"/>
      <c r="R30690"/>
      <c r="S30690"/>
      <c r="T30690"/>
      <c r="U30690"/>
      <c r="V30690"/>
      <c r="W30690"/>
    </row>
    <row r="30691" spans="16:23" s="1" customFormat="1" x14ac:dyDescent="0.2">
      <c r="P30691" s="95"/>
      <c r="R30691"/>
      <c r="S30691"/>
      <c r="T30691"/>
      <c r="U30691"/>
      <c r="V30691"/>
      <c r="W30691"/>
    </row>
    <row r="30692" spans="16:23" s="1" customFormat="1" x14ac:dyDescent="0.2">
      <c r="P30692" s="95"/>
      <c r="R30692"/>
      <c r="S30692"/>
      <c r="T30692"/>
      <c r="U30692"/>
      <c r="V30692"/>
      <c r="W30692"/>
    </row>
    <row r="30693" spans="16:23" s="1" customFormat="1" x14ac:dyDescent="0.2">
      <c r="P30693" s="95"/>
      <c r="R30693"/>
      <c r="S30693"/>
      <c r="T30693"/>
      <c r="U30693"/>
      <c r="V30693"/>
      <c r="W30693"/>
    </row>
    <row r="30694" spans="16:23" s="1" customFormat="1" x14ac:dyDescent="0.2">
      <c r="P30694" s="95"/>
      <c r="R30694"/>
      <c r="S30694"/>
      <c r="T30694"/>
      <c r="U30694"/>
      <c r="V30694"/>
      <c r="W30694"/>
    </row>
    <row r="30695" spans="16:23" s="1" customFormat="1" x14ac:dyDescent="0.2">
      <c r="P30695" s="95"/>
      <c r="R30695"/>
      <c r="S30695"/>
      <c r="T30695"/>
      <c r="U30695"/>
      <c r="V30695"/>
      <c r="W30695"/>
    </row>
    <row r="30696" spans="16:23" s="1" customFormat="1" x14ac:dyDescent="0.2">
      <c r="P30696" s="95"/>
      <c r="R30696"/>
      <c r="S30696"/>
      <c r="T30696"/>
      <c r="U30696"/>
      <c r="V30696"/>
      <c r="W30696"/>
    </row>
    <row r="30697" spans="16:23" s="1" customFormat="1" x14ac:dyDescent="0.2">
      <c r="P30697" s="95"/>
      <c r="R30697"/>
      <c r="S30697"/>
      <c r="T30697"/>
      <c r="U30697"/>
      <c r="V30697"/>
      <c r="W30697"/>
    </row>
    <row r="30698" spans="16:23" s="1" customFormat="1" x14ac:dyDescent="0.2">
      <c r="P30698" s="95"/>
      <c r="R30698"/>
      <c r="S30698"/>
      <c r="T30698"/>
      <c r="U30698"/>
      <c r="V30698"/>
      <c r="W30698"/>
    </row>
    <row r="30699" spans="16:23" s="1" customFormat="1" x14ac:dyDescent="0.2">
      <c r="P30699" s="95"/>
      <c r="R30699"/>
      <c r="S30699"/>
      <c r="T30699"/>
      <c r="U30699"/>
      <c r="V30699"/>
      <c r="W30699"/>
    </row>
    <row r="30700" spans="16:23" s="1" customFormat="1" x14ac:dyDescent="0.2">
      <c r="P30700" s="95"/>
      <c r="R30700"/>
      <c r="S30700"/>
      <c r="T30700"/>
      <c r="U30700"/>
      <c r="V30700"/>
      <c r="W30700"/>
    </row>
    <row r="30701" spans="16:23" s="1" customFormat="1" x14ac:dyDescent="0.2">
      <c r="P30701" s="95"/>
      <c r="R30701"/>
      <c r="S30701"/>
      <c r="T30701"/>
      <c r="U30701"/>
      <c r="V30701"/>
      <c r="W30701"/>
    </row>
    <row r="30702" spans="16:23" s="1" customFormat="1" x14ac:dyDescent="0.2">
      <c r="P30702" s="95"/>
      <c r="R30702"/>
      <c r="S30702"/>
      <c r="T30702"/>
      <c r="U30702"/>
      <c r="V30702"/>
      <c r="W30702"/>
    </row>
    <row r="30703" spans="16:23" s="1" customFormat="1" x14ac:dyDescent="0.2">
      <c r="P30703" s="95"/>
      <c r="R30703"/>
      <c r="S30703"/>
      <c r="T30703"/>
      <c r="U30703"/>
      <c r="V30703"/>
      <c r="W30703"/>
    </row>
    <row r="30704" spans="16:23" s="1" customFormat="1" x14ac:dyDescent="0.2">
      <c r="P30704" s="95"/>
      <c r="R30704"/>
      <c r="S30704"/>
      <c r="T30704"/>
      <c r="U30704"/>
      <c r="V30704"/>
      <c r="W30704"/>
    </row>
    <row r="30705" spans="16:23" s="1" customFormat="1" x14ac:dyDescent="0.2">
      <c r="P30705" s="95"/>
      <c r="R30705"/>
      <c r="S30705"/>
      <c r="T30705"/>
      <c r="U30705"/>
      <c r="V30705"/>
      <c r="W30705"/>
    </row>
    <row r="30706" spans="16:23" s="1" customFormat="1" x14ac:dyDescent="0.2">
      <c r="P30706" s="95"/>
      <c r="R30706"/>
      <c r="S30706"/>
      <c r="T30706"/>
      <c r="U30706"/>
      <c r="V30706"/>
      <c r="W30706"/>
    </row>
    <row r="30707" spans="16:23" s="1" customFormat="1" x14ac:dyDescent="0.2">
      <c r="P30707" s="95"/>
      <c r="R30707"/>
      <c r="S30707"/>
      <c r="T30707"/>
      <c r="U30707"/>
      <c r="V30707"/>
      <c r="W30707"/>
    </row>
    <row r="30708" spans="16:23" s="1" customFormat="1" x14ac:dyDescent="0.2">
      <c r="P30708" s="95"/>
      <c r="R30708"/>
      <c r="S30708"/>
      <c r="T30708"/>
      <c r="U30708"/>
      <c r="V30708"/>
      <c r="W30708"/>
    </row>
    <row r="30709" spans="16:23" s="1" customFormat="1" x14ac:dyDescent="0.2">
      <c r="P30709" s="95"/>
      <c r="R30709"/>
      <c r="S30709"/>
      <c r="T30709"/>
      <c r="U30709"/>
      <c r="V30709"/>
      <c r="W30709"/>
    </row>
    <row r="30710" spans="16:23" s="1" customFormat="1" x14ac:dyDescent="0.2">
      <c r="P30710" s="95"/>
      <c r="R30710"/>
      <c r="S30710"/>
      <c r="T30710"/>
      <c r="U30710"/>
      <c r="V30710"/>
      <c r="W30710"/>
    </row>
    <row r="30711" spans="16:23" s="1" customFormat="1" x14ac:dyDescent="0.2">
      <c r="P30711" s="95"/>
      <c r="R30711"/>
      <c r="S30711"/>
      <c r="T30711"/>
      <c r="U30711"/>
      <c r="V30711"/>
      <c r="W30711"/>
    </row>
    <row r="30712" spans="16:23" s="1" customFormat="1" x14ac:dyDescent="0.2">
      <c r="P30712" s="95"/>
      <c r="R30712"/>
      <c r="S30712"/>
      <c r="T30712"/>
      <c r="U30712"/>
      <c r="V30712"/>
      <c r="W30712"/>
    </row>
    <row r="30713" spans="16:23" s="1" customFormat="1" x14ac:dyDescent="0.2">
      <c r="P30713" s="95"/>
      <c r="R30713"/>
      <c r="S30713"/>
      <c r="T30713"/>
      <c r="U30713"/>
      <c r="V30713"/>
      <c r="W30713"/>
    </row>
    <row r="30714" spans="16:23" s="1" customFormat="1" x14ac:dyDescent="0.2">
      <c r="P30714" s="95"/>
      <c r="R30714"/>
      <c r="S30714"/>
      <c r="T30714"/>
      <c r="U30714"/>
      <c r="V30714"/>
      <c r="W30714"/>
    </row>
    <row r="30715" spans="16:23" s="1" customFormat="1" x14ac:dyDescent="0.2">
      <c r="P30715" s="95"/>
      <c r="R30715"/>
      <c r="S30715"/>
      <c r="T30715"/>
      <c r="U30715"/>
      <c r="V30715"/>
      <c r="W30715"/>
    </row>
    <row r="30716" spans="16:23" s="1" customFormat="1" x14ac:dyDescent="0.2">
      <c r="P30716" s="95"/>
      <c r="R30716"/>
      <c r="S30716"/>
      <c r="T30716"/>
      <c r="U30716"/>
      <c r="V30716"/>
      <c r="W30716"/>
    </row>
    <row r="30717" spans="16:23" s="1" customFormat="1" x14ac:dyDescent="0.2">
      <c r="P30717" s="95"/>
      <c r="R30717"/>
      <c r="S30717"/>
      <c r="T30717"/>
      <c r="U30717"/>
      <c r="V30717"/>
      <c r="W30717"/>
    </row>
    <row r="30718" spans="16:23" s="1" customFormat="1" x14ac:dyDescent="0.2">
      <c r="P30718" s="95"/>
      <c r="R30718"/>
      <c r="S30718"/>
      <c r="T30718"/>
      <c r="U30718"/>
      <c r="V30718"/>
      <c r="W30718"/>
    </row>
    <row r="30719" spans="16:23" s="1" customFormat="1" x14ac:dyDescent="0.2">
      <c r="P30719" s="95"/>
      <c r="R30719"/>
      <c r="S30719"/>
      <c r="T30719"/>
      <c r="U30719"/>
      <c r="V30719"/>
      <c r="W30719"/>
    </row>
    <row r="30720" spans="16:23" s="1" customFormat="1" x14ac:dyDescent="0.2">
      <c r="P30720" s="95"/>
      <c r="R30720"/>
      <c r="S30720"/>
      <c r="T30720"/>
      <c r="U30720"/>
      <c r="V30720"/>
      <c r="W30720"/>
    </row>
    <row r="30721" spans="16:23" s="1" customFormat="1" x14ac:dyDescent="0.2">
      <c r="P30721" s="95"/>
      <c r="R30721"/>
      <c r="S30721"/>
      <c r="T30721"/>
      <c r="U30721"/>
      <c r="V30721"/>
      <c r="W30721"/>
    </row>
    <row r="30722" spans="16:23" s="1" customFormat="1" x14ac:dyDescent="0.2">
      <c r="P30722" s="95"/>
      <c r="R30722"/>
      <c r="S30722"/>
      <c r="T30722"/>
      <c r="U30722"/>
      <c r="V30722"/>
      <c r="W30722"/>
    </row>
    <row r="30723" spans="16:23" s="1" customFormat="1" x14ac:dyDescent="0.2">
      <c r="P30723" s="95"/>
      <c r="R30723"/>
      <c r="S30723"/>
      <c r="T30723"/>
      <c r="U30723"/>
      <c r="V30723"/>
      <c r="W30723"/>
    </row>
    <row r="30724" spans="16:23" s="1" customFormat="1" x14ac:dyDescent="0.2">
      <c r="P30724" s="95"/>
      <c r="R30724"/>
      <c r="S30724"/>
      <c r="T30724"/>
      <c r="U30724"/>
      <c r="V30724"/>
      <c r="W30724"/>
    </row>
    <row r="30725" spans="16:23" s="1" customFormat="1" x14ac:dyDescent="0.2">
      <c r="P30725" s="95"/>
      <c r="R30725"/>
      <c r="S30725"/>
      <c r="T30725"/>
      <c r="U30725"/>
      <c r="V30725"/>
      <c r="W30725"/>
    </row>
    <row r="30726" spans="16:23" s="1" customFormat="1" x14ac:dyDescent="0.2">
      <c r="P30726" s="95"/>
      <c r="R30726"/>
      <c r="S30726"/>
      <c r="T30726"/>
      <c r="U30726"/>
      <c r="V30726"/>
      <c r="W30726"/>
    </row>
    <row r="30727" spans="16:23" s="1" customFormat="1" x14ac:dyDescent="0.2">
      <c r="P30727" s="95"/>
      <c r="R30727"/>
      <c r="S30727"/>
      <c r="T30727"/>
      <c r="U30727"/>
      <c r="V30727"/>
      <c r="W30727"/>
    </row>
    <row r="30728" spans="16:23" s="1" customFormat="1" x14ac:dyDescent="0.2">
      <c r="P30728" s="95"/>
      <c r="R30728"/>
      <c r="S30728"/>
      <c r="T30728"/>
      <c r="U30728"/>
      <c r="V30728"/>
      <c r="W30728"/>
    </row>
    <row r="30729" spans="16:23" s="1" customFormat="1" x14ac:dyDescent="0.2">
      <c r="P30729" s="95"/>
      <c r="R30729"/>
      <c r="S30729"/>
      <c r="T30729"/>
      <c r="U30729"/>
      <c r="V30729"/>
      <c r="W30729"/>
    </row>
    <row r="30730" spans="16:23" s="1" customFormat="1" x14ac:dyDescent="0.2">
      <c r="P30730" s="95"/>
      <c r="R30730"/>
      <c r="S30730"/>
      <c r="T30730"/>
      <c r="U30730"/>
      <c r="V30730"/>
      <c r="W30730"/>
    </row>
    <row r="30731" spans="16:23" s="1" customFormat="1" x14ac:dyDescent="0.2">
      <c r="P30731" s="95"/>
      <c r="R30731"/>
      <c r="S30731"/>
      <c r="T30731"/>
      <c r="U30731"/>
      <c r="V30731"/>
      <c r="W30731"/>
    </row>
    <row r="30732" spans="16:23" s="1" customFormat="1" x14ac:dyDescent="0.2">
      <c r="P30732" s="95"/>
      <c r="R30732"/>
      <c r="S30732"/>
      <c r="T30732"/>
      <c r="U30732"/>
      <c r="V30732"/>
      <c r="W30732"/>
    </row>
    <row r="30733" spans="16:23" s="1" customFormat="1" x14ac:dyDescent="0.2">
      <c r="P30733" s="95"/>
      <c r="R30733"/>
      <c r="S30733"/>
      <c r="T30733"/>
      <c r="U30733"/>
      <c r="V30733"/>
      <c r="W30733"/>
    </row>
    <row r="30734" spans="16:23" s="1" customFormat="1" x14ac:dyDescent="0.2">
      <c r="P30734" s="95"/>
      <c r="R30734"/>
      <c r="S30734"/>
      <c r="T30734"/>
      <c r="U30734"/>
      <c r="V30734"/>
      <c r="W30734"/>
    </row>
    <row r="30735" spans="16:23" s="1" customFormat="1" x14ac:dyDescent="0.2">
      <c r="P30735" s="95"/>
      <c r="R30735"/>
      <c r="S30735"/>
      <c r="T30735"/>
      <c r="U30735"/>
      <c r="V30735"/>
      <c r="W30735"/>
    </row>
    <row r="30736" spans="16:23" s="1" customFormat="1" x14ac:dyDescent="0.2">
      <c r="P30736" s="95"/>
      <c r="R30736"/>
      <c r="S30736"/>
      <c r="T30736"/>
      <c r="U30736"/>
      <c r="V30736"/>
      <c r="W30736"/>
    </row>
    <row r="30737" spans="16:23" s="1" customFormat="1" x14ac:dyDescent="0.2">
      <c r="P30737" s="95"/>
      <c r="R30737"/>
      <c r="S30737"/>
      <c r="T30737"/>
      <c r="U30737"/>
      <c r="V30737"/>
      <c r="W30737"/>
    </row>
    <row r="30738" spans="16:23" s="1" customFormat="1" x14ac:dyDescent="0.2">
      <c r="P30738" s="95"/>
      <c r="R30738"/>
      <c r="S30738"/>
      <c r="T30738"/>
      <c r="U30738"/>
      <c r="V30738"/>
      <c r="W30738"/>
    </row>
    <row r="30739" spans="16:23" s="1" customFormat="1" x14ac:dyDescent="0.2">
      <c r="P30739" s="95"/>
      <c r="R30739"/>
      <c r="S30739"/>
      <c r="T30739"/>
      <c r="U30739"/>
      <c r="V30739"/>
      <c r="W30739"/>
    </row>
    <row r="30740" spans="16:23" s="1" customFormat="1" x14ac:dyDescent="0.2">
      <c r="P30740" s="95"/>
      <c r="R30740"/>
      <c r="S30740"/>
      <c r="T30740"/>
      <c r="U30740"/>
      <c r="V30740"/>
      <c r="W30740"/>
    </row>
    <row r="30741" spans="16:23" s="1" customFormat="1" x14ac:dyDescent="0.2">
      <c r="P30741" s="95"/>
      <c r="R30741"/>
      <c r="S30741"/>
      <c r="T30741"/>
      <c r="U30741"/>
      <c r="V30741"/>
      <c r="W30741"/>
    </row>
    <row r="30742" spans="16:23" s="1" customFormat="1" x14ac:dyDescent="0.2">
      <c r="P30742" s="95"/>
      <c r="R30742"/>
      <c r="S30742"/>
      <c r="T30742"/>
      <c r="U30742"/>
      <c r="V30742"/>
      <c r="W30742"/>
    </row>
    <row r="30743" spans="16:23" s="1" customFormat="1" x14ac:dyDescent="0.2">
      <c r="P30743" s="95"/>
      <c r="R30743"/>
      <c r="S30743"/>
      <c r="T30743"/>
      <c r="U30743"/>
      <c r="V30743"/>
      <c r="W30743"/>
    </row>
    <row r="30744" spans="16:23" s="1" customFormat="1" x14ac:dyDescent="0.2">
      <c r="P30744" s="95"/>
      <c r="R30744"/>
      <c r="S30744"/>
      <c r="T30744"/>
      <c r="U30744"/>
      <c r="V30744"/>
      <c r="W30744"/>
    </row>
    <row r="30745" spans="16:23" s="1" customFormat="1" x14ac:dyDescent="0.2">
      <c r="P30745" s="95"/>
      <c r="R30745"/>
      <c r="S30745"/>
      <c r="T30745"/>
      <c r="U30745"/>
      <c r="V30745"/>
      <c r="W30745"/>
    </row>
    <row r="30746" spans="16:23" s="1" customFormat="1" x14ac:dyDescent="0.2">
      <c r="P30746" s="95"/>
      <c r="R30746"/>
      <c r="S30746"/>
      <c r="T30746"/>
      <c r="U30746"/>
      <c r="V30746"/>
      <c r="W30746"/>
    </row>
    <row r="30747" spans="16:23" s="1" customFormat="1" x14ac:dyDescent="0.2">
      <c r="P30747" s="95"/>
      <c r="R30747"/>
      <c r="S30747"/>
      <c r="T30747"/>
      <c r="U30747"/>
      <c r="V30747"/>
      <c r="W30747"/>
    </row>
    <row r="30748" spans="16:23" s="1" customFormat="1" x14ac:dyDescent="0.2">
      <c r="P30748" s="95"/>
      <c r="R30748"/>
      <c r="S30748"/>
      <c r="T30748"/>
      <c r="U30748"/>
      <c r="V30748"/>
      <c r="W30748"/>
    </row>
    <row r="30749" spans="16:23" s="1" customFormat="1" x14ac:dyDescent="0.2">
      <c r="P30749" s="95"/>
      <c r="R30749"/>
      <c r="S30749"/>
      <c r="T30749"/>
      <c r="U30749"/>
      <c r="V30749"/>
      <c r="W30749"/>
    </row>
    <row r="30750" spans="16:23" s="1" customFormat="1" x14ac:dyDescent="0.2">
      <c r="P30750" s="95"/>
      <c r="R30750"/>
      <c r="S30750"/>
      <c r="T30750"/>
      <c r="U30750"/>
      <c r="V30750"/>
      <c r="W30750"/>
    </row>
    <row r="30751" spans="16:23" s="1" customFormat="1" x14ac:dyDescent="0.2">
      <c r="P30751" s="95"/>
      <c r="R30751"/>
      <c r="S30751"/>
      <c r="T30751"/>
      <c r="U30751"/>
      <c r="V30751"/>
      <c r="W30751"/>
    </row>
    <row r="30752" spans="16:23" s="1" customFormat="1" x14ac:dyDescent="0.2">
      <c r="P30752" s="95"/>
      <c r="R30752"/>
      <c r="S30752"/>
      <c r="T30752"/>
      <c r="U30752"/>
      <c r="V30752"/>
      <c r="W30752"/>
    </row>
    <row r="30753" spans="16:23" s="1" customFormat="1" x14ac:dyDescent="0.2">
      <c r="P30753" s="95"/>
      <c r="R30753"/>
      <c r="S30753"/>
      <c r="T30753"/>
      <c r="U30753"/>
      <c r="V30753"/>
      <c r="W30753"/>
    </row>
    <row r="30754" spans="16:23" s="1" customFormat="1" x14ac:dyDescent="0.2">
      <c r="P30754" s="95"/>
      <c r="R30754"/>
      <c r="S30754"/>
      <c r="T30754"/>
      <c r="U30754"/>
      <c r="V30754"/>
      <c r="W30754"/>
    </row>
    <row r="30755" spans="16:23" s="1" customFormat="1" x14ac:dyDescent="0.2">
      <c r="P30755" s="95"/>
      <c r="R30755"/>
      <c r="S30755"/>
      <c r="T30755"/>
      <c r="U30755"/>
      <c r="V30755"/>
      <c r="W30755"/>
    </row>
    <row r="30756" spans="16:23" s="1" customFormat="1" x14ac:dyDescent="0.2">
      <c r="P30756" s="95"/>
      <c r="R30756"/>
      <c r="S30756"/>
      <c r="T30756"/>
      <c r="U30756"/>
      <c r="V30756"/>
      <c r="W30756"/>
    </row>
    <row r="30757" spans="16:23" s="1" customFormat="1" x14ac:dyDescent="0.2">
      <c r="P30757" s="95"/>
      <c r="R30757"/>
      <c r="S30757"/>
      <c r="T30757"/>
      <c r="U30757"/>
      <c r="V30757"/>
      <c r="W30757"/>
    </row>
    <row r="30758" spans="16:23" s="1" customFormat="1" x14ac:dyDescent="0.2">
      <c r="P30758" s="95"/>
      <c r="R30758"/>
      <c r="S30758"/>
      <c r="T30758"/>
      <c r="U30758"/>
      <c r="V30758"/>
      <c r="W30758"/>
    </row>
    <row r="30759" spans="16:23" s="1" customFormat="1" x14ac:dyDescent="0.2">
      <c r="P30759" s="95"/>
      <c r="R30759"/>
      <c r="S30759"/>
      <c r="T30759"/>
      <c r="U30759"/>
      <c r="V30759"/>
      <c r="W30759"/>
    </row>
    <row r="30760" spans="16:23" s="1" customFormat="1" x14ac:dyDescent="0.2">
      <c r="P30760" s="95"/>
      <c r="R30760"/>
      <c r="S30760"/>
      <c r="T30760"/>
      <c r="U30760"/>
      <c r="V30760"/>
      <c r="W30760"/>
    </row>
    <row r="30761" spans="16:23" s="1" customFormat="1" x14ac:dyDescent="0.2">
      <c r="P30761" s="95"/>
      <c r="R30761"/>
      <c r="S30761"/>
      <c r="T30761"/>
      <c r="U30761"/>
      <c r="V30761"/>
      <c r="W30761"/>
    </row>
    <row r="30762" spans="16:23" s="1" customFormat="1" x14ac:dyDescent="0.2">
      <c r="P30762" s="95"/>
      <c r="R30762"/>
      <c r="S30762"/>
      <c r="T30762"/>
      <c r="U30762"/>
      <c r="V30762"/>
      <c r="W30762"/>
    </row>
    <row r="30763" spans="16:23" s="1" customFormat="1" x14ac:dyDescent="0.2">
      <c r="P30763" s="95"/>
      <c r="R30763"/>
      <c r="S30763"/>
      <c r="T30763"/>
      <c r="U30763"/>
      <c r="V30763"/>
      <c r="W30763"/>
    </row>
    <row r="30764" spans="16:23" s="1" customFormat="1" x14ac:dyDescent="0.2">
      <c r="P30764" s="95"/>
      <c r="R30764"/>
      <c r="S30764"/>
      <c r="T30764"/>
      <c r="U30764"/>
      <c r="V30764"/>
      <c r="W30764"/>
    </row>
    <row r="30765" spans="16:23" s="1" customFormat="1" x14ac:dyDescent="0.2">
      <c r="P30765" s="95"/>
      <c r="R30765"/>
      <c r="S30765"/>
      <c r="T30765"/>
      <c r="U30765"/>
      <c r="V30765"/>
      <c r="W30765"/>
    </row>
    <row r="30766" spans="16:23" s="1" customFormat="1" x14ac:dyDescent="0.2">
      <c r="P30766" s="95"/>
      <c r="R30766"/>
      <c r="S30766"/>
      <c r="T30766"/>
      <c r="U30766"/>
      <c r="V30766"/>
      <c r="W30766"/>
    </row>
    <row r="30767" spans="16:23" s="1" customFormat="1" x14ac:dyDescent="0.2">
      <c r="P30767" s="95"/>
      <c r="R30767"/>
      <c r="S30767"/>
      <c r="T30767"/>
      <c r="U30767"/>
      <c r="V30767"/>
      <c r="W30767"/>
    </row>
    <row r="30768" spans="16:23" s="1" customFormat="1" x14ac:dyDescent="0.2">
      <c r="P30768" s="95"/>
      <c r="R30768"/>
      <c r="S30768"/>
      <c r="T30768"/>
      <c r="U30768"/>
      <c r="V30768"/>
      <c r="W30768"/>
    </row>
    <row r="30769" spans="16:23" s="1" customFormat="1" x14ac:dyDescent="0.2">
      <c r="P30769" s="95"/>
      <c r="R30769"/>
      <c r="S30769"/>
      <c r="T30769"/>
      <c r="U30769"/>
      <c r="V30769"/>
      <c r="W30769"/>
    </row>
    <row r="30770" spans="16:23" s="1" customFormat="1" x14ac:dyDescent="0.2">
      <c r="P30770" s="95"/>
      <c r="R30770"/>
      <c r="S30770"/>
      <c r="T30770"/>
      <c r="U30770"/>
      <c r="V30770"/>
      <c r="W30770"/>
    </row>
    <row r="30771" spans="16:23" s="1" customFormat="1" x14ac:dyDescent="0.2">
      <c r="P30771" s="95"/>
      <c r="R30771"/>
      <c r="S30771"/>
      <c r="T30771"/>
      <c r="U30771"/>
      <c r="V30771"/>
      <c r="W30771"/>
    </row>
    <row r="30772" spans="16:23" s="1" customFormat="1" x14ac:dyDescent="0.2">
      <c r="P30772" s="95"/>
      <c r="R30772"/>
      <c r="S30772"/>
      <c r="T30772"/>
      <c r="U30772"/>
      <c r="V30772"/>
      <c r="W30772"/>
    </row>
    <row r="30773" spans="16:23" s="1" customFormat="1" x14ac:dyDescent="0.2">
      <c r="P30773" s="95"/>
      <c r="R30773"/>
      <c r="S30773"/>
      <c r="T30773"/>
      <c r="U30773"/>
      <c r="V30773"/>
      <c r="W30773"/>
    </row>
    <row r="30774" spans="16:23" s="1" customFormat="1" x14ac:dyDescent="0.2">
      <c r="P30774" s="95"/>
      <c r="R30774"/>
      <c r="S30774"/>
      <c r="T30774"/>
      <c r="U30774"/>
      <c r="V30774"/>
      <c r="W30774"/>
    </row>
    <row r="30775" spans="16:23" s="1" customFormat="1" x14ac:dyDescent="0.2">
      <c r="P30775" s="95"/>
      <c r="R30775"/>
      <c r="S30775"/>
      <c r="T30775"/>
      <c r="U30775"/>
      <c r="V30775"/>
      <c r="W30775"/>
    </row>
    <row r="30776" spans="16:23" s="1" customFormat="1" x14ac:dyDescent="0.2">
      <c r="P30776" s="95"/>
      <c r="R30776"/>
      <c r="S30776"/>
      <c r="T30776"/>
      <c r="U30776"/>
      <c r="V30776"/>
      <c r="W30776"/>
    </row>
    <row r="30777" spans="16:23" s="1" customFormat="1" x14ac:dyDescent="0.2">
      <c r="P30777" s="95"/>
      <c r="R30777"/>
      <c r="S30777"/>
      <c r="T30777"/>
      <c r="U30777"/>
      <c r="V30777"/>
      <c r="W30777"/>
    </row>
    <row r="30778" spans="16:23" s="1" customFormat="1" x14ac:dyDescent="0.2">
      <c r="P30778" s="95"/>
      <c r="R30778"/>
      <c r="S30778"/>
      <c r="T30778"/>
      <c r="U30778"/>
      <c r="V30778"/>
      <c r="W30778"/>
    </row>
    <row r="30779" spans="16:23" s="1" customFormat="1" x14ac:dyDescent="0.2">
      <c r="P30779" s="95"/>
      <c r="R30779"/>
      <c r="S30779"/>
      <c r="T30779"/>
      <c r="U30779"/>
      <c r="V30779"/>
      <c r="W30779"/>
    </row>
    <row r="30780" spans="16:23" s="1" customFormat="1" x14ac:dyDescent="0.2">
      <c r="P30780" s="95"/>
      <c r="R30780"/>
      <c r="S30780"/>
      <c r="T30780"/>
      <c r="U30780"/>
      <c r="V30780"/>
      <c r="W30780"/>
    </row>
    <row r="30781" spans="16:23" s="1" customFormat="1" x14ac:dyDescent="0.2">
      <c r="P30781" s="95"/>
      <c r="R30781"/>
      <c r="S30781"/>
      <c r="T30781"/>
      <c r="U30781"/>
      <c r="V30781"/>
      <c r="W30781"/>
    </row>
    <row r="30782" spans="16:23" s="1" customFormat="1" x14ac:dyDescent="0.2">
      <c r="P30782" s="95"/>
      <c r="R30782"/>
      <c r="S30782"/>
      <c r="T30782"/>
      <c r="U30782"/>
      <c r="V30782"/>
      <c r="W30782"/>
    </row>
    <row r="30783" spans="16:23" s="1" customFormat="1" x14ac:dyDescent="0.2">
      <c r="P30783" s="95"/>
      <c r="R30783"/>
      <c r="S30783"/>
      <c r="T30783"/>
      <c r="U30783"/>
      <c r="V30783"/>
      <c r="W30783"/>
    </row>
    <row r="30784" spans="16:23" s="1" customFormat="1" x14ac:dyDescent="0.2">
      <c r="P30784" s="95"/>
      <c r="R30784"/>
      <c r="S30784"/>
      <c r="T30784"/>
      <c r="U30784"/>
      <c r="V30784"/>
      <c r="W30784"/>
    </row>
    <row r="30785" spans="16:23" s="1" customFormat="1" x14ac:dyDescent="0.2">
      <c r="P30785" s="95"/>
      <c r="R30785"/>
      <c r="S30785"/>
      <c r="T30785"/>
      <c r="U30785"/>
      <c r="V30785"/>
      <c r="W30785"/>
    </row>
    <row r="30786" spans="16:23" s="1" customFormat="1" x14ac:dyDescent="0.2">
      <c r="P30786" s="95"/>
      <c r="R30786"/>
      <c r="S30786"/>
      <c r="T30786"/>
      <c r="U30786"/>
      <c r="V30786"/>
      <c r="W30786"/>
    </row>
    <row r="30787" spans="16:23" s="1" customFormat="1" x14ac:dyDescent="0.2">
      <c r="P30787" s="95"/>
      <c r="R30787"/>
      <c r="S30787"/>
      <c r="T30787"/>
      <c r="U30787"/>
      <c r="V30787"/>
      <c r="W30787"/>
    </row>
    <row r="30788" spans="16:23" s="1" customFormat="1" x14ac:dyDescent="0.2">
      <c r="P30788" s="95"/>
      <c r="R30788"/>
      <c r="S30788"/>
      <c r="T30788"/>
      <c r="U30788"/>
      <c r="V30788"/>
      <c r="W30788"/>
    </row>
    <row r="30789" spans="16:23" s="1" customFormat="1" x14ac:dyDescent="0.2">
      <c r="P30789" s="95"/>
      <c r="R30789"/>
      <c r="S30789"/>
      <c r="T30789"/>
      <c r="U30789"/>
      <c r="V30789"/>
      <c r="W30789"/>
    </row>
    <row r="30790" spans="16:23" s="1" customFormat="1" x14ac:dyDescent="0.2">
      <c r="P30790" s="95"/>
      <c r="R30790"/>
      <c r="S30790"/>
      <c r="T30790"/>
      <c r="U30790"/>
      <c r="V30790"/>
      <c r="W30790"/>
    </row>
    <row r="30791" spans="16:23" s="1" customFormat="1" x14ac:dyDescent="0.2">
      <c r="P30791" s="95"/>
      <c r="R30791"/>
      <c r="S30791"/>
      <c r="T30791"/>
      <c r="U30791"/>
      <c r="V30791"/>
      <c r="W30791"/>
    </row>
    <row r="30792" spans="16:23" s="1" customFormat="1" x14ac:dyDescent="0.2">
      <c r="P30792" s="95"/>
      <c r="R30792"/>
      <c r="S30792"/>
      <c r="T30792"/>
      <c r="U30792"/>
      <c r="V30792"/>
      <c r="W30792"/>
    </row>
    <row r="30793" spans="16:23" s="1" customFormat="1" x14ac:dyDescent="0.2">
      <c r="P30793" s="95"/>
      <c r="R30793"/>
      <c r="S30793"/>
      <c r="T30793"/>
      <c r="U30793"/>
      <c r="V30793"/>
      <c r="W30793"/>
    </row>
    <row r="30794" spans="16:23" s="1" customFormat="1" x14ac:dyDescent="0.2">
      <c r="P30794" s="95"/>
      <c r="R30794"/>
      <c r="S30794"/>
      <c r="T30794"/>
      <c r="U30794"/>
      <c r="V30794"/>
      <c r="W30794"/>
    </row>
    <row r="30795" spans="16:23" s="1" customFormat="1" x14ac:dyDescent="0.2">
      <c r="P30795" s="95"/>
      <c r="R30795"/>
      <c r="S30795"/>
      <c r="T30795"/>
      <c r="U30795"/>
      <c r="V30795"/>
      <c r="W30795"/>
    </row>
    <row r="30796" spans="16:23" s="1" customFormat="1" x14ac:dyDescent="0.2">
      <c r="P30796" s="95"/>
      <c r="R30796"/>
      <c r="S30796"/>
      <c r="T30796"/>
      <c r="U30796"/>
      <c r="V30796"/>
      <c r="W30796"/>
    </row>
    <row r="30797" spans="16:23" s="1" customFormat="1" x14ac:dyDescent="0.2">
      <c r="P30797" s="95"/>
      <c r="R30797"/>
      <c r="S30797"/>
      <c r="T30797"/>
      <c r="U30797"/>
      <c r="V30797"/>
      <c r="W30797"/>
    </row>
    <row r="30798" spans="16:23" s="1" customFormat="1" x14ac:dyDescent="0.2">
      <c r="P30798" s="95"/>
      <c r="R30798"/>
      <c r="S30798"/>
      <c r="T30798"/>
      <c r="U30798"/>
      <c r="V30798"/>
      <c r="W30798"/>
    </row>
    <row r="30799" spans="16:23" s="1" customFormat="1" x14ac:dyDescent="0.2">
      <c r="P30799" s="95"/>
      <c r="R30799"/>
      <c r="S30799"/>
      <c r="T30799"/>
      <c r="U30799"/>
      <c r="V30799"/>
      <c r="W30799"/>
    </row>
    <row r="30800" spans="16:23" s="1" customFormat="1" x14ac:dyDescent="0.2">
      <c r="P30800" s="95"/>
      <c r="R30800"/>
      <c r="S30800"/>
      <c r="T30800"/>
      <c r="U30800"/>
      <c r="V30800"/>
      <c r="W30800"/>
    </row>
    <row r="30801" spans="16:23" s="1" customFormat="1" x14ac:dyDescent="0.2">
      <c r="P30801" s="95"/>
      <c r="R30801"/>
      <c r="S30801"/>
      <c r="T30801"/>
      <c r="U30801"/>
      <c r="V30801"/>
      <c r="W30801"/>
    </row>
    <row r="30802" spans="16:23" s="1" customFormat="1" x14ac:dyDescent="0.2">
      <c r="P30802" s="95"/>
      <c r="R30802"/>
      <c r="S30802"/>
      <c r="T30802"/>
      <c r="U30802"/>
      <c r="V30802"/>
      <c r="W30802"/>
    </row>
    <row r="30803" spans="16:23" s="1" customFormat="1" x14ac:dyDescent="0.2">
      <c r="P30803" s="95"/>
      <c r="R30803"/>
      <c r="S30803"/>
      <c r="T30803"/>
      <c r="U30803"/>
      <c r="V30803"/>
      <c r="W30803"/>
    </row>
    <row r="30804" spans="16:23" s="1" customFormat="1" x14ac:dyDescent="0.2">
      <c r="P30804" s="95"/>
      <c r="R30804"/>
      <c r="S30804"/>
      <c r="T30804"/>
      <c r="U30804"/>
      <c r="V30804"/>
      <c r="W30804"/>
    </row>
    <row r="30805" spans="16:23" s="1" customFormat="1" x14ac:dyDescent="0.2">
      <c r="P30805" s="95"/>
      <c r="R30805"/>
      <c r="S30805"/>
      <c r="T30805"/>
      <c r="U30805"/>
      <c r="V30805"/>
      <c r="W30805"/>
    </row>
    <row r="30806" spans="16:23" s="1" customFormat="1" x14ac:dyDescent="0.2">
      <c r="P30806" s="95"/>
      <c r="R30806"/>
      <c r="S30806"/>
      <c r="T30806"/>
      <c r="U30806"/>
      <c r="V30806"/>
      <c r="W30806"/>
    </row>
    <row r="30807" spans="16:23" s="1" customFormat="1" x14ac:dyDescent="0.2">
      <c r="P30807" s="95"/>
      <c r="R30807"/>
      <c r="S30807"/>
      <c r="T30807"/>
      <c r="U30807"/>
      <c r="V30807"/>
      <c r="W30807"/>
    </row>
    <row r="30808" spans="16:23" s="1" customFormat="1" x14ac:dyDescent="0.2">
      <c r="P30808" s="95"/>
      <c r="R30808"/>
      <c r="S30808"/>
      <c r="T30808"/>
      <c r="U30808"/>
      <c r="V30808"/>
      <c r="W30808"/>
    </row>
    <row r="30809" spans="16:23" s="1" customFormat="1" x14ac:dyDescent="0.2">
      <c r="P30809" s="95"/>
      <c r="R30809"/>
      <c r="S30809"/>
      <c r="T30809"/>
      <c r="U30809"/>
      <c r="V30809"/>
      <c r="W30809"/>
    </row>
    <row r="30810" spans="16:23" s="1" customFormat="1" x14ac:dyDescent="0.2">
      <c r="P30810" s="95"/>
      <c r="R30810"/>
      <c r="S30810"/>
      <c r="T30810"/>
      <c r="U30810"/>
      <c r="V30810"/>
      <c r="W30810"/>
    </row>
    <row r="30811" spans="16:23" s="1" customFormat="1" x14ac:dyDescent="0.2">
      <c r="P30811" s="95"/>
      <c r="R30811"/>
      <c r="S30811"/>
      <c r="T30811"/>
      <c r="U30811"/>
      <c r="V30811"/>
      <c r="W30811"/>
    </row>
    <row r="30812" spans="16:23" s="1" customFormat="1" x14ac:dyDescent="0.2">
      <c r="P30812" s="95"/>
      <c r="R30812"/>
      <c r="S30812"/>
      <c r="T30812"/>
      <c r="U30812"/>
      <c r="V30812"/>
      <c r="W30812"/>
    </row>
    <row r="30813" spans="16:23" s="1" customFormat="1" x14ac:dyDescent="0.2">
      <c r="P30813" s="95"/>
      <c r="R30813"/>
      <c r="S30813"/>
      <c r="T30813"/>
      <c r="U30813"/>
      <c r="V30813"/>
      <c r="W30813"/>
    </row>
    <row r="30814" spans="16:23" s="1" customFormat="1" x14ac:dyDescent="0.2">
      <c r="P30814" s="95"/>
      <c r="R30814"/>
      <c r="S30814"/>
      <c r="T30814"/>
      <c r="U30814"/>
      <c r="V30814"/>
      <c r="W30814"/>
    </row>
    <row r="30815" spans="16:23" s="1" customFormat="1" x14ac:dyDescent="0.2">
      <c r="P30815" s="95"/>
      <c r="R30815"/>
      <c r="S30815"/>
      <c r="T30815"/>
      <c r="U30815"/>
      <c r="V30815"/>
      <c r="W30815"/>
    </row>
    <row r="30816" spans="16:23" s="1" customFormat="1" x14ac:dyDescent="0.2">
      <c r="P30816" s="95"/>
      <c r="R30816"/>
      <c r="S30816"/>
      <c r="T30816"/>
      <c r="U30816"/>
      <c r="V30816"/>
      <c r="W30816"/>
    </row>
    <row r="30817" spans="16:23" s="1" customFormat="1" x14ac:dyDescent="0.2">
      <c r="P30817" s="95"/>
      <c r="R30817"/>
      <c r="S30817"/>
      <c r="T30817"/>
      <c r="U30817"/>
      <c r="V30817"/>
      <c r="W30817"/>
    </row>
    <row r="30818" spans="16:23" s="1" customFormat="1" x14ac:dyDescent="0.2">
      <c r="P30818" s="95"/>
      <c r="R30818"/>
      <c r="S30818"/>
      <c r="T30818"/>
      <c r="U30818"/>
      <c r="V30818"/>
      <c r="W30818"/>
    </row>
    <row r="30819" spans="16:23" s="1" customFormat="1" x14ac:dyDescent="0.2">
      <c r="P30819" s="95"/>
      <c r="R30819"/>
      <c r="S30819"/>
      <c r="T30819"/>
      <c r="U30819"/>
      <c r="V30819"/>
      <c r="W30819"/>
    </row>
    <row r="30820" spans="16:23" s="1" customFormat="1" x14ac:dyDescent="0.2">
      <c r="P30820" s="95"/>
      <c r="R30820"/>
      <c r="S30820"/>
      <c r="T30820"/>
      <c r="U30820"/>
      <c r="V30820"/>
      <c r="W30820"/>
    </row>
    <row r="30821" spans="16:23" s="1" customFormat="1" x14ac:dyDescent="0.2">
      <c r="P30821" s="95"/>
      <c r="R30821"/>
      <c r="S30821"/>
      <c r="T30821"/>
      <c r="U30821"/>
      <c r="V30821"/>
      <c r="W30821"/>
    </row>
    <row r="30822" spans="16:23" s="1" customFormat="1" x14ac:dyDescent="0.2">
      <c r="P30822" s="95"/>
      <c r="R30822"/>
      <c r="S30822"/>
      <c r="T30822"/>
      <c r="U30822"/>
      <c r="V30822"/>
      <c r="W30822"/>
    </row>
    <row r="30823" spans="16:23" s="1" customFormat="1" x14ac:dyDescent="0.2">
      <c r="P30823" s="95"/>
      <c r="R30823"/>
      <c r="S30823"/>
      <c r="T30823"/>
      <c r="U30823"/>
      <c r="V30823"/>
      <c r="W30823"/>
    </row>
    <row r="30824" spans="16:23" s="1" customFormat="1" x14ac:dyDescent="0.2">
      <c r="P30824" s="95"/>
      <c r="R30824"/>
      <c r="S30824"/>
      <c r="T30824"/>
      <c r="U30824"/>
      <c r="V30824"/>
      <c r="W30824"/>
    </row>
    <row r="30825" spans="16:23" s="1" customFormat="1" x14ac:dyDescent="0.2">
      <c r="P30825" s="95"/>
      <c r="R30825"/>
      <c r="S30825"/>
      <c r="T30825"/>
      <c r="U30825"/>
      <c r="V30825"/>
      <c r="W30825"/>
    </row>
    <row r="30826" spans="16:23" s="1" customFormat="1" x14ac:dyDescent="0.2">
      <c r="P30826" s="95"/>
      <c r="R30826"/>
      <c r="S30826"/>
      <c r="T30826"/>
      <c r="U30826"/>
      <c r="V30826"/>
      <c r="W30826"/>
    </row>
    <row r="30827" spans="16:23" s="1" customFormat="1" x14ac:dyDescent="0.2">
      <c r="P30827" s="95"/>
      <c r="R30827"/>
      <c r="S30827"/>
      <c r="T30827"/>
      <c r="U30827"/>
      <c r="V30827"/>
      <c r="W30827"/>
    </row>
    <row r="30828" spans="16:23" s="1" customFormat="1" x14ac:dyDescent="0.2">
      <c r="P30828" s="95"/>
      <c r="R30828"/>
      <c r="S30828"/>
      <c r="T30828"/>
      <c r="U30828"/>
      <c r="V30828"/>
      <c r="W30828"/>
    </row>
    <row r="30829" spans="16:23" s="1" customFormat="1" x14ac:dyDescent="0.2">
      <c r="P30829" s="95"/>
      <c r="R30829"/>
      <c r="S30829"/>
      <c r="T30829"/>
      <c r="U30829"/>
      <c r="V30829"/>
      <c r="W30829"/>
    </row>
    <row r="30830" spans="16:23" s="1" customFormat="1" x14ac:dyDescent="0.2">
      <c r="P30830" s="95"/>
      <c r="R30830"/>
      <c r="S30830"/>
      <c r="T30830"/>
      <c r="U30830"/>
      <c r="V30830"/>
      <c r="W30830"/>
    </row>
    <row r="30831" spans="16:23" s="1" customFormat="1" x14ac:dyDescent="0.2">
      <c r="P30831" s="95"/>
      <c r="R30831"/>
      <c r="S30831"/>
      <c r="T30831"/>
      <c r="U30831"/>
      <c r="V30831"/>
      <c r="W30831"/>
    </row>
    <row r="30832" spans="16:23" s="1" customFormat="1" x14ac:dyDescent="0.2">
      <c r="P30832" s="95"/>
      <c r="R30832"/>
      <c r="S30832"/>
      <c r="T30832"/>
      <c r="U30832"/>
      <c r="V30832"/>
      <c r="W30832"/>
    </row>
    <row r="30833" spans="16:23" s="1" customFormat="1" x14ac:dyDescent="0.2">
      <c r="P30833" s="95"/>
      <c r="R30833"/>
      <c r="S30833"/>
      <c r="T30833"/>
      <c r="U30833"/>
      <c r="V30833"/>
      <c r="W30833"/>
    </row>
    <row r="30834" spans="16:23" s="1" customFormat="1" x14ac:dyDescent="0.2">
      <c r="P30834" s="95"/>
      <c r="R30834"/>
      <c r="S30834"/>
      <c r="T30834"/>
      <c r="U30834"/>
      <c r="V30834"/>
      <c r="W30834"/>
    </row>
    <row r="30835" spans="16:23" s="1" customFormat="1" x14ac:dyDescent="0.2">
      <c r="P30835" s="95"/>
      <c r="R30835"/>
      <c r="S30835"/>
      <c r="T30835"/>
      <c r="U30835"/>
      <c r="V30835"/>
      <c r="W30835"/>
    </row>
    <row r="30836" spans="16:23" s="1" customFormat="1" x14ac:dyDescent="0.2">
      <c r="P30836" s="95"/>
      <c r="R30836"/>
      <c r="S30836"/>
      <c r="T30836"/>
      <c r="U30836"/>
      <c r="V30836"/>
      <c r="W30836"/>
    </row>
    <row r="30837" spans="16:23" s="1" customFormat="1" x14ac:dyDescent="0.2">
      <c r="P30837" s="95"/>
      <c r="R30837"/>
      <c r="S30837"/>
      <c r="T30837"/>
      <c r="U30837"/>
      <c r="V30837"/>
      <c r="W30837"/>
    </row>
    <row r="30838" spans="16:23" s="1" customFormat="1" x14ac:dyDescent="0.2">
      <c r="P30838" s="95"/>
      <c r="R30838"/>
      <c r="S30838"/>
      <c r="T30838"/>
      <c r="U30838"/>
      <c r="V30838"/>
      <c r="W30838"/>
    </row>
    <row r="30839" spans="16:23" s="1" customFormat="1" x14ac:dyDescent="0.2">
      <c r="P30839" s="95"/>
      <c r="R30839"/>
      <c r="S30839"/>
      <c r="T30839"/>
      <c r="U30839"/>
      <c r="V30839"/>
      <c r="W30839"/>
    </row>
    <row r="30840" spans="16:23" s="1" customFormat="1" x14ac:dyDescent="0.2">
      <c r="P30840" s="95"/>
      <c r="R30840"/>
      <c r="S30840"/>
      <c r="T30840"/>
      <c r="U30840"/>
      <c r="V30840"/>
      <c r="W30840"/>
    </row>
    <row r="30841" spans="16:23" s="1" customFormat="1" x14ac:dyDescent="0.2">
      <c r="P30841" s="95"/>
      <c r="R30841"/>
      <c r="S30841"/>
      <c r="T30841"/>
      <c r="U30841"/>
      <c r="V30841"/>
      <c r="W30841"/>
    </row>
    <row r="30842" spans="16:23" s="1" customFormat="1" x14ac:dyDescent="0.2">
      <c r="P30842" s="95"/>
      <c r="R30842"/>
      <c r="S30842"/>
      <c r="T30842"/>
      <c r="U30842"/>
      <c r="V30842"/>
      <c r="W30842"/>
    </row>
    <row r="30843" spans="16:23" s="1" customFormat="1" x14ac:dyDescent="0.2">
      <c r="P30843" s="95"/>
      <c r="R30843"/>
      <c r="S30843"/>
      <c r="T30843"/>
      <c r="U30843"/>
      <c r="V30843"/>
      <c r="W30843"/>
    </row>
    <row r="30844" spans="16:23" s="1" customFormat="1" x14ac:dyDescent="0.2">
      <c r="P30844" s="95"/>
      <c r="R30844"/>
      <c r="S30844"/>
      <c r="T30844"/>
      <c r="U30844"/>
      <c r="V30844"/>
      <c r="W30844"/>
    </row>
    <row r="30845" spans="16:23" s="1" customFormat="1" x14ac:dyDescent="0.2">
      <c r="P30845" s="95"/>
      <c r="R30845"/>
      <c r="S30845"/>
      <c r="T30845"/>
      <c r="U30845"/>
      <c r="V30845"/>
      <c r="W30845"/>
    </row>
    <row r="30846" spans="16:23" s="1" customFormat="1" x14ac:dyDescent="0.2">
      <c r="P30846" s="95"/>
      <c r="R30846"/>
      <c r="S30846"/>
      <c r="T30846"/>
      <c r="U30846"/>
      <c r="V30846"/>
      <c r="W30846"/>
    </row>
    <row r="30847" spans="16:23" s="1" customFormat="1" x14ac:dyDescent="0.2">
      <c r="P30847" s="95"/>
      <c r="R30847"/>
      <c r="S30847"/>
      <c r="T30847"/>
      <c r="U30847"/>
      <c r="V30847"/>
      <c r="W30847"/>
    </row>
    <row r="30848" spans="16:23" s="1" customFormat="1" x14ac:dyDescent="0.2">
      <c r="P30848" s="95"/>
      <c r="R30848"/>
      <c r="S30848"/>
      <c r="T30848"/>
      <c r="U30848"/>
      <c r="V30848"/>
      <c r="W30848"/>
    </row>
    <row r="30849" spans="16:23" s="1" customFormat="1" x14ac:dyDescent="0.2">
      <c r="P30849" s="95"/>
      <c r="R30849"/>
      <c r="S30849"/>
      <c r="T30849"/>
      <c r="U30849"/>
      <c r="V30849"/>
      <c r="W30849"/>
    </row>
    <row r="30850" spans="16:23" s="1" customFormat="1" x14ac:dyDescent="0.2">
      <c r="P30850" s="95"/>
      <c r="R30850"/>
      <c r="S30850"/>
      <c r="T30850"/>
      <c r="U30850"/>
      <c r="V30850"/>
      <c r="W30850"/>
    </row>
    <row r="30851" spans="16:23" s="1" customFormat="1" x14ac:dyDescent="0.2">
      <c r="P30851" s="95"/>
      <c r="R30851"/>
      <c r="S30851"/>
      <c r="T30851"/>
      <c r="U30851"/>
      <c r="V30851"/>
      <c r="W30851"/>
    </row>
    <row r="30852" spans="16:23" s="1" customFormat="1" x14ac:dyDescent="0.2">
      <c r="P30852" s="95"/>
      <c r="R30852"/>
      <c r="S30852"/>
      <c r="T30852"/>
      <c r="U30852"/>
      <c r="V30852"/>
      <c r="W30852"/>
    </row>
    <row r="30853" spans="16:23" s="1" customFormat="1" x14ac:dyDescent="0.2">
      <c r="P30853" s="95"/>
      <c r="R30853"/>
      <c r="S30853"/>
      <c r="T30853"/>
      <c r="U30853"/>
      <c r="V30853"/>
      <c r="W30853"/>
    </row>
    <row r="30854" spans="16:23" s="1" customFormat="1" x14ac:dyDescent="0.2">
      <c r="P30854" s="95"/>
      <c r="R30854"/>
      <c r="S30854"/>
      <c r="T30854"/>
      <c r="U30854"/>
      <c r="V30854"/>
      <c r="W30854"/>
    </row>
    <row r="30855" spans="16:23" s="1" customFormat="1" x14ac:dyDescent="0.2">
      <c r="P30855" s="95"/>
      <c r="R30855"/>
      <c r="S30855"/>
      <c r="T30855"/>
      <c r="U30855"/>
      <c r="V30855"/>
      <c r="W30855"/>
    </row>
    <row r="30856" spans="16:23" s="1" customFormat="1" x14ac:dyDescent="0.2">
      <c r="P30856" s="95"/>
      <c r="R30856"/>
      <c r="S30856"/>
      <c r="T30856"/>
      <c r="U30856"/>
      <c r="V30856"/>
      <c r="W30856"/>
    </row>
    <row r="30857" spans="16:23" s="1" customFormat="1" x14ac:dyDescent="0.2">
      <c r="P30857" s="95"/>
      <c r="R30857"/>
      <c r="S30857"/>
      <c r="T30857"/>
      <c r="U30857"/>
      <c r="V30857"/>
      <c r="W30857"/>
    </row>
    <row r="30858" spans="16:23" s="1" customFormat="1" x14ac:dyDescent="0.2">
      <c r="P30858" s="95"/>
      <c r="R30858"/>
      <c r="S30858"/>
      <c r="T30858"/>
      <c r="U30858"/>
      <c r="V30858"/>
      <c r="W30858"/>
    </row>
    <row r="30859" spans="16:23" s="1" customFormat="1" x14ac:dyDescent="0.2">
      <c r="P30859" s="95"/>
      <c r="R30859"/>
      <c r="S30859"/>
      <c r="T30859"/>
      <c r="U30859"/>
      <c r="V30859"/>
      <c r="W30859"/>
    </row>
    <row r="30860" spans="16:23" s="1" customFormat="1" x14ac:dyDescent="0.2">
      <c r="P30860" s="95"/>
      <c r="R30860"/>
      <c r="S30860"/>
      <c r="T30860"/>
      <c r="U30860"/>
      <c r="V30860"/>
      <c r="W30860"/>
    </row>
    <row r="30861" spans="16:23" s="1" customFormat="1" x14ac:dyDescent="0.2">
      <c r="P30861" s="95"/>
      <c r="R30861"/>
      <c r="S30861"/>
      <c r="T30861"/>
      <c r="U30861"/>
      <c r="V30861"/>
      <c r="W30861"/>
    </row>
    <row r="30862" spans="16:23" s="1" customFormat="1" x14ac:dyDescent="0.2">
      <c r="P30862" s="95"/>
      <c r="R30862"/>
      <c r="S30862"/>
      <c r="T30862"/>
      <c r="U30862"/>
      <c r="V30862"/>
      <c r="W30862"/>
    </row>
    <row r="30863" spans="16:23" s="1" customFormat="1" x14ac:dyDescent="0.2">
      <c r="P30863" s="95"/>
      <c r="R30863"/>
      <c r="S30863"/>
      <c r="T30863"/>
      <c r="U30863"/>
      <c r="V30863"/>
      <c r="W30863"/>
    </row>
    <row r="30864" spans="16:23" s="1" customFormat="1" x14ac:dyDescent="0.2">
      <c r="P30864" s="95"/>
      <c r="R30864"/>
      <c r="S30864"/>
      <c r="T30864"/>
      <c r="U30864"/>
      <c r="V30864"/>
      <c r="W30864"/>
    </row>
    <row r="30865" spans="16:23" s="1" customFormat="1" x14ac:dyDescent="0.2">
      <c r="P30865" s="95"/>
      <c r="R30865"/>
      <c r="S30865"/>
      <c r="T30865"/>
      <c r="U30865"/>
      <c r="V30865"/>
      <c r="W30865"/>
    </row>
    <row r="30866" spans="16:23" s="1" customFormat="1" x14ac:dyDescent="0.2">
      <c r="P30866" s="95"/>
      <c r="R30866"/>
      <c r="S30866"/>
      <c r="T30866"/>
      <c r="U30866"/>
      <c r="V30866"/>
      <c r="W30866"/>
    </row>
    <row r="30867" spans="16:23" s="1" customFormat="1" x14ac:dyDescent="0.2">
      <c r="P30867" s="95"/>
      <c r="R30867"/>
      <c r="S30867"/>
      <c r="T30867"/>
      <c r="U30867"/>
      <c r="V30867"/>
      <c r="W30867"/>
    </row>
    <row r="30868" spans="16:23" s="1" customFormat="1" x14ac:dyDescent="0.2">
      <c r="P30868" s="95"/>
      <c r="R30868"/>
      <c r="S30868"/>
      <c r="T30868"/>
      <c r="U30868"/>
      <c r="V30868"/>
      <c r="W30868"/>
    </row>
    <row r="30869" spans="16:23" s="1" customFormat="1" x14ac:dyDescent="0.2">
      <c r="P30869" s="95"/>
      <c r="R30869"/>
      <c r="S30869"/>
      <c r="T30869"/>
      <c r="U30869"/>
      <c r="V30869"/>
      <c r="W30869"/>
    </row>
    <row r="30870" spans="16:23" s="1" customFormat="1" x14ac:dyDescent="0.2">
      <c r="P30870" s="95"/>
      <c r="R30870"/>
      <c r="S30870"/>
      <c r="T30870"/>
      <c r="U30870"/>
      <c r="V30870"/>
      <c r="W30870"/>
    </row>
    <row r="30871" spans="16:23" s="1" customFormat="1" x14ac:dyDescent="0.2">
      <c r="P30871" s="95"/>
      <c r="R30871"/>
      <c r="S30871"/>
      <c r="T30871"/>
      <c r="U30871"/>
      <c r="V30871"/>
      <c r="W30871"/>
    </row>
    <row r="30872" spans="16:23" s="1" customFormat="1" x14ac:dyDescent="0.2">
      <c r="P30872" s="95"/>
      <c r="R30872"/>
      <c r="S30872"/>
      <c r="T30872"/>
      <c r="U30872"/>
      <c r="V30872"/>
      <c r="W30872"/>
    </row>
    <row r="30873" spans="16:23" s="1" customFormat="1" x14ac:dyDescent="0.2">
      <c r="P30873" s="95"/>
      <c r="R30873"/>
      <c r="S30873"/>
      <c r="T30873"/>
      <c r="U30873"/>
      <c r="V30873"/>
      <c r="W30873"/>
    </row>
    <row r="30874" spans="16:23" s="1" customFormat="1" x14ac:dyDescent="0.2">
      <c r="P30874" s="95"/>
      <c r="R30874"/>
      <c r="S30874"/>
      <c r="T30874"/>
      <c r="U30874"/>
      <c r="V30874"/>
      <c r="W30874"/>
    </row>
    <row r="30875" spans="16:23" s="1" customFormat="1" x14ac:dyDescent="0.2">
      <c r="P30875" s="95"/>
      <c r="R30875"/>
      <c r="S30875"/>
      <c r="T30875"/>
      <c r="U30875"/>
      <c r="V30875"/>
      <c r="W30875"/>
    </row>
    <row r="30876" spans="16:23" s="1" customFormat="1" x14ac:dyDescent="0.2">
      <c r="P30876" s="95"/>
      <c r="R30876"/>
      <c r="S30876"/>
      <c r="T30876"/>
      <c r="U30876"/>
      <c r="V30876"/>
      <c r="W30876"/>
    </row>
    <row r="30877" spans="16:23" s="1" customFormat="1" x14ac:dyDescent="0.2">
      <c r="P30877" s="95"/>
      <c r="R30877"/>
      <c r="S30877"/>
      <c r="T30877"/>
      <c r="U30877"/>
      <c r="V30877"/>
      <c r="W30877"/>
    </row>
    <row r="30878" spans="16:23" s="1" customFormat="1" x14ac:dyDescent="0.2">
      <c r="P30878" s="95"/>
      <c r="R30878"/>
      <c r="S30878"/>
      <c r="T30878"/>
      <c r="U30878"/>
      <c r="V30878"/>
      <c r="W30878"/>
    </row>
    <row r="30879" spans="16:23" s="1" customFormat="1" x14ac:dyDescent="0.2">
      <c r="P30879" s="95"/>
      <c r="R30879"/>
      <c r="S30879"/>
      <c r="T30879"/>
      <c r="U30879"/>
      <c r="V30879"/>
      <c r="W30879"/>
    </row>
    <row r="30880" spans="16:23" s="1" customFormat="1" x14ac:dyDescent="0.2">
      <c r="P30880" s="95"/>
      <c r="R30880"/>
      <c r="S30880"/>
      <c r="T30880"/>
      <c r="U30880"/>
      <c r="V30880"/>
      <c r="W30880"/>
    </row>
    <row r="30881" spans="16:23" s="1" customFormat="1" x14ac:dyDescent="0.2">
      <c r="P30881" s="95"/>
      <c r="R30881"/>
      <c r="S30881"/>
      <c r="T30881"/>
      <c r="U30881"/>
      <c r="V30881"/>
      <c r="W30881"/>
    </row>
    <row r="30882" spans="16:23" s="1" customFormat="1" x14ac:dyDescent="0.2">
      <c r="P30882" s="95"/>
      <c r="R30882"/>
      <c r="S30882"/>
      <c r="T30882"/>
      <c r="U30882"/>
      <c r="V30882"/>
      <c r="W30882"/>
    </row>
    <row r="30883" spans="16:23" s="1" customFormat="1" x14ac:dyDescent="0.2">
      <c r="P30883" s="95"/>
      <c r="R30883"/>
      <c r="S30883"/>
      <c r="T30883"/>
      <c r="U30883"/>
      <c r="V30883"/>
      <c r="W30883"/>
    </row>
    <row r="30884" spans="16:23" s="1" customFormat="1" x14ac:dyDescent="0.2">
      <c r="P30884" s="95"/>
      <c r="R30884"/>
      <c r="S30884"/>
      <c r="T30884"/>
      <c r="U30884"/>
      <c r="V30884"/>
      <c r="W30884"/>
    </row>
    <row r="30885" spans="16:23" s="1" customFormat="1" x14ac:dyDescent="0.2">
      <c r="P30885" s="95"/>
      <c r="R30885"/>
      <c r="S30885"/>
      <c r="T30885"/>
      <c r="U30885"/>
      <c r="V30885"/>
      <c r="W30885"/>
    </row>
    <row r="30886" spans="16:23" s="1" customFormat="1" x14ac:dyDescent="0.2">
      <c r="P30886" s="95"/>
      <c r="R30886"/>
      <c r="S30886"/>
      <c r="T30886"/>
      <c r="U30886"/>
      <c r="V30886"/>
      <c r="W30886"/>
    </row>
    <row r="30887" spans="16:23" s="1" customFormat="1" x14ac:dyDescent="0.2">
      <c r="P30887" s="95"/>
      <c r="R30887"/>
      <c r="S30887"/>
      <c r="T30887"/>
      <c r="U30887"/>
      <c r="V30887"/>
      <c r="W30887"/>
    </row>
    <row r="30888" spans="16:23" s="1" customFormat="1" x14ac:dyDescent="0.2">
      <c r="P30888" s="95"/>
      <c r="R30888"/>
      <c r="S30888"/>
      <c r="T30888"/>
      <c r="U30888"/>
      <c r="V30888"/>
      <c r="W30888"/>
    </row>
    <row r="30889" spans="16:23" s="1" customFormat="1" x14ac:dyDescent="0.2">
      <c r="P30889" s="95"/>
      <c r="R30889"/>
      <c r="S30889"/>
      <c r="T30889"/>
      <c r="U30889"/>
      <c r="V30889"/>
      <c r="W30889"/>
    </row>
    <row r="30890" spans="16:23" s="1" customFormat="1" x14ac:dyDescent="0.2">
      <c r="P30890" s="95"/>
      <c r="R30890"/>
      <c r="S30890"/>
      <c r="T30890"/>
      <c r="U30890"/>
      <c r="V30890"/>
      <c r="W30890"/>
    </row>
    <row r="30891" spans="16:23" s="1" customFormat="1" x14ac:dyDescent="0.2">
      <c r="P30891" s="95"/>
      <c r="R30891"/>
      <c r="S30891"/>
      <c r="T30891"/>
      <c r="U30891"/>
      <c r="V30891"/>
      <c r="W30891"/>
    </row>
    <row r="30892" spans="16:23" s="1" customFormat="1" x14ac:dyDescent="0.2">
      <c r="P30892" s="95"/>
      <c r="R30892"/>
      <c r="S30892"/>
      <c r="T30892"/>
      <c r="U30892"/>
      <c r="V30892"/>
      <c r="W30892"/>
    </row>
    <row r="30893" spans="16:23" s="1" customFormat="1" x14ac:dyDescent="0.2">
      <c r="P30893" s="95"/>
      <c r="R30893"/>
      <c r="S30893"/>
      <c r="T30893"/>
      <c r="U30893"/>
      <c r="V30893"/>
      <c r="W30893"/>
    </row>
    <row r="30894" spans="16:23" s="1" customFormat="1" x14ac:dyDescent="0.2">
      <c r="P30894" s="95"/>
      <c r="R30894"/>
      <c r="S30894"/>
      <c r="T30894"/>
      <c r="U30894"/>
      <c r="V30894"/>
      <c r="W30894"/>
    </row>
    <row r="30895" spans="16:23" s="1" customFormat="1" x14ac:dyDescent="0.2">
      <c r="P30895" s="95"/>
      <c r="R30895"/>
      <c r="S30895"/>
      <c r="T30895"/>
      <c r="U30895"/>
      <c r="V30895"/>
      <c r="W30895"/>
    </row>
    <row r="30896" spans="16:23" s="1" customFormat="1" x14ac:dyDescent="0.2">
      <c r="P30896" s="95"/>
      <c r="R30896"/>
      <c r="S30896"/>
      <c r="T30896"/>
      <c r="U30896"/>
      <c r="V30896"/>
      <c r="W30896"/>
    </row>
    <row r="30897" spans="16:23" s="1" customFormat="1" x14ac:dyDescent="0.2">
      <c r="P30897" s="95"/>
      <c r="R30897"/>
      <c r="S30897"/>
      <c r="T30897"/>
      <c r="U30897"/>
      <c r="V30897"/>
      <c r="W30897"/>
    </row>
    <row r="30898" spans="16:23" s="1" customFormat="1" x14ac:dyDescent="0.2">
      <c r="P30898" s="95"/>
      <c r="R30898"/>
      <c r="S30898"/>
      <c r="T30898"/>
      <c r="U30898"/>
      <c r="V30898"/>
      <c r="W30898"/>
    </row>
    <row r="30899" spans="16:23" s="1" customFormat="1" x14ac:dyDescent="0.2">
      <c r="P30899" s="95"/>
      <c r="R30899"/>
      <c r="S30899"/>
      <c r="T30899"/>
      <c r="U30899"/>
      <c r="V30899"/>
      <c r="W30899"/>
    </row>
    <row r="30900" spans="16:23" s="1" customFormat="1" x14ac:dyDescent="0.2">
      <c r="P30900" s="95"/>
      <c r="R30900"/>
      <c r="S30900"/>
      <c r="T30900"/>
      <c r="U30900"/>
      <c r="V30900"/>
      <c r="W30900"/>
    </row>
    <row r="30901" spans="16:23" s="1" customFormat="1" x14ac:dyDescent="0.2">
      <c r="P30901" s="95"/>
      <c r="R30901"/>
      <c r="S30901"/>
      <c r="T30901"/>
      <c r="U30901"/>
      <c r="V30901"/>
      <c r="W30901"/>
    </row>
    <row r="30902" spans="16:23" s="1" customFormat="1" x14ac:dyDescent="0.2">
      <c r="P30902" s="95"/>
      <c r="R30902"/>
      <c r="S30902"/>
      <c r="T30902"/>
      <c r="U30902"/>
      <c r="V30902"/>
      <c r="W30902"/>
    </row>
    <row r="30903" spans="16:23" s="1" customFormat="1" x14ac:dyDescent="0.2">
      <c r="P30903" s="95"/>
      <c r="R30903"/>
      <c r="S30903"/>
      <c r="T30903"/>
      <c r="U30903"/>
      <c r="V30903"/>
      <c r="W30903"/>
    </row>
    <row r="30904" spans="16:23" s="1" customFormat="1" x14ac:dyDescent="0.2">
      <c r="P30904" s="95"/>
      <c r="R30904"/>
      <c r="S30904"/>
      <c r="T30904"/>
      <c r="U30904"/>
      <c r="V30904"/>
      <c r="W30904"/>
    </row>
    <row r="30905" spans="16:23" s="1" customFormat="1" x14ac:dyDescent="0.2">
      <c r="P30905" s="95"/>
      <c r="R30905"/>
      <c r="S30905"/>
      <c r="T30905"/>
      <c r="U30905"/>
      <c r="V30905"/>
      <c r="W30905"/>
    </row>
    <row r="30906" spans="16:23" s="1" customFormat="1" x14ac:dyDescent="0.2">
      <c r="P30906" s="95"/>
      <c r="R30906"/>
      <c r="S30906"/>
      <c r="T30906"/>
      <c r="U30906"/>
      <c r="V30906"/>
      <c r="W30906"/>
    </row>
    <row r="30907" spans="16:23" s="1" customFormat="1" x14ac:dyDescent="0.2">
      <c r="P30907" s="95"/>
      <c r="R30907"/>
      <c r="S30907"/>
      <c r="T30907"/>
      <c r="U30907"/>
      <c r="V30907"/>
      <c r="W30907"/>
    </row>
    <row r="30908" spans="16:23" s="1" customFormat="1" x14ac:dyDescent="0.2">
      <c r="P30908" s="95"/>
      <c r="R30908"/>
      <c r="S30908"/>
      <c r="T30908"/>
      <c r="U30908"/>
      <c r="V30908"/>
      <c r="W30908"/>
    </row>
    <row r="30909" spans="16:23" s="1" customFormat="1" x14ac:dyDescent="0.2">
      <c r="P30909" s="95"/>
      <c r="R30909"/>
      <c r="S30909"/>
      <c r="T30909"/>
      <c r="U30909"/>
      <c r="V30909"/>
      <c r="W30909"/>
    </row>
    <row r="30910" spans="16:23" s="1" customFormat="1" x14ac:dyDescent="0.2">
      <c r="P30910" s="95"/>
      <c r="R30910"/>
      <c r="S30910"/>
      <c r="T30910"/>
      <c r="U30910"/>
      <c r="V30910"/>
      <c r="W30910"/>
    </row>
    <row r="30911" spans="16:23" s="1" customFormat="1" x14ac:dyDescent="0.2">
      <c r="P30911" s="95"/>
      <c r="R30911"/>
      <c r="S30911"/>
      <c r="T30911"/>
      <c r="U30911"/>
      <c r="V30911"/>
      <c r="W30911"/>
    </row>
    <row r="30912" spans="16:23" s="1" customFormat="1" x14ac:dyDescent="0.2">
      <c r="P30912" s="95"/>
      <c r="R30912"/>
      <c r="S30912"/>
      <c r="T30912"/>
      <c r="U30912"/>
      <c r="V30912"/>
      <c r="W30912"/>
    </row>
    <row r="30913" spans="16:23" s="1" customFormat="1" x14ac:dyDescent="0.2">
      <c r="P30913" s="95"/>
      <c r="R30913"/>
      <c r="S30913"/>
      <c r="T30913"/>
      <c r="U30913"/>
      <c r="V30913"/>
      <c r="W30913"/>
    </row>
    <row r="30914" spans="16:23" s="1" customFormat="1" x14ac:dyDescent="0.2">
      <c r="P30914" s="95"/>
      <c r="R30914"/>
      <c r="S30914"/>
      <c r="T30914"/>
      <c r="U30914"/>
      <c r="V30914"/>
      <c r="W30914"/>
    </row>
    <row r="30915" spans="16:23" s="1" customFormat="1" x14ac:dyDescent="0.2">
      <c r="P30915" s="95"/>
      <c r="R30915"/>
      <c r="S30915"/>
      <c r="T30915"/>
      <c r="U30915"/>
      <c r="V30915"/>
      <c r="W30915"/>
    </row>
    <row r="30916" spans="16:23" s="1" customFormat="1" x14ac:dyDescent="0.2">
      <c r="P30916" s="95"/>
      <c r="R30916"/>
      <c r="S30916"/>
      <c r="T30916"/>
      <c r="U30916"/>
      <c r="V30916"/>
      <c r="W30916"/>
    </row>
    <row r="30917" spans="16:23" s="1" customFormat="1" x14ac:dyDescent="0.2">
      <c r="P30917" s="95"/>
      <c r="R30917"/>
      <c r="S30917"/>
      <c r="T30917"/>
      <c r="U30917"/>
      <c r="V30917"/>
      <c r="W30917"/>
    </row>
    <row r="30918" spans="16:23" s="1" customFormat="1" x14ac:dyDescent="0.2">
      <c r="P30918" s="95"/>
      <c r="R30918"/>
      <c r="S30918"/>
      <c r="T30918"/>
      <c r="U30918"/>
      <c r="V30918"/>
      <c r="W30918"/>
    </row>
    <row r="30919" spans="16:23" s="1" customFormat="1" x14ac:dyDescent="0.2">
      <c r="P30919" s="95"/>
      <c r="R30919"/>
      <c r="S30919"/>
      <c r="T30919"/>
      <c r="U30919"/>
      <c r="V30919"/>
      <c r="W30919"/>
    </row>
    <row r="30920" spans="16:23" s="1" customFormat="1" x14ac:dyDescent="0.2">
      <c r="P30920" s="95"/>
      <c r="R30920"/>
      <c r="S30920"/>
      <c r="T30920"/>
      <c r="U30920"/>
      <c r="V30920"/>
      <c r="W30920"/>
    </row>
    <row r="30921" spans="16:23" s="1" customFormat="1" x14ac:dyDescent="0.2">
      <c r="P30921" s="95"/>
      <c r="R30921"/>
      <c r="S30921"/>
      <c r="T30921"/>
      <c r="U30921"/>
      <c r="V30921"/>
      <c r="W30921"/>
    </row>
    <row r="30922" spans="16:23" s="1" customFormat="1" x14ac:dyDescent="0.2">
      <c r="P30922" s="95"/>
      <c r="R30922"/>
      <c r="S30922"/>
      <c r="T30922"/>
      <c r="U30922"/>
      <c r="V30922"/>
      <c r="W30922"/>
    </row>
    <row r="30923" spans="16:23" s="1" customFormat="1" x14ac:dyDescent="0.2">
      <c r="P30923" s="95"/>
      <c r="R30923"/>
      <c r="S30923"/>
      <c r="T30923"/>
      <c r="U30923"/>
      <c r="V30923"/>
      <c r="W30923"/>
    </row>
    <row r="30924" spans="16:23" s="1" customFormat="1" x14ac:dyDescent="0.2">
      <c r="P30924" s="95"/>
      <c r="R30924"/>
      <c r="S30924"/>
      <c r="T30924"/>
      <c r="U30924"/>
      <c r="V30924"/>
      <c r="W30924"/>
    </row>
    <row r="30925" spans="16:23" s="1" customFormat="1" x14ac:dyDescent="0.2">
      <c r="P30925" s="95"/>
      <c r="R30925"/>
      <c r="S30925"/>
      <c r="T30925"/>
      <c r="U30925"/>
      <c r="V30925"/>
      <c r="W30925"/>
    </row>
    <row r="30926" spans="16:23" s="1" customFormat="1" x14ac:dyDescent="0.2">
      <c r="P30926" s="95"/>
      <c r="R30926"/>
      <c r="S30926"/>
      <c r="T30926"/>
      <c r="U30926"/>
      <c r="V30926"/>
      <c r="W30926"/>
    </row>
    <row r="30927" spans="16:23" s="1" customFormat="1" x14ac:dyDescent="0.2">
      <c r="P30927" s="95"/>
      <c r="R30927"/>
      <c r="S30927"/>
      <c r="T30927"/>
      <c r="U30927"/>
      <c r="V30927"/>
      <c r="W30927"/>
    </row>
    <row r="30928" spans="16:23" s="1" customFormat="1" x14ac:dyDescent="0.2">
      <c r="P30928" s="95"/>
      <c r="R30928"/>
      <c r="S30928"/>
      <c r="T30928"/>
      <c r="U30928"/>
      <c r="V30928"/>
      <c r="W30928"/>
    </row>
    <row r="30929" spans="16:23" s="1" customFormat="1" x14ac:dyDescent="0.2">
      <c r="P30929" s="95"/>
      <c r="R30929"/>
      <c r="S30929"/>
      <c r="T30929"/>
      <c r="U30929"/>
      <c r="V30929"/>
      <c r="W30929"/>
    </row>
    <row r="30930" spans="16:23" s="1" customFormat="1" x14ac:dyDescent="0.2">
      <c r="P30930" s="95"/>
      <c r="R30930"/>
      <c r="S30930"/>
      <c r="T30930"/>
      <c r="U30930"/>
      <c r="V30930"/>
      <c r="W30930"/>
    </row>
    <row r="30931" spans="16:23" s="1" customFormat="1" x14ac:dyDescent="0.2">
      <c r="P30931" s="95"/>
      <c r="R30931"/>
      <c r="S30931"/>
      <c r="T30931"/>
      <c r="U30931"/>
      <c r="V30931"/>
      <c r="W30931"/>
    </row>
    <row r="30932" spans="16:23" s="1" customFormat="1" x14ac:dyDescent="0.2">
      <c r="P30932" s="95"/>
      <c r="R30932"/>
      <c r="S30932"/>
      <c r="T30932"/>
      <c r="U30932"/>
      <c r="V30932"/>
      <c r="W30932"/>
    </row>
    <row r="30933" spans="16:23" s="1" customFormat="1" x14ac:dyDescent="0.2">
      <c r="P30933" s="95"/>
      <c r="R30933"/>
      <c r="S30933"/>
      <c r="T30933"/>
      <c r="U30933"/>
      <c r="V30933"/>
      <c r="W30933"/>
    </row>
    <row r="30934" spans="16:23" s="1" customFormat="1" x14ac:dyDescent="0.2">
      <c r="P30934" s="95"/>
      <c r="R30934"/>
      <c r="S30934"/>
      <c r="T30934"/>
      <c r="U30934"/>
      <c r="V30934"/>
      <c r="W30934"/>
    </row>
    <row r="30935" spans="16:23" s="1" customFormat="1" x14ac:dyDescent="0.2">
      <c r="P30935" s="95"/>
      <c r="R30935"/>
      <c r="S30935"/>
      <c r="T30935"/>
      <c r="U30935"/>
      <c r="V30935"/>
      <c r="W30935"/>
    </row>
    <row r="30936" spans="16:23" s="1" customFormat="1" x14ac:dyDescent="0.2">
      <c r="P30936" s="95"/>
      <c r="R30936"/>
      <c r="S30936"/>
      <c r="T30936"/>
      <c r="U30936"/>
      <c r="V30936"/>
      <c r="W30936"/>
    </row>
    <row r="30937" spans="16:23" s="1" customFormat="1" x14ac:dyDescent="0.2">
      <c r="P30937" s="95"/>
      <c r="R30937"/>
      <c r="S30937"/>
      <c r="T30937"/>
      <c r="U30937"/>
      <c r="V30937"/>
      <c r="W30937"/>
    </row>
    <row r="30938" spans="16:23" s="1" customFormat="1" x14ac:dyDescent="0.2">
      <c r="P30938" s="95"/>
      <c r="R30938"/>
      <c r="S30938"/>
      <c r="T30938"/>
      <c r="U30938"/>
      <c r="V30938"/>
      <c r="W30938"/>
    </row>
    <row r="30939" spans="16:23" s="1" customFormat="1" x14ac:dyDescent="0.2">
      <c r="P30939" s="95"/>
      <c r="R30939"/>
      <c r="S30939"/>
      <c r="T30939"/>
      <c r="U30939"/>
      <c r="V30939"/>
      <c r="W30939"/>
    </row>
    <row r="30940" spans="16:23" s="1" customFormat="1" x14ac:dyDescent="0.2">
      <c r="P30940" s="95"/>
      <c r="R30940"/>
      <c r="S30940"/>
      <c r="T30940"/>
      <c r="U30940"/>
      <c r="V30940"/>
      <c r="W30940"/>
    </row>
    <row r="30941" spans="16:23" s="1" customFormat="1" x14ac:dyDescent="0.2">
      <c r="P30941" s="95"/>
      <c r="R30941"/>
      <c r="S30941"/>
      <c r="T30941"/>
      <c r="U30941"/>
      <c r="V30941"/>
      <c r="W30941"/>
    </row>
    <row r="30942" spans="16:23" s="1" customFormat="1" x14ac:dyDescent="0.2">
      <c r="P30942" s="95"/>
      <c r="R30942"/>
      <c r="S30942"/>
      <c r="T30942"/>
      <c r="U30942"/>
      <c r="V30942"/>
      <c r="W30942"/>
    </row>
    <row r="30943" spans="16:23" s="1" customFormat="1" x14ac:dyDescent="0.2">
      <c r="P30943" s="95"/>
      <c r="R30943"/>
      <c r="S30943"/>
      <c r="T30943"/>
      <c r="U30943"/>
      <c r="V30943"/>
      <c r="W30943"/>
    </row>
    <row r="30944" spans="16:23" s="1" customFormat="1" x14ac:dyDescent="0.2">
      <c r="P30944" s="95"/>
      <c r="R30944"/>
      <c r="S30944"/>
      <c r="T30944"/>
      <c r="U30944"/>
      <c r="V30944"/>
      <c r="W30944"/>
    </row>
    <row r="30945" spans="16:23" s="1" customFormat="1" x14ac:dyDescent="0.2">
      <c r="P30945" s="95"/>
      <c r="R30945"/>
      <c r="S30945"/>
      <c r="T30945"/>
      <c r="U30945"/>
      <c r="V30945"/>
      <c r="W30945"/>
    </row>
    <row r="30946" spans="16:23" s="1" customFormat="1" x14ac:dyDescent="0.2">
      <c r="P30946" s="95"/>
      <c r="R30946"/>
      <c r="S30946"/>
      <c r="T30946"/>
      <c r="U30946"/>
      <c r="V30946"/>
      <c r="W30946"/>
    </row>
    <row r="30947" spans="16:23" s="1" customFormat="1" x14ac:dyDescent="0.2">
      <c r="P30947" s="95"/>
      <c r="R30947"/>
      <c r="S30947"/>
      <c r="T30947"/>
      <c r="U30947"/>
      <c r="V30947"/>
      <c r="W30947"/>
    </row>
    <row r="30948" spans="16:23" s="1" customFormat="1" x14ac:dyDescent="0.2">
      <c r="P30948" s="95"/>
      <c r="R30948"/>
      <c r="S30948"/>
      <c r="T30948"/>
      <c r="U30948"/>
      <c r="V30948"/>
      <c r="W30948"/>
    </row>
    <row r="30949" spans="16:23" s="1" customFormat="1" x14ac:dyDescent="0.2">
      <c r="P30949" s="95"/>
      <c r="R30949"/>
      <c r="S30949"/>
      <c r="T30949"/>
      <c r="U30949"/>
      <c r="V30949"/>
      <c r="W30949"/>
    </row>
    <row r="30950" spans="16:23" s="1" customFormat="1" x14ac:dyDescent="0.2">
      <c r="P30950" s="95"/>
      <c r="R30950"/>
      <c r="S30950"/>
      <c r="T30950"/>
      <c r="U30950"/>
      <c r="V30950"/>
      <c r="W30950"/>
    </row>
    <row r="30951" spans="16:23" s="1" customFormat="1" x14ac:dyDescent="0.2">
      <c r="P30951" s="95"/>
      <c r="R30951"/>
      <c r="S30951"/>
      <c r="T30951"/>
      <c r="U30951"/>
      <c r="V30951"/>
      <c r="W30951"/>
    </row>
    <row r="30952" spans="16:23" s="1" customFormat="1" x14ac:dyDescent="0.2">
      <c r="P30952" s="95"/>
      <c r="R30952"/>
      <c r="S30952"/>
      <c r="T30952"/>
      <c r="U30952"/>
      <c r="V30952"/>
      <c r="W30952"/>
    </row>
    <row r="30953" spans="16:23" s="1" customFormat="1" x14ac:dyDescent="0.2">
      <c r="P30953" s="95"/>
      <c r="R30953"/>
      <c r="S30953"/>
      <c r="T30953"/>
      <c r="U30953"/>
      <c r="V30953"/>
      <c r="W30953"/>
    </row>
    <row r="30954" spans="16:23" s="1" customFormat="1" x14ac:dyDescent="0.2">
      <c r="P30954" s="95"/>
      <c r="R30954"/>
      <c r="S30954"/>
      <c r="T30954"/>
      <c r="U30954"/>
      <c r="V30954"/>
      <c r="W30954"/>
    </row>
    <row r="30955" spans="16:23" s="1" customFormat="1" x14ac:dyDescent="0.2">
      <c r="P30955" s="95"/>
      <c r="R30955"/>
      <c r="S30955"/>
      <c r="T30955"/>
      <c r="U30955"/>
      <c r="V30955"/>
      <c r="W30955"/>
    </row>
    <row r="30956" spans="16:23" s="1" customFormat="1" x14ac:dyDescent="0.2">
      <c r="P30956" s="95"/>
      <c r="R30956"/>
      <c r="S30956"/>
      <c r="T30956"/>
      <c r="U30956"/>
      <c r="V30956"/>
      <c r="W30956"/>
    </row>
    <row r="30957" spans="16:23" s="1" customFormat="1" x14ac:dyDescent="0.2">
      <c r="P30957" s="95"/>
      <c r="R30957"/>
      <c r="S30957"/>
      <c r="T30957"/>
      <c r="U30957"/>
      <c r="V30957"/>
      <c r="W30957"/>
    </row>
    <row r="30958" spans="16:23" s="1" customFormat="1" x14ac:dyDescent="0.2">
      <c r="P30958" s="95"/>
      <c r="R30958"/>
      <c r="S30958"/>
      <c r="T30958"/>
      <c r="U30958"/>
      <c r="V30958"/>
      <c r="W30958"/>
    </row>
    <row r="30959" spans="16:23" s="1" customFormat="1" x14ac:dyDescent="0.2">
      <c r="P30959" s="95"/>
      <c r="R30959"/>
      <c r="S30959"/>
      <c r="T30959"/>
      <c r="U30959"/>
      <c r="V30959"/>
      <c r="W30959"/>
    </row>
    <row r="30960" spans="16:23" s="1" customFormat="1" x14ac:dyDescent="0.2">
      <c r="P30960" s="95"/>
      <c r="R30960"/>
      <c r="S30960"/>
      <c r="T30960"/>
      <c r="U30960"/>
      <c r="V30960"/>
      <c r="W30960"/>
    </row>
    <row r="30961" spans="16:23" s="1" customFormat="1" x14ac:dyDescent="0.2">
      <c r="P30961" s="95"/>
      <c r="R30961"/>
      <c r="S30961"/>
      <c r="T30961"/>
      <c r="U30961"/>
      <c r="V30961"/>
      <c r="W30961"/>
    </row>
    <row r="30962" spans="16:23" s="1" customFormat="1" x14ac:dyDescent="0.2">
      <c r="P30962" s="95"/>
      <c r="R30962"/>
      <c r="S30962"/>
      <c r="T30962"/>
      <c r="U30962"/>
      <c r="V30962"/>
      <c r="W30962"/>
    </row>
    <row r="30963" spans="16:23" s="1" customFormat="1" x14ac:dyDescent="0.2">
      <c r="P30963" s="95"/>
      <c r="R30963"/>
      <c r="S30963"/>
      <c r="T30963"/>
      <c r="U30963"/>
      <c r="V30963"/>
      <c r="W30963"/>
    </row>
    <row r="30964" spans="16:23" s="1" customFormat="1" x14ac:dyDescent="0.2">
      <c r="P30964" s="95"/>
      <c r="R30964"/>
      <c r="S30964"/>
      <c r="T30964"/>
      <c r="U30964"/>
      <c r="V30964"/>
      <c r="W30964"/>
    </row>
    <row r="30965" spans="16:23" s="1" customFormat="1" x14ac:dyDescent="0.2">
      <c r="P30965" s="95"/>
      <c r="R30965"/>
      <c r="S30965"/>
      <c r="T30965"/>
      <c r="U30965"/>
      <c r="V30965"/>
      <c r="W30965"/>
    </row>
    <row r="30966" spans="16:23" s="1" customFormat="1" x14ac:dyDescent="0.2">
      <c r="P30966" s="95"/>
      <c r="R30966"/>
      <c r="S30966"/>
      <c r="T30966"/>
      <c r="U30966"/>
      <c r="V30966"/>
      <c r="W30966"/>
    </row>
    <row r="30967" spans="16:23" s="1" customFormat="1" x14ac:dyDescent="0.2">
      <c r="P30967" s="95"/>
      <c r="R30967"/>
      <c r="S30967"/>
      <c r="T30967"/>
      <c r="U30967"/>
      <c r="V30967"/>
      <c r="W30967"/>
    </row>
    <row r="30968" spans="16:23" s="1" customFormat="1" x14ac:dyDescent="0.2">
      <c r="P30968" s="95"/>
      <c r="R30968"/>
      <c r="S30968"/>
      <c r="T30968"/>
      <c r="U30968"/>
      <c r="V30968"/>
      <c r="W30968"/>
    </row>
    <row r="30969" spans="16:23" s="1" customFormat="1" x14ac:dyDescent="0.2">
      <c r="P30969" s="95"/>
      <c r="R30969"/>
      <c r="S30969"/>
      <c r="T30969"/>
      <c r="U30969"/>
      <c r="V30969"/>
      <c r="W30969"/>
    </row>
    <row r="30970" spans="16:23" s="1" customFormat="1" x14ac:dyDescent="0.2">
      <c r="P30970" s="95"/>
      <c r="R30970"/>
      <c r="S30970"/>
      <c r="T30970"/>
      <c r="U30970"/>
      <c r="V30970"/>
      <c r="W30970"/>
    </row>
    <row r="30971" spans="16:23" s="1" customFormat="1" x14ac:dyDescent="0.2">
      <c r="P30971" s="95"/>
      <c r="R30971"/>
      <c r="S30971"/>
      <c r="T30971"/>
      <c r="U30971"/>
      <c r="V30971"/>
      <c r="W30971"/>
    </row>
    <row r="30972" spans="16:23" s="1" customFormat="1" x14ac:dyDescent="0.2">
      <c r="P30972" s="95"/>
      <c r="R30972"/>
      <c r="S30972"/>
      <c r="T30972"/>
      <c r="U30972"/>
      <c r="V30972"/>
      <c r="W30972"/>
    </row>
    <row r="30973" spans="16:23" s="1" customFormat="1" x14ac:dyDescent="0.2">
      <c r="P30973" s="95"/>
      <c r="R30973"/>
      <c r="S30973"/>
      <c r="T30973"/>
      <c r="U30973"/>
      <c r="V30973"/>
      <c r="W30973"/>
    </row>
    <row r="30974" spans="16:23" s="1" customFormat="1" x14ac:dyDescent="0.2">
      <c r="P30974" s="95"/>
      <c r="R30974"/>
      <c r="S30974"/>
      <c r="T30974"/>
      <c r="U30974"/>
      <c r="V30974"/>
      <c r="W30974"/>
    </row>
    <row r="30975" spans="16:23" s="1" customFormat="1" x14ac:dyDescent="0.2">
      <c r="P30975" s="95"/>
      <c r="R30975"/>
      <c r="S30975"/>
      <c r="T30975"/>
      <c r="U30975"/>
      <c r="V30975"/>
      <c r="W30975"/>
    </row>
    <row r="30976" spans="16:23" s="1" customFormat="1" x14ac:dyDescent="0.2">
      <c r="P30976" s="95"/>
      <c r="R30976"/>
      <c r="S30976"/>
      <c r="T30976"/>
      <c r="U30976"/>
      <c r="V30976"/>
      <c r="W30976"/>
    </row>
    <row r="30977" spans="16:23" s="1" customFormat="1" x14ac:dyDescent="0.2">
      <c r="P30977" s="95"/>
      <c r="R30977"/>
      <c r="S30977"/>
      <c r="T30977"/>
      <c r="U30977"/>
      <c r="V30977"/>
      <c r="W30977"/>
    </row>
    <row r="30978" spans="16:23" s="1" customFormat="1" x14ac:dyDescent="0.2">
      <c r="P30978" s="95"/>
      <c r="R30978"/>
      <c r="S30978"/>
      <c r="T30978"/>
      <c r="U30978"/>
      <c r="V30978"/>
      <c r="W30978"/>
    </row>
    <row r="30979" spans="16:23" s="1" customFormat="1" x14ac:dyDescent="0.2">
      <c r="P30979" s="95"/>
      <c r="R30979"/>
      <c r="S30979"/>
      <c r="T30979"/>
      <c r="U30979"/>
      <c r="V30979"/>
      <c r="W30979"/>
    </row>
    <row r="30980" spans="16:23" s="1" customFormat="1" x14ac:dyDescent="0.2">
      <c r="P30980" s="95"/>
      <c r="R30980"/>
      <c r="S30980"/>
      <c r="T30980"/>
      <c r="U30980"/>
      <c r="V30980"/>
      <c r="W30980"/>
    </row>
    <row r="30981" spans="16:23" s="1" customFormat="1" x14ac:dyDescent="0.2">
      <c r="P30981" s="95"/>
      <c r="R30981"/>
      <c r="S30981"/>
      <c r="T30981"/>
      <c r="U30981"/>
      <c r="V30981"/>
      <c r="W30981"/>
    </row>
    <row r="30982" spans="16:23" s="1" customFormat="1" x14ac:dyDescent="0.2">
      <c r="P30982" s="95"/>
      <c r="R30982"/>
      <c r="S30982"/>
      <c r="T30982"/>
      <c r="U30982"/>
      <c r="V30982"/>
      <c r="W30982"/>
    </row>
    <row r="30983" spans="16:23" s="1" customFormat="1" x14ac:dyDescent="0.2">
      <c r="P30983" s="95"/>
      <c r="R30983"/>
      <c r="S30983"/>
      <c r="T30983"/>
      <c r="U30983"/>
      <c r="V30983"/>
      <c r="W30983"/>
    </row>
    <row r="30984" spans="16:23" s="1" customFormat="1" x14ac:dyDescent="0.2">
      <c r="P30984" s="95"/>
      <c r="R30984"/>
      <c r="S30984"/>
      <c r="T30984"/>
      <c r="U30984"/>
      <c r="V30984"/>
      <c r="W30984"/>
    </row>
    <row r="30985" spans="16:23" s="1" customFormat="1" x14ac:dyDescent="0.2">
      <c r="P30985" s="95"/>
      <c r="R30985"/>
      <c r="S30985"/>
      <c r="T30985"/>
      <c r="U30985"/>
      <c r="V30985"/>
      <c r="W30985"/>
    </row>
    <row r="30986" spans="16:23" s="1" customFormat="1" x14ac:dyDescent="0.2">
      <c r="P30986" s="95"/>
      <c r="R30986"/>
      <c r="S30986"/>
      <c r="T30986"/>
      <c r="U30986"/>
      <c r="V30986"/>
      <c r="W30986"/>
    </row>
    <row r="30987" spans="16:23" s="1" customFormat="1" x14ac:dyDescent="0.2">
      <c r="P30987" s="95"/>
      <c r="R30987"/>
      <c r="S30987"/>
      <c r="T30987"/>
      <c r="U30987"/>
      <c r="V30987"/>
      <c r="W30987"/>
    </row>
    <row r="30988" spans="16:23" s="1" customFormat="1" x14ac:dyDescent="0.2">
      <c r="P30988" s="95"/>
      <c r="R30988"/>
      <c r="S30988"/>
      <c r="T30988"/>
      <c r="U30988"/>
      <c r="V30988"/>
      <c r="W30988"/>
    </row>
    <row r="30989" spans="16:23" s="1" customFormat="1" x14ac:dyDescent="0.2">
      <c r="P30989" s="95"/>
      <c r="R30989"/>
      <c r="S30989"/>
      <c r="T30989"/>
      <c r="U30989"/>
      <c r="V30989"/>
      <c r="W30989"/>
    </row>
    <row r="30990" spans="16:23" s="1" customFormat="1" x14ac:dyDescent="0.2">
      <c r="P30990" s="95"/>
      <c r="R30990"/>
      <c r="S30990"/>
      <c r="T30990"/>
      <c r="U30990"/>
      <c r="V30990"/>
      <c r="W30990"/>
    </row>
    <row r="30991" spans="16:23" s="1" customFormat="1" x14ac:dyDescent="0.2">
      <c r="P30991" s="95"/>
      <c r="R30991"/>
      <c r="S30991"/>
      <c r="T30991"/>
      <c r="U30991"/>
      <c r="V30991"/>
      <c r="W30991"/>
    </row>
    <row r="30992" spans="16:23" s="1" customFormat="1" x14ac:dyDescent="0.2">
      <c r="P30992" s="95"/>
      <c r="R30992"/>
      <c r="S30992"/>
      <c r="T30992"/>
      <c r="U30992"/>
      <c r="V30992"/>
      <c r="W30992"/>
    </row>
    <row r="30993" spans="16:23" s="1" customFormat="1" x14ac:dyDescent="0.2">
      <c r="P30993" s="95"/>
      <c r="R30993"/>
      <c r="S30993"/>
      <c r="T30993"/>
      <c r="U30993"/>
      <c r="V30993"/>
      <c r="W30993"/>
    </row>
    <row r="30994" spans="16:23" s="1" customFormat="1" x14ac:dyDescent="0.2">
      <c r="P30994" s="95"/>
      <c r="R30994"/>
      <c r="S30994"/>
      <c r="T30994"/>
      <c r="U30994"/>
      <c r="V30994"/>
      <c r="W30994"/>
    </row>
    <row r="30995" spans="16:23" s="1" customFormat="1" x14ac:dyDescent="0.2">
      <c r="P30995" s="95"/>
      <c r="R30995"/>
      <c r="S30995"/>
      <c r="T30995"/>
      <c r="U30995"/>
      <c r="V30995"/>
      <c r="W30995"/>
    </row>
    <row r="30996" spans="16:23" s="1" customFormat="1" x14ac:dyDescent="0.2">
      <c r="P30996" s="95"/>
      <c r="R30996"/>
      <c r="S30996"/>
      <c r="T30996"/>
      <c r="U30996"/>
      <c r="V30996"/>
      <c r="W30996"/>
    </row>
    <row r="30997" spans="16:23" s="1" customFormat="1" x14ac:dyDescent="0.2">
      <c r="P30997" s="95"/>
      <c r="R30997"/>
      <c r="S30997"/>
      <c r="T30997"/>
      <c r="U30997"/>
      <c r="V30997"/>
      <c r="W30997"/>
    </row>
    <row r="30998" spans="16:23" s="1" customFormat="1" x14ac:dyDescent="0.2">
      <c r="P30998" s="95"/>
      <c r="R30998"/>
      <c r="S30998"/>
      <c r="T30998"/>
      <c r="U30998"/>
      <c r="V30998"/>
      <c r="W30998"/>
    </row>
    <row r="30999" spans="16:23" s="1" customFormat="1" x14ac:dyDescent="0.2">
      <c r="P30999" s="95"/>
      <c r="R30999"/>
      <c r="S30999"/>
      <c r="T30999"/>
      <c r="U30999"/>
      <c r="V30999"/>
      <c r="W30999"/>
    </row>
    <row r="31000" spans="16:23" s="1" customFormat="1" x14ac:dyDescent="0.2">
      <c r="P31000" s="95"/>
      <c r="R31000"/>
      <c r="S31000"/>
      <c r="T31000"/>
      <c r="U31000"/>
      <c r="V31000"/>
      <c r="W31000"/>
    </row>
    <row r="31001" spans="16:23" s="1" customFormat="1" x14ac:dyDescent="0.2">
      <c r="P31001" s="95"/>
      <c r="R31001"/>
      <c r="S31001"/>
      <c r="T31001"/>
      <c r="U31001"/>
      <c r="V31001"/>
      <c r="W31001"/>
    </row>
    <row r="31002" spans="16:23" s="1" customFormat="1" x14ac:dyDescent="0.2">
      <c r="P31002" s="95"/>
      <c r="R31002"/>
      <c r="S31002"/>
      <c r="T31002"/>
      <c r="U31002"/>
      <c r="V31002"/>
      <c r="W31002"/>
    </row>
    <row r="31003" spans="16:23" s="1" customFormat="1" x14ac:dyDescent="0.2">
      <c r="P31003" s="95"/>
      <c r="R31003"/>
      <c r="S31003"/>
      <c r="T31003"/>
      <c r="U31003"/>
      <c r="V31003"/>
      <c r="W31003"/>
    </row>
    <row r="31004" spans="16:23" s="1" customFormat="1" x14ac:dyDescent="0.2">
      <c r="P31004" s="95"/>
      <c r="R31004"/>
      <c r="S31004"/>
      <c r="T31004"/>
      <c r="U31004"/>
      <c r="V31004"/>
      <c r="W31004"/>
    </row>
    <row r="31005" spans="16:23" s="1" customFormat="1" x14ac:dyDescent="0.2">
      <c r="P31005" s="95"/>
      <c r="R31005"/>
      <c r="S31005"/>
      <c r="T31005"/>
      <c r="U31005"/>
      <c r="V31005"/>
      <c r="W31005"/>
    </row>
    <row r="31006" spans="16:23" s="1" customFormat="1" x14ac:dyDescent="0.2">
      <c r="P31006" s="95"/>
      <c r="R31006"/>
      <c r="S31006"/>
      <c r="T31006"/>
      <c r="U31006"/>
      <c r="V31006"/>
      <c r="W31006"/>
    </row>
    <row r="31007" spans="16:23" s="1" customFormat="1" x14ac:dyDescent="0.2">
      <c r="P31007" s="95"/>
      <c r="R31007"/>
      <c r="S31007"/>
      <c r="T31007"/>
      <c r="U31007"/>
      <c r="V31007"/>
      <c r="W31007"/>
    </row>
    <row r="31008" spans="16:23" s="1" customFormat="1" x14ac:dyDescent="0.2">
      <c r="P31008" s="95"/>
      <c r="R31008"/>
      <c r="S31008"/>
      <c r="T31008"/>
      <c r="U31008"/>
      <c r="V31008"/>
      <c r="W31008"/>
    </row>
    <row r="31009" spans="16:23" s="1" customFormat="1" x14ac:dyDescent="0.2">
      <c r="P31009" s="95"/>
      <c r="R31009"/>
      <c r="S31009"/>
      <c r="T31009"/>
      <c r="U31009"/>
      <c r="V31009"/>
      <c r="W31009"/>
    </row>
    <row r="31010" spans="16:23" s="1" customFormat="1" x14ac:dyDescent="0.2">
      <c r="P31010" s="95"/>
      <c r="R31010"/>
      <c r="S31010"/>
      <c r="T31010"/>
      <c r="U31010"/>
      <c r="V31010"/>
      <c r="W31010"/>
    </row>
    <row r="31011" spans="16:23" s="1" customFormat="1" x14ac:dyDescent="0.2">
      <c r="P31011" s="95"/>
      <c r="R31011"/>
      <c r="S31011"/>
      <c r="T31011"/>
      <c r="U31011"/>
      <c r="V31011"/>
      <c r="W31011"/>
    </row>
    <row r="31012" spans="16:23" s="1" customFormat="1" x14ac:dyDescent="0.2">
      <c r="P31012" s="95"/>
      <c r="R31012"/>
      <c r="S31012"/>
      <c r="T31012"/>
      <c r="U31012"/>
      <c r="V31012"/>
      <c r="W31012"/>
    </row>
    <row r="31013" spans="16:23" s="1" customFormat="1" x14ac:dyDescent="0.2">
      <c r="P31013" s="95"/>
      <c r="R31013"/>
      <c r="S31013"/>
      <c r="T31013"/>
      <c r="U31013"/>
      <c r="V31013"/>
      <c r="W31013"/>
    </row>
    <row r="31014" spans="16:23" s="1" customFormat="1" x14ac:dyDescent="0.2">
      <c r="P31014" s="95"/>
      <c r="R31014"/>
      <c r="S31014"/>
      <c r="T31014"/>
      <c r="U31014"/>
      <c r="V31014"/>
      <c r="W31014"/>
    </row>
    <row r="31015" spans="16:23" s="1" customFormat="1" x14ac:dyDescent="0.2">
      <c r="P31015" s="95"/>
      <c r="R31015"/>
      <c r="S31015"/>
      <c r="T31015"/>
      <c r="U31015"/>
      <c r="V31015"/>
      <c r="W31015"/>
    </row>
    <row r="31016" spans="16:23" s="1" customFormat="1" x14ac:dyDescent="0.2">
      <c r="P31016" s="95"/>
      <c r="R31016"/>
      <c r="S31016"/>
      <c r="T31016"/>
      <c r="U31016"/>
      <c r="V31016"/>
      <c r="W31016"/>
    </row>
    <row r="31017" spans="16:23" s="1" customFormat="1" x14ac:dyDescent="0.2">
      <c r="P31017" s="95"/>
      <c r="R31017"/>
      <c r="S31017"/>
      <c r="T31017"/>
      <c r="U31017"/>
      <c r="V31017"/>
      <c r="W31017"/>
    </row>
    <row r="31018" spans="16:23" s="1" customFormat="1" x14ac:dyDescent="0.2">
      <c r="P31018" s="95"/>
      <c r="R31018"/>
      <c r="S31018"/>
      <c r="T31018"/>
      <c r="U31018"/>
      <c r="V31018"/>
      <c r="W31018"/>
    </row>
    <row r="31019" spans="16:23" s="1" customFormat="1" x14ac:dyDescent="0.2">
      <c r="P31019" s="95"/>
      <c r="R31019"/>
      <c r="S31019"/>
      <c r="T31019"/>
      <c r="U31019"/>
      <c r="V31019"/>
      <c r="W31019"/>
    </row>
    <row r="31020" spans="16:23" s="1" customFormat="1" x14ac:dyDescent="0.2">
      <c r="P31020" s="95"/>
      <c r="R31020"/>
      <c r="S31020"/>
      <c r="T31020"/>
      <c r="U31020"/>
      <c r="V31020"/>
      <c r="W31020"/>
    </row>
    <row r="31021" spans="16:23" s="1" customFormat="1" x14ac:dyDescent="0.2">
      <c r="P31021" s="95"/>
      <c r="R31021"/>
      <c r="S31021"/>
      <c r="T31021"/>
      <c r="U31021"/>
      <c r="V31021"/>
      <c r="W31021"/>
    </row>
    <row r="31022" spans="16:23" s="1" customFormat="1" x14ac:dyDescent="0.2">
      <c r="P31022" s="95"/>
      <c r="R31022"/>
      <c r="S31022"/>
      <c r="T31022"/>
      <c r="U31022"/>
      <c r="V31022"/>
      <c r="W31022"/>
    </row>
    <row r="31023" spans="16:23" s="1" customFormat="1" x14ac:dyDescent="0.2">
      <c r="P31023" s="95"/>
      <c r="R31023"/>
      <c r="S31023"/>
      <c r="T31023"/>
      <c r="U31023"/>
      <c r="V31023"/>
      <c r="W31023"/>
    </row>
    <row r="31024" spans="16:23" s="1" customFormat="1" x14ac:dyDescent="0.2">
      <c r="P31024" s="95"/>
      <c r="R31024"/>
      <c r="S31024"/>
      <c r="T31024"/>
      <c r="U31024"/>
      <c r="V31024"/>
      <c r="W31024"/>
    </row>
    <row r="31025" spans="3:23" s="1" customFormat="1" x14ac:dyDescent="0.2">
      <c r="P31025" s="95"/>
      <c r="R31025"/>
      <c r="S31025"/>
      <c r="T31025"/>
      <c r="U31025"/>
      <c r="V31025"/>
      <c r="W31025"/>
    </row>
    <row r="31026" spans="3:23" s="1" customFormat="1" x14ac:dyDescent="0.2">
      <c r="P31026" s="95"/>
      <c r="R31026"/>
      <c r="S31026"/>
      <c r="T31026"/>
      <c r="U31026"/>
      <c r="V31026"/>
      <c r="W31026"/>
    </row>
    <row r="31027" spans="3:23" s="1" customFormat="1" x14ac:dyDescent="0.2">
      <c r="P31027" s="95"/>
      <c r="R31027"/>
      <c r="S31027"/>
      <c r="T31027"/>
      <c r="U31027"/>
      <c r="V31027"/>
      <c r="W31027"/>
    </row>
    <row r="31028" spans="3:23" s="1" customFormat="1" x14ac:dyDescent="0.2">
      <c r="P31028" s="95"/>
      <c r="R31028"/>
      <c r="S31028"/>
      <c r="T31028"/>
      <c r="U31028"/>
      <c r="V31028"/>
      <c r="W31028"/>
    </row>
    <row r="31029" spans="3:23" s="1" customFormat="1" x14ac:dyDescent="0.2">
      <c r="P31029" s="95"/>
      <c r="R31029"/>
      <c r="S31029"/>
      <c r="T31029"/>
      <c r="U31029"/>
      <c r="V31029"/>
      <c r="W31029"/>
    </row>
    <row r="31030" spans="3:23" s="1" customFormat="1" x14ac:dyDescent="0.2">
      <c r="P31030" s="95"/>
      <c r="R31030"/>
      <c r="S31030"/>
      <c r="T31030"/>
      <c r="U31030"/>
      <c r="V31030"/>
      <c r="W31030"/>
    </row>
    <row r="31031" spans="3:23" s="1" customFormat="1" x14ac:dyDescent="0.2">
      <c r="P31031" s="95"/>
      <c r="R31031"/>
      <c r="S31031"/>
      <c r="T31031"/>
      <c r="U31031"/>
      <c r="V31031"/>
      <c r="W31031"/>
    </row>
    <row r="31032" spans="3:23" s="1" customFormat="1" x14ac:dyDescent="0.2">
      <c r="P31032" s="95"/>
      <c r="R31032"/>
      <c r="S31032"/>
      <c r="T31032"/>
      <c r="U31032"/>
      <c r="V31032"/>
      <c r="W31032"/>
    </row>
    <row r="31033" spans="3:23" s="1" customFormat="1" x14ac:dyDescent="0.2">
      <c r="P31033" s="95"/>
      <c r="R31033"/>
      <c r="S31033"/>
      <c r="T31033"/>
      <c r="U31033"/>
      <c r="V31033"/>
      <c r="W31033"/>
    </row>
    <row r="31034" spans="3:23" s="1" customFormat="1" x14ac:dyDescent="0.2">
      <c r="P31034" s="95"/>
      <c r="R31034"/>
      <c r="S31034"/>
      <c r="T31034"/>
      <c r="U31034"/>
      <c r="V31034"/>
      <c r="W31034"/>
    </row>
    <row r="31035" spans="3:23" s="1" customFormat="1" x14ac:dyDescent="0.2">
      <c r="P31035" s="95"/>
      <c r="R31035"/>
      <c r="S31035"/>
      <c r="T31035"/>
      <c r="U31035"/>
      <c r="V31035"/>
      <c r="W31035"/>
    </row>
    <row r="31036" spans="3:23" s="1" customFormat="1" x14ac:dyDescent="0.2">
      <c r="P31036" s="95"/>
      <c r="R31036"/>
      <c r="S31036"/>
      <c r="T31036"/>
      <c r="U31036"/>
      <c r="V31036"/>
      <c r="W31036"/>
    </row>
    <row r="31037" spans="3:23" s="1" customFormat="1" x14ac:dyDescent="0.2">
      <c r="P31037" s="95"/>
      <c r="R31037"/>
      <c r="S31037"/>
      <c r="T31037"/>
      <c r="U31037"/>
      <c r="V31037"/>
      <c r="W31037"/>
    </row>
    <row r="31038" spans="3:23" s="1" customFormat="1" x14ac:dyDescent="0.2">
      <c r="P31038" s="95"/>
      <c r="R31038"/>
      <c r="S31038"/>
      <c r="T31038"/>
      <c r="U31038"/>
      <c r="V31038"/>
      <c r="W31038"/>
    </row>
    <row r="31039" spans="3:23" x14ac:dyDescent="0.2">
      <c r="C31039" s="1"/>
      <c r="D31039" s="1"/>
      <c r="E31039" s="1"/>
      <c r="F31039" s="1"/>
      <c r="G31039" s="1"/>
      <c r="H31039" s="1"/>
      <c r="I31039" s="1"/>
      <c r="J31039" s="1"/>
      <c r="K31039" s="1"/>
      <c r="L31039" s="1"/>
      <c r="M31039" s="1"/>
      <c r="N31039" s="1"/>
      <c r="Q31039" s="1"/>
    </row>
  </sheetData>
  <sheetProtection sheet="1" objects="1" scenarios="1" insertHyperlinks="0" selectLockedCells="1"/>
  <mergeCells count="55">
    <mergeCell ref="K29:K30"/>
    <mergeCell ref="L29:L30"/>
    <mergeCell ref="M29:M30"/>
    <mergeCell ref="N29:N30"/>
    <mergeCell ref="E16:F16"/>
    <mergeCell ref="C27:N27"/>
    <mergeCell ref="C28:J28"/>
    <mergeCell ref="C21:N21"/>
    <mergeCell ref="C22:J22"/>
    <mergeCell ref="C23:J23"/>
    <mergeCell ref="C24:J24"/>
    <mergeCell ref="C25:J25"/>
    <mergeCell ref="C26:J26"/>
    <mergeCell ref="C29:G30"/>
    <mergeCell ref="I29:I30"/>
    <mergeCell ref="J29:J30"/>
    <mergeCell ref="C43:J43"/>
    <mergeCell ref="C31:G36"/>
    <mergeCell ref="C37:G37"/>
    <mergeCell ref="C39:H39"/>
    <mergeCell ref="H37:J37"/>
    <mergeCell ref="C38:N38"/>
    <mergeCell ref="H31:J31"/>
    <mergeCell ref="C40:H40"/>
    <mergeCell ref="C42:J42"/>
    <mergeCell ref="C41:H41"/>
    <mergeCell ref="H36:J36"/>
    <mergeCell ref="B49:O49"/>
    <mergeCell ref="C45:M45"/>
    <mergeCell ref="C46:M46"/>
    <mergeCell ref="C47:M47"/>
    <mergeCell ref="D44:J44"/>
    <mergeCell ref="L9:N9"/>
    <mergeCell ref="D14:F14"/>
    <mergeCell ref="E15:F15"/>
    <mergeCell ref="H14:L16"/>
    <mergeCell ref="C19:N19"/>
    <mergeCell ref="D9:J9"/>
    <mergeCell ref="D10:J10"/>
    <mergeCell ref="R34:T35"/>
    <mergeCell ref="B1:O1"/>
    <mergeCell ref="B2:O2"/>
    <mergeCell ref="E6:H6"/>
    <mergeCell ref="L5:N5"/>
    <mergeCell ref="K6:L6"/>
    <mergeCell ref="B4:O4"/>
    <mergeCell ref="E5:I5"/>
    <mergeCell ref="B8:O8"/>
    <mergeCell ref="D13:F13"/>
    <mergeCell ref="H32:J32"/>
    <mergeCell ref="H33:J33"/>
    <mergeCell ref="H34:J34"/>
    <mergeCell ref="H35:J35"/>
    <mergeCell ref="M14:N16"/>
    <mergeCell ref="C20:J20"/>
  </mergeCells>
  <dataValidations xWindow="391" yWindow="881" count="2">
    <dataValidation type="list" allowBlank="1" showInputMessage="1" showErrorMessage="1" sqref="M10">
      <formula1>"Yes,No"</formula1>
    </dataValidation>
    <dataValidation type="list" allowBlank="1" showInputMessage="1" showErrorMessage="1" errorTitle="Must choose from list!" error="Please choose unit description from drop-down list." promptTitle="Unit Description" prompt="Choose type of unit from drop-down list." sqref="K44">
      <formula1>"Block,Slide,Hours,Minutes,Each,Flat Fee"</formula1>
    </dataValidation>
  </dataValidations>
  <hyperlinks>
    <hyperlink ref="Q37" location="'Special Stains Cost Sheet'!A6" display="Go to Special Stains Cost Sheet"/>
  </hyperlinks>
  <pageMargins left="0.25" right="0.25" top="0.75" bottom="0.75" header="0.3" footer="0.3"/>
  <pageSetup scale="97" orientation="portrait" r:id="rId1"/>
  <drawing r:id="rId2"/>
  <legacyDrawing r:id="rId3"/>
  <controls>
    <mc:AlternateContent xmlns:mc="http://schemas.openxmlformats.org/markup-compatibility/2006">
      <mc:Choice Requires="x14">
        <control shapeId="3075" r:id="rId4" name="ListBox1">
          <controlPr locked="0" defaultSize="0" autoLine="0" linkedCell="M14" listFillRange="StudyType" r:id="rId5">
            <anchor moveWithCells="1">
              <from>
                <xdr:col>12</xdr:col>
                <xdr:colOff>28575</xdr:colOff>
                <xdr:row>13</xdr:row>
                <xdr:rowOff>66675</xdr:rowOff>
              </from>
              <to>
                <xdr:col>13</xdr:col>
                <xdr:colOff>600075</xdr:colOff>
                <xdr:row>15</xdr:row>
                <xdr:rowOff>66675</xdr:rowOff>
              </to>
            </anchor>
          </controlPr>
        </control>
      </mc:Choice>
      <mc:Fallback>
        <control shapeId="3075" r:id="rId4" name="ListBox1"/>
      </mc:Fallback>
    </mc:AlternateContent>
    <mc:AlternateContent xmlns:mc="http://schemas.openxmlformats.org/markup-compatibility/2006">
      <mc:Choice Requires="x14">
        <control shapeId="3073" r:id="rId6" name="Check Box 1">
          <controlPr defaultSize="0" autoFill="0" autoLine="0" autoPict="0">
            <anchor moveWithCells="1">
              <from>
                <xdr:col>1</xdr:col>
                <xdr:colOff>66675</xdr:colOff>
                <xdr:row>14</xdr:row>
                <xdr:rowOff>0</xdr:rowOff>
              </from>
              <to>
                <xdr:col>2</xdr:col>
                <xdr:colOff>171450</xdr:colOff>
                <xdr:row>15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4" r:id="rId7" name="Check Box 2">
          <controlPr defaultSize="0" autoFill="0" autoLine="0" autoPict="0">
            <anchor moveWithCells="1">
              <from>
                <xdr:col>1</xdr:col>
                <xdr:colOff>66675</xdr:colOff>
                <xdr:row>13</xdr:row>
                <xdr:rowOff>0</xdr:rowOff>
              </from>
              <to>
                <xdr:col>2</xdr:col>
                <xdr:colOff>190500</xdr:colOff>
                <xdr:row>14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6" r:id="rId8" name="Check Box 4">
          <controlPr defaultSize="0" autoFill="0" autoLine="0" autoPict="0">
            <anchor moveWithCells="1">
              <from>
                <xdr:col>1</xdr:col>
                <xdr:colOff>66675</xdr:colOff>
                <xdr:row>15</xdr:row>
                <xdr:rowOff>0</xdr:rowOff>
              </from>
              <to>
                <xdr:col>2</xdr:col>
                <xdr:colOff>171450</xdr:colOff>
                <xdr:row>16</xdr:row>
                <xdr:rowOff>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4"/>
  </sheetPr>
  <dimension ref="A4:B11"/>
  <sheetViews>
    <sheetView showGridLines="0" showRowColHeaders="0" workbookViewId="0">
      <selection activeCell="D3" sqref="D3"/>
    </sheetView>
  </sheetViews>
  <sheetFormatPr defaultRowHeight="12.75" x14ac:dyDescent="0.2"/>
  <cols>
    <col min="1" max="2" width="12.28515625" customWidth="1"/>
  </cols>
  <sheetData>
    <row r="4" spans="1:2" x14ac:dyDescent="0.2">
      <c r="A4" s="268" t="s">
        <v>82</v>
      </c>
      <c r="B4" s="269"/>
    </row>
    <row r="5" spans="1:2" x14ac:dyDescent="0.2">
      <c r="A5" s="269"/>
      <c r="B5" s="269"/>
    </row>
    <row r="6" spans="1:2" x14ac:dyDescent="0.2">
      <c r="A6" s="269"/>
      <c r="B6" s="269"/>
    </row>
    <row r="7" spans="1:2" x14ac:dyDescent="0.2">
      <c r="A7" s="269"/>
      <c r="B7" s="269"/>
    </row>
    <row r="8" spans="1:2" x14ac:dyDescent="0.2">
      <c r="A8" s="269"/>
      <c r="B8" s="269"/>
    </row>
    <row r="9" spans="1:2" x14ac:dyDescent="0.2">
      <c r="A9" s="269"/>
      <c r="B9" s="269"/>
    </row>
    <row r="10" spans="1:2" x14ac:dyDescent="0.2">
      <c r="A10" s="269"/>
      <c r="B10" s="269"/>
    </row>
    <row r="11" spans="1:2" x14ac:dyDescent="0.2">
      <c r="A11" s="269"/>
      <c r="B11" s="269"/>
    </row>
  </sheetData>
  <mergeCells count="1">
    <mergeCell ref="A4:B11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2" r:id="rId4" name="Button 2">
              <controlPr defaultSize="0" print="0" autoFill="0" autoPict="0" macro="[0]!insertFile">
                <anchor moveWithCells="1" sizeWithCells="1">
                  <from>
                    <xdr:col>0</xdr:col>
                    <xdr:colOff>104775</xdr:colOff>
                    <xdr:row>0</xdr:row>
                    <xdr:rowOff>104775</xdr:rowOff>
                  </from>
                  <to>
                    <xdr:col>1</xdr:col>
                    <xdr:colOff>723900</xdr:colOff>
                    <xdr:row>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A65509"/>
  <sheetViews>
    <sheetView showGridLines="0" showRuler="0" showWhiteSpace="0" view="pageLayout" zoomScale="70" zoomScaleNormal="110" zoomScalePageLayoutView="70" workbookViewId="0">
      <selection activeCell="G16" sqref="G16"/>
    </sheetView>
  </sheetViews>
  <sheetFormatPr defaultRowHeight="12.75" x14ac:dyDescent="0.2"/>
  <cols>
    <col min="1" max="1" width="9.28515625" style="1" customWidth="1"/>
    <col min="2" max="2" width="4.7109375" style="1" customWidth="1"/>
    <col min="3" max="4" width="8.7109375" style="1" customWidth="1"/>
    <col min="5" max="5" width="9.42578125" style="1" customWidth="1"/>
    <col min="6" max="6" width="17.5703125" style="1" customWidth="1"/>
    <col min="7" max="7" width="12.140625" style="1" customWidth="1"/>
    <col min="8" max="8" width="9.5703125" style="1" customWidth="1"/>
    <col min="9" max="9" width="13" style="1" customWidth="1"/>
    <col min="10" max="15" width="12.28515625" style="1" customWidth="1"/>
    <col min="16" max="26" width="9.140625" style="1"/>
    <col min="27" max="27" width="0" style="1" hidden="1" customWidth="1"/>
    <col min="28" max="16384" width="9.140625" style="1"/>
  </cols>
  <sheetData>
    <row r="1" spans="1:27" s="97" customFormat="1" ht="15" customHeight="1" x14ac:dyDescent="0.25">
      <c r="A1" s="335" t="s">
        <v>87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6"/>
      <c r="O1" s="336"/>
    </row>
    <row r="2" spans="1:27" s="68" customFormat="1" ht="12.75" customHeight="1" thickBot="1" x14ac:dyDescent="0.25">
      <c r="A2" s="333" t="s">
        <v>2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4"/>
      <c r="O2" s="334"/>
      <c r="AA2" s="68" t="s">
        <v>36</v>
      </c>
    </row>
    <row r="3" spans="1:27" s="97" customFormat="1" ht="21.75" customHeight="1" thickBot="1" x14ac:dyDescent="0.25">
      <c r="A3" s="98"/>
      <c r="B3" s="99"/>
      <c r="C3" s="99"/>
      <c r="D3" s="99"/>
      <c r="E3" s="99"/>
      <c r="F3" s="99"/>
      <c r="G3" s="100"/>
      <c r="H3" s="339" t="s">
        <v>5</v>
      </c>
      <c r="I3" s="341" t="s">
        <v>88</v>
      </c>
      <c r="J3" s="304" t="s">
        <v>99</v>
      </c>
      <c r="K3" s="305"/>
      <c r="L3" s="306"/>
      <c r="M3" s="307" t="s">
        <v>10</v>
      </c>
      <c r="N3" s="337"/>
      <c r="O3" s="338"/>
    </row>
    <row r="4" spans="1:27" s="97" customFormat="1" ht="31.5" customHeight="1" thickBot="1" x14ac:dyDescent="0.25">
      <c r="A4" s="101" t="s">
        <v>31</v>
      </c>
      <c r="B4" s="102"/>
      <c r="C4" s="102"/>
      <c r="D4" s="102"/>
      <c r="E4" s="102"/>
      <c r="F4" s="102"/>
      <c r="G4" s="103"/>
      <c r="H4" s="340"/>
      <c r="I4" s="342" t="s">
        <v>6</v>
      </c>
      <c r="J4" s="104" t="s">
        <v>26</v>
      </c>
      <c r="K4" s="105" t="s">
        <v>38</v>
      </c>
      <c r="L4" s="106" t="s">
        <v>9</v>
      </c>
      <c r="M4" s="107" t="s">
        <v>26</v>
      </c>
      <c r="N4" s="108" t="s">
        <v>8</v>
      </c>
      <c r="O4" s="109" t="s">
        <v>9</v>
      </c>
      <c r="R4" s="110"/>
    </row>
    <row r="5" spans="1:27" s="97" customFormat="1" ht="21.75" customHeight="1" x14ac:dyDescent="0.2">
      <c r="A5" s="111"/>
      <c r="B5" s="112"/>
      <c r="C5" s="336"/>
      <c r="D5" s="336"/>
      <c r="E5" s="336"/>
      <c r="F5" s="336"/>
      <c r="G5" s="113"/>
      <c r="H5" s="114"/>
      <c r="I5" s="114"/>
      <c r="J5" s="316" t="s">
        <v>28</v>
      </c>
      <c r="K5" s="318">
        <v>47</v>
      </c>
      <c r="L5" s="320"/>
      <c r="M5" s="322" t="s">
        <v>28</v>
      </c>
      <c r="N5" s="324">
        <f>+K5*3</f>
        <v>141</v>
      </c>
      <c r="O5" s="135"/>
      <c r="R5" s="110"/>
    </row>
    <row r="6" spans="1:27" s="97" customFormat="1" ht="21.75" customHeight="1" x14ac:dyDescent="0.2">
      <c r="A6" s="111"/>
      <c r="B6" s="112"/>
      <c r="C6" s="115"/>
      <c r="D6" s="115"/>
      <c r="E6" s="115"/>
      <c r="F6" s="115"/>
      <c r="G6" s="113"/>
      <c r="H6" s="114"/>
      <c r="I6" s="114"/>
      <c r="J6" s="317"/>
      <c r="K6" s="319"/>
      <c r="L6" s="321"/>
      <c r="M6" s="323"/>
      <c r="N6" s="325"/>
      <c r="O6" s="136"/>
      <c r="R6" s="110"/>
    </row>
    <row r="7" spans="1:27" s="97" customFormat="1" ht="21.75" customHeight="1" x14ac:dyDescent="0.25">
      <c r="A7" s="312" t="s">
        <v>3</v>
      </c>
      <c r="B7" s="313"/>
      <c r="C7" s="314"/>
      <c r="D7" s="314"/>
      <c r="E7" s="314"/>
      <c r="F7" s="314"/>
      <c r="G7" s="314"/>
      <c r="H7" s="278"/>
      <c r="I7" s="278"/>
      <c r="J7" s="278"/>
      <c r="K7" s="278"/>
      <c r="L7" s="278"/>
      <c r="M7" s="278"/>
      <c r="N7" s="278"/>
      <c r="O7" s="315"/>
    </row>
    <row r="8" spans="1:27" s="97" customFormat="1" ht="21.75" customHeight="1" x14ac:dyDescent="0.2">
      <c r="A8" s="309" t="s">
        <v>40</v>
      </c>
      <c r="B8" s="310"/>
      <c r="C8" s="311"/>
      <c r="D8" s="311"/>
      <c r="E8" s="278"/>
      <c r="F8" s="278"/>
      <c r="G8" s="279"/>
      <c r="H8" s="116" t="s">
        <v>24</v>
      </c>
      <c r="I8" s="116">
        <v>15</v>
      </c>
      <c r="J8" s="117">
        <v>1.0900000000000001</v>
      </c>
      <c r="K8" s="118">
        <f t="shared" ref="K8:K12" si="0">+I8/60*$K$5</f>
        <v>11.75</v>
      </c>
      <c r="L8" s="119">
        <f>+J8+K8</f>
        <v>12.84</v>
      </c>
      <c r="M8" s="120">
        <f t="shared" ref="M8:N13" si="1">+J8*3</f>
        <v>3.2700000000000005</v>
      </c>
      <c r="N8" s="120">
        <f t="shared" si="1"/>
        <v>35.25</v>
      </c>
      <c r="O8" s="142">
        <f t="shared" ref="O8:O12" si="2">+M8+N8</f>
        <v>38.520000000000003</v>
      </c>
    </row>
    <row r="9" spans="1:27" s="97" customFormat="1" ht="21.75" customHeight="1" x14ac:dyDescent="0.2">
      <c r="A9" s="309" t="s">
        <v>4</v>
      </c>
      <c r="B9" s="310"/>
      <c r="C9" s="311"/>
      <c r="D9" s="311"/>
      <c r="E9" s="278"/>
      <c r="F9" s="278"/>
      <c r="G9" s="279"/>
      <c r="H9" s="116" t="s">
        <v>25</v>
      </c>
      <c r="I9" s="116">
        <v>3</v>
      </c>
      <c r="J9" s="117">
        <v>1.4</v>
      </c>
      <c r="K9" s="117">
        <f t="shared" si="0"/>
        <v>2.35</v>
      </c>
      <c r="L9" s="119">
        <f t="shared" ref="L9:L23" si="3">+J9+K9</f>
        <v>3.75</v>
      </c>
      <c r="M9" s="120">
        <f t="shared" si="1"/>
        <v>4.1999999999999993</v>
      </c>
      <c r="N9" s="120">
        <f t="shared" si="1"/>
        <v>7.0500000000000007</v>
      </c>
      <c r="O9" s="142">
        <f t="shared" si="2"/>
        <v>11.25</v>
      </c>
    </row>
    <row r="10" spans="1:27" s="97" customFormat="1" ht="21.75" customHeight="1" x14ac:dyDescent="0.2">
      <c r="A10" s="309" t="s">
        <v>41</v>
      </c>
      <c r="B10" s="310"/>
      <c r="C10" s="311"/>
      <c r="D10" s="311"/>
      <c r="E10" s="278"/>
      <c r="F10" s="278"/>
      <c r="G10" s="279"/>
      <c r="H10" s="116" t="s">
        <v>24</v>
      </c>
      <c r="I10" s="116">
        <v>13</v>
      </c>
      <c r="J10" s="117">
        <v>2.73</v>
      </c>
      <c r="K10" s="117">
        <f t="shared" si="0"/>
        <v>10.183333333333334</v>
      </c>
      <c r="L10" s="119">
        <f t="shared" si="3"/>
        <v>12.913333333333334</v>
      </c>
      <c r="M10" s="120">
        <f t="shared" si="1"/>
        <v>8.19</v>
      </c>
      <c r="N10" s="120">
        <f t="shared" si="1"/>
        <v>30.55</v>
      </c>
      <c r="O10" s="142">
        <f t="shared" si="2"/>
        <v>38.74</v>
      </c>
    </row>
    <row r="11" spans="1:27" s="97" customFormat="1" ht="21.75" customHeight="1" x14ac:dyDescent="0.2">
      <c r="A11" s="309" t="s">
        <v>11</v>
      </c>
      <c r="B11" s="310"/>
      <c r="C11" s="311"/>
      <c r="D11" s="311"/>
      <c r="E11" s="278"/>
      <c r="F11" s="278"/>
      <c r="G11" s="279"/>
      <c r="H11" s="116" t="s">
        <v>25</v>
      </c>
      <c r="I11" s="116">
        <v>3</v>
      </c>
      <c r="J11" s="117">
        <v>1.4</v>
      </c>
      <c r="K11" s="117">
        <f t="shared" si="0"/>
        <v>2.35</v>
      </c>
      <c r="L11" s="119">
        <f t="shared" si="3"/>
        <v>3.75</v>
      </c>
      <c r="M11" s="120">
        <f t="shared" si="1"/>
        <v>4.1999999999999993</v>
      </c>
      <c r="N11" s="120">
        <f t="shared" si="1"/>
        <v>7.0500000000000007</v>
      </c>
      <c r="O11" s="142">
        <f t="shared" si="2"/>
        <v>11.25</v>
      </c>
    </row>
    <row r="12" spans="1:27" s="97" customFormat="1" ht="21.75" customHeight="1" x14ac:dyDescent="0.2">
      <c r="A12" s="309" t="s">
        <v>55</v>
      </c>
      <c r="B12" s="310"/>
      <c r="C12" s="311"/>
      <c r="D12" s="311"/>
      <c r="E12" s="278"/>
      <c r="F12" s="278"/>
      <c r="G12" s="279"/>
      <c r="H12" s="116" t="s">
        <v>24</v>
      </c>
      <c r="I12" s="116">
        <v>5</v>
      </c>
      <c r="J12" s="117">
        <v>0</v>
      </c>
      <c r="K12" s="117">
        <f t="shared" si="0"/>
        <v>3.9166666666666665</v>
      </c>
      <c r="L12" s="119">
        <f t="shared" si="3"/>
        <v>3.9166666666666665</v>
      </c>
      <c r="M12" s="120">
        <f t="shared" si="1"/>
        <v>0</v>
      </c>
      <c r="N12" s="120">
        <f t="shared" si="1"/>
        <v>11.75</v>
      </c>
      <c r="O12" s="142">
        <f t="shared" si="2"/>
        <v>11.75</v>
      </c>
    </row>
    <row r="13" spans="1:27" s="97" customFormat="1" ht="21.75" customHeight="1" x14ac:dyDescent="0.2">
      <c r="A13" s="309" t="s">
        <v>56</v>
      </c>
      <c r="B13" s="310"/>
      <c r="C13" s="311"/>
      <c r="D13" s="311"/>
      <c r="E13" s="278"/>
      <c r="F13" s="278"/>
      <c r="G13" s="279"/>
      <c r="H13" s="116" t="s">
        <v>25</v>
      </c>
      <c r="I13" s="116">
        <v>30</v>
      </c>
      <c r="J13" s="117">
        <v>0</v>
      </c>
      <c r="K13" s="117">
        <f t="shared" ref="K13" si="4">+I13/60*$K$5</f>
        <v>23.5</v>
      </c>
      <c r="L13" s="119">
        <f t="shared" ref="L13" si="5">+J13+K13</f>
        <v>23.5</v>
      </c>
      <c r="M13" s="120">
        <f t="shared" si="1"/>
        <v>0</v>
      </c>
      <c r="N13" s="120">
        <f t="shared" si="1"/>
        <v>70.5</v>
      </c>
      <c r="O13" s="142">
        <f t="shared" ref="O13" si="6">+M13+N13</f>
        <v>70.5</v>
      </c>
    </row>
    <row r="14" spans="1:27" s="97" customFormat="1" ht="21.75" customHeight="1" x14ac:dyDescent="0.25">
      <c r="A14" s="367" t="s">
        <v>12</v>
      </c>
      <c r="B14" s="368"/>
      <c r="C14" s="369"/>
      <c r="D14" s="369"/>
      <c r="E14" s="369"/>
      <c r="F14" s="369"/>
      <c r="G14" s="369"/>
      <c r="H14" s="370"/>
      <c r="I14" s="370"/>
      <c r="J14" s="370"/>
      <c r="K14" s="370"/>
      <c r="L14" s="370"/>
      <c r="M14" s="370"/>
      <c r="N14" s="370"/>
      <c r="O14" s="371"/>
    </row>
    <row r="15" spans="1:27" s="97" customFormat="1" ht="21.75" customHeight="1" x14ac:dyDescent="0.2">
      <c r="A15" s="309" t="s">
        <v>13</v>
      </c>
      <c r="B15" s="310"/>
      <c r="C15" s="311"/>
      <c r="D15" s="311"/>
      <c r="E15" s="278"/>
      <c r="F15" s="278"/>
      <c r="G15" s="279"/>
      <c r="H15" s="116" t="s">
        <v>25</v>
      </c>
      <c r="I15" s="116">
        <v>1</v>
      </c>
      <c r="J15" s="117">
        <v>1.02</v>
      </c>
      <c r="K15" s="117">
        <f t="shared" ref="K15:K23" si="7">+I15/60*$K$5</f>
        <v>0.78333333333333333</v>
      </c>
      <c r="L15" s="119">
        <f t="shared" ref="L15:L18" si="8">+J15+K15</f>
        <v>1.8033333333333332</v>
      </c>
      <c r="M15" s="120">
        <f>+J15*3</f>
        <v>3.06</v>
      </c>
      <c r="N15" s="120">
        <f>+K15*3</f>
        <v>2.35</v>
      </c>
      <c r="O15" s="142">
        <f t="shared" ref="O15:O24" si="9">+M15+N15</f>
        <v>5.41</v>
      </c>
    </row>
    <row r="16" spans="1:27" s="97" customFormat="1" ht="33" customHeight="1" x14ac:dyDescent="0.2">
      <c r="A16" s="326" t="s">
        <v>86</v>
      </c>
      <c r="B16" s="261"/>
      <c r="C16" s="261"/>
      <c r="D16" s="261"/>
      <c r="E16" s="327"/>
      <c r="F16" s="92" t="s">
        <v>98</v>
      </c>
      <c r="G16" s="117">
        <f>+K5*4</f>
        <v>188</v>
      </c>
      <c r="H16" s="330" t="s">
        <v>25</v>
      </c>
      <c r="I16" s="330" t="s">
        <v>96</v>
      </c>
      <c r="J16" s="331">
        <v>3.05</v>
      </c>
      <c r="K16" s="280"/>
      <c r="L16" s="281">
        <f t="shared" si="8"/>
        <v>3.05</v>
      </c>
      <c r="M16" s="282">
        <f>+J16*3</f>
        <v>9.1499999999999986</v>
      </c>
      <c r="N16" s="283"/>
      <c r="O16" s="332">
        <f t="shared" si="9"/>
        <v>9.1499999999999986</v>
      </c>
    </row>
    <row r="17" spans="1:18" s="97" customFormat="1" ht="33" customHeight="1" x14ac:dyDescent="0.2">
      <c r="A17" s="328"/>
      <c r="B17" s="263"/>
      <c r="C17" s="263"/>
      <c r="D17" s="263"/>
      <c r="E17" s="329"/>
      <c r="F17" s="92" t="s">
        <v>97</v>
      </c>
      <c r="G17" s="120">
        <f>+N5*4</f>
        <v>564</v>
      </c>
      <c r="H17" s="249"/>
      <c r="I17" s="249"/>
      <c r="J17" s="249"/>
      <c r="K17" s="249"/>
      <c r="L17" s="249"/>
      <c r="M17" s="249"/>
      <c r="N17" s="284"/>
      <c r="O17" s="254"/>
    </row>
    <row r="18" spans="1:18" s="97" customFormat="1" ht="21.75" customHeight="1" x14ac:dyDescent="0.2">
      <c r="A18" s="358" t="s">
        <v>20</v>
      </c>
      <c r="B18" s="359"/>
      <c r="C18" s="359"/>
      <c r="D18" s="360"/>
      <c r="E18" s="274" t="s">
        <v>14</v>
      </c>
      <c r="F18" s="275"/>
      <c r="G18" s="276"/>
      <c r="H18" s="116" t="s">
        <v>25</v>
      </c>
      <c r="I18" s="116">
        <v>6</v>
      </c>
      <c r="J18" s="117">
        <v>1.37</v>
      </c>
      <c r="K18" s="117">
        <f t="shared" si="7"/>
        <v>4.7</v>
      </c>
      <c r="L18" s="119">
        <f t="shared" si="8"/>
        <v>6.07</v>
      </c>
      <c r="M18" s="120">
        <f t="shared" ref="M18:N24" si="10">+J18*3</f>
        <v>4.1100000000000003</v>
      </c>
      <c r="N18" s="120">
        <f t="shared" si="10"/>
        <v>14.100000000000001</v>
      </c>
      <c r="O18" s="142">
        <f t="shared" si="9"/>
        <v>18.21</v>
      </c>
    </row>
    <row r="19" spans="1:18" s="97" customFormat="1" ht="21.75" customHeight="1" x14ac:dyDescent="0.2">
      <c r="A19" s="361"/>
      <c r="B19" s="362"/>
      <c r="C19" s="362"/>
      <c r="D19" s="363"/>
      <c r="E19" s="274" t="s">
        <v>15</v>
      </c>
      <c r="F19" s="275"/>
      <c r="G19" s="276"/>
      <c r="H19" s="116" t="s">
        <v>25</v>
      </c>
      <c r="I19" s="116">
        <v>6</v>
      </c>
      <c r="J19" s="117">
        <v>0.83</v>
      </c>
      <c r="K19" s="117">
        <f t="shared" si="7"/>
        <v>4.7</v>
      </c>
      <c r="L19" s="119">
        <f t="shared" si="3"/>
        <v>5.53</v>
      </c>
      <c r="M19" s="120">
        <f t="shared" si="10"/>
        <v>2.4899999999999998</v>
      </c>
      <c r="N19" s="120">
        <f t="shared" si="10"/>
        <v>14.100000000000001</v>
      </c>
      <c r="O19" s="142">
        <f t="shared" si="9"/>
        <v>16.59</v>
      </c>
    </row>
    <row r="20" spans="1:18" s="97" customFormat="1" ht="21.75" customHeight="1" x14ac:dyDescent="0.2">
      <c r="A20" s="361"/>
      <c r="B20" s="362"/>
      <c r="C20" s="362"/>
      <c r="D20" s="363"/>
      <c r="E20" s="274" t="s">
        <v>16</v>
      </c>
      <c r="F20" s="275"/>
      <c r="G20" s="276"/>
      <c r="H20" s="116" t="s">
        <v>25</v>
      </c>
      <c r="I20" s="116">
        <v>6</v>
      </c>
      <c r="J20" s="117">
        <v>0.83</v>
      </c>
      <c r="K20" s="117">
        <f t="shared" si="7"/>
        <v>4.7</v>
      </c>
      <c r="L20" s="119">
        <f t="shared" si="3"/>
        <v>5.53</v>
      </c>
      <c r="M20" s="120">
        <f t="shared" si="10"/>
        <v>2.4899999999999998</v>
      </c>
      <c r="N20" s="120">
        <f t="shared" si="10"/>
        <v>14.100000000000001</v>
      </c>
      <c r="O20" s="142">
        <f t="shared" si="9"/>
        <v>16.59</v>
      </c>
    </row>
    <row r="21" spans="1:18" s="97" customFormat="1" ht="21.75" customHeight="1" x14ac:dyDescent="0.2">
      <c r="A21" s="361"/>
      <c r="B21" s="362"/>
      <c r="C21" s="362"/>
      <c r="D21" s="363"/>
      <c r="E21" s="274" t="s">
        <v>17</v>
      </c>
      <c r="F21" s="275"/>
      <c r="G21" s="276"/>
      <c r="H21" s="116" t="s">
        <v>25</v>
      </c>
      <c r="I21" s="116">
        <v>7</v>
      </c>
      <c r="J21" s="117">
        <v>0.83</v>
      </c>
      <c r="K21" s="117">
        <f t="shared" si="7"/>
        <v>5.4833333333333334</v>
      </c>
      <c r="L21" s="119">
        <f t="shared" si="3"/>
        <v>6.3133333333333335</v>
      </c>
      <c r="M21" s="120">
        <f t="shared" si="10"/>
        <v>2.4899999999999998</v>
      </c>
      <c r="N21" s="120">
        <f t="shared" si="10"/>
        <v>16.45</v>
      </c>
      <c r="O21" s="142">
        <f t="shared" si="9"/>
        <v>18.939999999999998</v>
      </c>
    </row>
    <row r="22" spans="1:18" s="97" customFormat="1" ht="21.75" customHeight="1" x14ac:dyDescent="0.2">
      <c r="A22" s="361"/>
      <c r="B22" s="362"/>
      <c r="C22" s="362"/>
      <c r="D22" s="363"/>
      <c r="E22" s="274" t="s">
        <v>18</v>
      </c>
      <c r="F22" s="275"/>
      <c r="G22" s="276"/>
      <c r="H22" s="116" t="s">
        <v>25</v>
      </c>
      <c r="I22" s="116">
        <v>10</v>
      </c>
      <c r="J22" s="117">
        <v>2.37</v>
      </c>
      <c r="K22" s="117">
        <f t="shared" si="7"/>
        <v>7.833333333333333</v>
      </c>
      <c r="L22" s="119">
        <f t="shared" si="3"/>
        <v>10.203333333333333</v>
      </c>
      <c r="M22" s="120">
        <f t="shared" si="10"/>
        <v>7.11</v>
      </c>
      <c r="N22" s="120">
        <f t="shared" si="10"/>
        <v>23.5</v>
      </c>
      <c r="O22" s="142">
        <f t="shared" si="9"/>
        <v>30.61</v>
      </c>
    </row>
    <row r="23" spans="1:18" s="97" customFormat="1" ht="21.75" customHeight="1" x14ac:dyDescent="0.2">
      <c r="A23" s="364"/>
      <c r="B23" s="365"/>
      <c r="C23" s="365"/>
      <c r="D23" s="366"/>
      <c r="E23" s="277" t="s">
        <v>19</v>
      </c>
      <c r="F23" s="278"/>
      <c r="G23" s="279"/>
      <c r="H23" s="116" t="s">
        <v>25</v>
      </c>
      <c r="I23" s="116">
        <v>10</v>
      </c>
      <c r="J23" s="117">
        <v>3.26</v>
      </c>
      <c r="K23" s="117">
        <f t="shared" si="7"/>
        <v>7.833333333333333</v>
      </c>
      <c r="L23" s="119">
        <f t="shared" si="3"/>
        <v>11.093333333333334</v>
      </c>
      <c r="M23" s="120">
        <f t="shared" si="10"/>
        <v>9.7799999999999994</v>
      </c>
      <c r="N23" s="120">
        <f t="shared" si="10"/>
        <v>23.5</v>
      </c>
      <c r="O23" s="142">
        <f t="shared" si="9"/>
        <v>33.28</v>
      </c>
    </row>
    <row r="24" spans="1:18" s="97" customFormat="1" ht="45" customHeight="1" thickBot="1" x14ac:dyDescent="0.25">
      <c r="A24" s="290" t="s">
        <v>92</v>
      </c>
      <c r="B24" s="291"/>
      <c r="C24" s="291"/>
      <c r="D24" s="291"/>
      <c r="E24" s="291"/>
      <c r="F24" s="291"/>
      <c r="G24" s="292"/>
      <c r="H24" s="144" t="s">
        <v>25</v>
      </c>
      <c r="I24" s="131"/>
      <c r="J24" s="132">
        <v>1.76</v>
      </c>
      <c r="K24" s="132">
        <f t="shared" ref="K24" si="11">+I24/60*$K$5</f>
        <v>0</v>
      </c>
      <c r="L24" s="133">
        <f t="shared" ref="L24" si="12">+J24+K24</f>
        <v>1.76</v>
      </c>
      <c r="M24" s="134">
        <f t="shared" si="10"/>
        <v>5.28</v>
      </c>
      <c r="N24" s="134">
        <f t="shared" si="10"/>
        <v>0</v>
      </c>
      <c r="O24" s="145">
        <f t="shared" si="9"/>
        <v>5.28</v>
      </c>
    </row>
    <row r="25" spans="1:18" s="130" customFormat="1" ht="21.75" customHeight="1" x14ac:dyDescent="0.2">
      <c r="A25" s="121"/>
      <c r="B25" s="121"/>
      <c r="C25" s="121"/>
      <c r="D25" s="122"/>
      <c r="E25" s="123"/>
      <c r="F25" s="124"/>
      <c r="G25" s="124"/>
      <c r="H25" s="125"/>
      <c r="I25" s="126"/>
      <c r="J25" s="127"/>
      <c r="K25" s="128"/>
      <c r="L25" s="129"/>
      <c r="M25" s="128"/>
      <c r="N25" s="128"/>
      <c r="O25" s="129"/>
    </row>
    <row r="26" spans="1:18" s="130" customFormat="1" ht="21.75" customHeight="1" x14ac:dyDescent="0.2">
      <c r="A26" s="121"/>
      <c r="B26" s="121"/>
      <c r="C26" s="121"/>
      <c r="D26" s="122"/>
      <c r="E26" s="123"/>
      <c r="F26" s="124"/>
      <c r="G26" s="124"/>
      <c r="H26" s="125"/>
      <c r="I26" s="126"/>
      <c r="J26" s="127"/>
      <c r="K26" s="128"/>
      <c r="L26" s="129"/>
      <c r="M26" s="128"/>
      <c r="N26" s="128"/>
      <c r="O26" s="129"/>
    </row>
    <row r="27" spans="1:18" s="130" customFormat="1" ht="21.75" customHeight="1" thickBot="1" x14ac:dyDescent="0.25">
      <c r="A27" s="121"/>
      <c r="B27" s="121"/>
      <c r="C27" s="121"/>
      <c r="D27" s="122"/>
      <c r="E27" s="123"/>
      <c r="F27" s="124"/>
      <c r="G27" s="124"/>
      <c r="H27" s="125"/>
      <c r="I27" s="126"/>
      <c r="J27" s="127"/>
      <c r="K27" s="128"/>
      <c r="L27" s="129"/>
      <c r="M27" s="128"/>
      <c r="N27" s="128"/>
      <c r="O27" s="129"/>
    </row>
    <row r="28" spans="1:18" s="97" customFormat="1" ht="21.75" customHeight="1" thickBot="1" x14ac:dyDescent="0.3">
      <c r="A28" s="353" t="s">
        <v>21</v>
      </c>
      <c r="B28" s="354"/>
      <c r="C28" s="355"/>
      <c r="D28" s="355"/>
      <c r="E28" s="355"/>
      <c r="F28" s="355"/>
      <c r="G28" s="355"/>
      <c r="H28" s="356"/>
      <c r="I28" s="356"/>
      <c r="J28" s="356"/>
      <c r="K28" s="356"/>
      <c r="L28" s="356"/>
      <c r="M28" s="356"/>
      <c r="N28" s="356"/>
      <c r="O28" s="357"/>
    </row>
    <row r="29" spans="1:18" s="97" customFormat="1" ht="36.75" customHeight="1" thickBot="1" x14ac:dyDescent="0.25">
      <c r="A29" s="138" t="s">
        <v>31</v>
      </c>
      <c r="B29" s="139"/>
      <c r="C29" s="139"/>
      <c r="D29" s="139"/>
      <c r="E29" s="139"/>
      <c r="F29" s="139"/>
      <c r="G29" s="140"/>
      <c r="H29" s="302" t="s">
        <v>5</v>
      </c>
      <c r="I29" s="303"/>
      <c r="J29" s="304" t="s">
        <v>90</v>
      </c>
      <c r="K29" s="305"/>
      <c r="L29" s="306"/>
      <c r="M29" s="307" t="s">
        <v>89</v>
      </c>
      <c r="N29" s="305"/>
      <c r="O29" s="306"/>
      <c r="R29" s="110"/>
    </row>
    <row r="30" spans="1:18" s="97" customFormat="1" ht="21.75" customHeight="1" x14ac:dyDescent="0.2">
      <c r="A30" s="349" t="s">
        <v>57</v>
      </c>
      <c r="B30" s="350"/>
      <c r="C30" s="351"/>
      <c r="D30" s="351"/>
      <c r="E30" s="352"/>
      <c r="F30" s="352"/>
      <c r="G30" s="352"/>
      <c r="H30" s="308" t="s">
        <v>35</v>
      </c>
      <c r="I30" s="249"/>
      <c r="J30" s="285" t="s">
        <v>91</v>
      </c>
      <c r="K30" s="249"/>
      <c r="L30" s="137">
        <f>+$K$5</f>
        <v>47</v>
      </c>
      <c r="M30" s="287" t="s">
        <v>91</v>
      </c>
      <c r="N30" s="288"/>
      <c r="O30" s="141">
        <f>+$N$5</f>
        <v>141</v>
      </c>
    </row>
    <row r="31" spans="1:18" s="97" customFormat="1" ht="21.75" customHeight="1" x14ac:dyDescent="0.2">
      <c r="A31" s="345" t="s">
        <v>58</v>
      </c>
      <c r="B31" s="346"/>
      <c r="C31" s="347"/>
      <c r="D31" s="347"/>
      <c r="E31" s="348"/>
      <c r="F31" s="348"/>
      <c r="G31" s="348"/>
      <c r="H31" s="272" t="s">
        <v>35</v>
      </c>
      <c r="I31" s="273"/>
      <c r="J31" s="286" t="s">
        <v>91</v>
      </c>
      <c r="K31" s="273"/>
      <c r="L31" s="119">
        <f t="shared" ref="L31:L33" si="13">+$K$5</f>
        <v>47</v>
      </c>
      <c r="M31" s="270" t="s">
        <v>91</v>
      </c>
      <c r="N31" s="271"/>
      <c r="O31" s="142">
        <f t="shared" ref="O31:O33" si="14">+$N$5</f>
        <v>141</v>
      </c>
    </row>
    <row r="32" spans="1:18" s="97" customFormat="1" ht="21.75" customHeight="1" x14ac:dyDescent="0.2">
      <c r="A32" s="345" t="s">
        <v>59</v>
      </c>
      <c r="B32" s="346"/>
      <c r="C32" s="347"/>
      <c r="D32" s="347"/>
      <c r="E32" s="348"/>
      <c r="F32" s="348"/>
      <c r="G32" s="348"/>
      <c r="H32" s="272" t="s">
        <v>35</v>
      </c>
      <c r="I32" s="273"/>
      <c r="J32" s="286" t="s">
        <v>91</v>
      </c>
      <c r="K32" s="273"/>
      <c r="L32" s="119">
        <f t="shared" si="13"/>
        <v>47</v>
      </c>
      <c r="M32" s="270" t="s">
        <v>91</v>
      </c>
      <c r="N32" s="271"/>
      <c r="O32" s="142">
        <f t="shared" si="14"/>
        <v>141</v>
      </c>
    </row>
    <row r="33" spans="1:15" s="97" customFormat="1" ht="47.25" customHeight="1" x14ac:dyDescent="0.2">
      <c r="A33" s="345" t="s">
        <v>60</v>
      </c>
      <c r="B33" s="346"/>
      <c r="C33" s="347"/>
      <c r="D33" s="347"/>
      <c r="E33" s="348"/>
      <c r="F33" s="348"/>
      <c r="G33" s="348"/>
      <c r="H33" s="272" t="s">
        <v>35</v>
      </c>
      <c r="I33" s="273"/>
      <c r="J33" s="286" t="s">
        <v>91</v>
      </c>
      <c r="K33" s="273"/>
      <c r="L33" s="119">
        <f t="shared" si="13"/>
        <v>47</v>
      </c>
      <c r="M33" s="270" t="s">
        <v>91</v>
      </c>
      <c r="N33" s="271"/>
      <c r="O33" s="142">
        <f t="shared" si="14"/>
        <v>141</v>
      </c>
    </row>
    <row r="34" spans="1:15" s="97" customFormat="1" ht="21.75" customHeight="1" x14ac:dyDescent="0.2">
      <c r="A34" s="345" t="s">
        <v>23</v>
      </c>
      <c r="B34" s="346"/>
      <c r="C34" s="347"/>
      <c r="D34" s="347"/>
      <c r="E34" s="348"/>
      <c r="F34" s="348"/>
      <c r="G34" s="348"/>
      <c r="H34" s="272" t="s">
        <v>47</v>
      </c>
      <c r="I34" s="273"/>
      <c r="J34" s="286" t="s">
        <v>27</v>
      </c>
      <c r="K34" s="273"/>
      <c r="L34" s="119">
        <v>100</v>
      </c>
      <c r="M34" s="270" t="s">
        <v>27</v>
      </c>
      <c r="N34" s="271"/>
      <c r="O34" s="142">
        <f>100*3</f>
        <v>300</v>
      </c>
    </row>
    <row r="35" spans="1:15" s="97" customFormat="1" ht="21.75" customHeight="1" x14ac:dyDescent="0.2">
      <c r="A35" s="345" t="s">
        <v>22</v>
      </c>
      <c r="B35" s="346"/>
      <c r="C35" s="347"/>
      <c r="D35" s="347"/>
      <c r="E35" s="348"/>
      <c r="F35" s="348"/>
      <c r="G35" s="348"/>
      <c r="H35" s="272" t="s">
        <v>47</v>
      </c>
      <c r="I35" s="273"/>
      <c r="J35" s="286" t="s">
        <v>27</v>
      </c>
      <c r="K35" s="273"/>
      <c r="L35" s="119">
        <v>100</v>
      </c>
      <c r="M35" s="282" t="s">
        <v>27</v>
      </c>
      <c r="N35" s="289"/>
      <c r="O35" s="143">
        <f>100*3</f>
        <v>300</v>
      </c>
    </row>
    <row r="36" spans="1:15" s="97" customFormat="1" ht="36.75" customHeight="1" thickBot="1" x14ac:dyDescent="0.25">
      <c r="A36" s="293" t="s">
        <v>39</v>
      </c>
      <c r="B36" s="294"/>
      <c r="C36" s="294"/>
      <c r="D36" s="294"/>
      <c r="E36" s="294"/>
      <c r="F36" s="294"/>
      <c r="G36" s="295"/>
      <c r="H36" s="296" t="s">
        <v>93</v>
      </c>
      <c r="I36" s="297"/>
      <c r="J36" s="298" t="s">
        <v>94</v>
      </c>
      <c r="K36" s="299"/>
      <c r="L36" s="299"/>
      <c r="M36" s="300" t="s">
        <v>95</v>
      </c>
      <c r="N36" s="299"/>
      <c r="O36" s="301"/>
    </row>
    <row r="37" spans="1:1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2"/>
    </row>
    <row r="65509" spans="6:7" ht="13.5" x14ac:dyDescent="0.25">
      <c r="F65509" s="343"/>
      <c r="G65509" s="344"/>
    </row>
  </sheetData>
  <sheetProtection selectLockedCells="1"/>
  <mergeCells count="71">
    <mergeCell ref="F65509:G65509"/>
    <mergeCell ref="J3:L3"/>
    <mergeCell ref="E18:G18"/>
    <mergeCell ref="E19:G19"/>
    <mergeCell ref="A31:G31"/>
    <mergeCell ref="A35:G35"/>
    <mergeCell ref="A34:G34"/>
    <mergeCell ref="A30:G30"/>
    <mergeCell ref="A33:G33"/>
    <mergeCell ref="A32:G32"/>
    <mergeCell ref="A28:O28"/>
    <mergeCell ref="A18:D23"/>
    <mergeCell ref="A14:O14"/>
    <mergeCell ref="A11:G11"/>
    <mergeCell ref="A12:G12"/>
    <mergeCell ref="E20:G20"/>
    <mergeCell ref="A2:O2"/>
    <mergeCell ref="A1:O1"/>
    <mergeCell ref="A15:G15"/>
    <mergeCell ref="M3:O3"/>
    <mergeCell ref="H3:H4"/>
    <mergeCell ref="I3:I4"/>
    <mergeCell ref="A8:G8"/>
    <mergeCell ref="C5:F5"/>
    <mergeCell ref="E21:G21"/>
    <mergeCell ref="A9:G9"/>
    <mergeCell ref="A10:G10"/>
    <mergeCell ref="A7:O7"/>
    <mergeCell ref="J5:J6"/>
    <mergeCell ref="K5:K6"/>
    <mergeCell ref="L5:L6"/>
    <mergeCell ref="M5:M6"/>
    <mergeCell ref="A13:G13"/>
    <mergeCell ref="N5:N6"/>
    <mergeCell ref="A16:E17"/>
    <mergeCell ref="H16:H17"/>
    <mergeCell ref="I16:I17"/>
    <mergeCell ref="J16:J17"/>
    <mergeCell ref="O16:O17"/>
    <mergeCell ref="M35:N35"/>
    <mergeCell ref="A24:G24"/>
    <mergeCell ref="A36:G36"/>
    <mergeCell ref="H36:I36"/>
    <mergeCell ref="J36:L36"/>
    <mergeCell ref="M36:O36"/>
    <mergeCell ref="H35:I35"/>
    <mergeCell ref="H29:I29"/>
    <mergeCell ref="J29:L29"/>
    <mergeCell ref="M29:O29"/>
    <mergeCell ref="J34:K34"/>
    <mergeCell ref="J35:K35"/>
    <mergeCell ref="H30:I30"/>
    <mergeCell ref="H31:I31"/>
    <mergeCell ref="H32:I32"/>
    <mergeCell ref="H33:I33"/>
    <mergeCell ref="M34:N34"/>
    <mergeCell ref="H34:I34"/>
    <mergeCell ref="E22:G22"/>
    <mergeCell ref="E23:G23"/>
    <mergeCell ref="K16:K17"/>
    <mergeCell ref="L16:L17"/>
    <mergeCell ref="M16:M17"/>
    <mergeCell ref="N16:N17"/>
    <mergeCell ref="J30:K30"/>
    <mergeCell ref="J31:K31"/>
    <mergeCell ref="J32:K32"/>
    <mergeCell ref="J33:K33"/>
    <mergeCell ref="M30:N30"/>
    <mergeCell ref="M31:N31"/>
    <mergeCell ref="M32:N32"/>
    <mergeCell ref="M33:N33"/>
  </mergeCells>
  <phoneticPr fontId="3" type="noConversion"/>
  <printOptions horizontalCentered="1"/>
  <pageMargins left="0.25" right="0.25" top="0.5" bottom="0.25" header="0.3" footer="0.3"/>
  <pageSetup scale="10" orientation="landscape" r:id="rId1"/>
  <headerFooter alignWithMargins="0">
    <oddHeader xml:space="preserve">&amp;C
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8"/>
  <sheetViews>
    <sheetView showGridLines="0" showRowColHeaders="0" workbookViewId="0">
      <selection activeCell="A14" sqref="A14"/>
    </sheetView>
  </sheetViews>
  <sheetFormatPr defaultRowHeight="12.75" x14ac:dyDescent="0.2"/>
  <cols>
    <col min="1" max="1" width="41.28515625" style="1" customWidth="1"/>
    <col min="2" max="2" width="2" style="1" customWidth="1"/>
    <col min="3" max="3" width="20.7109375" style="95" customWidth="1"/>
    <col min="4" max="4" width="35.85546875" style="1" customWidth="1"/>
    <col min="5" max="10" width="9.140625" style="1"/>
    <col min="11" max="11" width="11.85546875" style="1" customWidth="1"/>
    <col min="12" max="14" width="14" style="1" customWidth="1"/>
    <col min="15" max="16384" width="9.140625" style="1"/>
  </cols>
  <sheetData>
    <row r="1" spans="1:14" ht="25.5" customHeight="1" thickBot="1" x14ac:dyDescent="0.3">
      <c r="A1" s="152"/>
    </row>
    <row r="2" spans="1:14" ht="14.25" x14ac:dyDescent="0.2">
      <c r="A2" s="68"/>
      <c r="B2" s="68"/>
      <c r="C2" s="93"/>
      <c r="D2" s="68"/>
      <c r="E2" s="386" t="s">
        <v>20</v>
      </c>
      <c r="F2" s="387"/>
      <c r="G2" s="387"/>
      <c r="H2" s="387"/>
      <c r="I2" s="387"/>
      <c r="J2" s="387"/>
      <c r="K2" s="392" t="s">
        <v>88</v>
      </c>
      <c r="L2" s="394" t="s">
        <v>99</v>
      </c>
      <c r="M2" s="395"/>
      <c r="N2" s="396"/>
    </row>
    <row r="3" spans="1:14" ht="13.5" thickBot="1" x14ac:dyDescent="0.25">
      <c r="A3" s="68"/>
      <c r="B3" s="68"/>
      <c r="C3" s="93"/>
      <c r="D3" s="68"/>
      <c r="E3" s="388"/>
      <c r="F3" s="389"/>
      <c r="G3" s="389"/>
      <c r="H3" s="389"/>
      <c r="I3" s="389"/>
      <c r="J3" s="389"/>
      <c r="K3" s="393"/>
      <c r="L3" s="397" t="s">
        <v>100</v>
      </c>
      <c r="M3" s="397" t="s">
        <v>101</v>
      </c>
      <c r="N3" s="400" t="s">
        <v>102</v>
      </c>
    </row>
    <row r="4" spans="1:14" ht="21" customHeight="1" thickBot="1" x14ac:dyDescent="0.25">
      <c r="A4" s="372" t="s">
        <v>108</v>
      </c>
      <c r="B4" s="68"/>
      <c r="C4" s="93"/>
      <c r="D4" s="68"/>
      <c r="E4" s="390"/>
      <c r="F4" s="391"/>
      <c r="G4" s="391"/>
      <c r="H4" s="391"/>
      <c r="I4" s="391"/>
      <c r="J4" s="391"/>
      <c r="K4" s="381"/>
      <c r="L4" s="398"/>
      <c r="M4" s="399"/>
      <c r="N4" s="401"/>
    </row>
    <row r="5" spans="1:14" ht="13.5" thickBot="1" x14ac:dyDescent="0.25">
      <c r="A5" s="373"/>
      <c r="B5" s="68"/>
      <c r="C5" s="93"/>
      <c r="D5" s="68"/>
      <c r="E5" s="377" t="s">
        <v>104</v>
      </c>
      <c r="F5" s="378"/>
      <c r="G5" s="378"/>
      <c r="H5" s="378"/>
      <c r="I5" s="378"/>
      <c r="J5" s="379"/>
      <c r="K5" s="383"/>
      <c r="L5" s="385">
        <f>'Service Cost Sheet'!J24</f>
        <v>1.76</v>
      </c>
      <c r="M5" s="413">
        <f>+K5/60*'Service Cost Sheet'!$K$5</f>
        <v>0</v>
      </c>
      <c r="N5" s="402">
        <f>IF(K5&gt;0,+L5+M5,0)</f>
        <v>0</v>
      </c>
    </row>
    <row r="6" spans="1:14" ht="13.5" thickBot="1" x14ac:dyDescent="0.25">
      <c r="A6" s="374"/>
      <c r="B6" s="68" t="s">
        <v>103</v>
      </c>
      <c r="C6" s="404" t="s">
        <v>109</v>
      </c>
      <c r="D6" s="405"/>
      <c r="E6" s="380"/>
      <c r="F6" s="381"/>
      <c r="G6" s="381"/>
      <c r="H6" s="381"/>
      <c r="I6" s="381"/>
      <c r="J6" s="382"/>
      <c r="K6" s="384"/>
      <c r="L6" s="380"/>
      <c r="M6" s="381"/>
      <c r="N6" s="403"/>
    </row>
    <row r="7" spans="1:14" ht="14.25" x14ac:dyDescent="0.2">
      <c r="A7" s="375"/>
      <c r="B7" s="68"/>
      <c r="C7" s="405"/>
      <c r="D7" s="405"/>
      <c r="E7" s="406" t="s">
        <v>14</v>
      </c>
      <c r="F7" s="407"/>
      <c r="G7" s="407"/>
      <c r="H7" s="407"/>
      <c r="I7" s="407"/>
      <c r="J7" s="407"/>
      <c r="K7" s="352"/>
      <c r="L7" s="352"/>
      <c r="M7" s="352"/>
      <c r="N7" s="153">
        <f>+'Service Cost Sheet'!L18</f>
        <v>6.07</v>
      </c>
    </row>
    <row r="8" spans="1:14" ht="14.25" x14ac:dyDescent="0.2">
      <c r="A8" s="375"/>
      <c r="B8" s="68"/>
      <c r="C8" s="405"/>
      <c r="D8" s="405"/>
      <c r="E8" s="408" t="s">
        <v>15</v>
      </c>
      <c r="F8" s="409"/>
      <c r="G8" s="409"/>
      <c r="H8" s="409"/>
      <c r="I8" s="409"/>
      <c r="J8" s="409"/>
      <c r="K8" s="410"/>
      <c r="L8" s="410"/>
      <c r="M8" s="410"/>
      <c r="N8" s="154">
        <f>+'Service Cost Sheet'!L19</f>
        <v>5.53</v>
      </c>
    </row>
    <row r="9" spans="1:14" ht="15" thickBot="1" x14ac:dyDescent="0.25">
      <c r="A9" s="376"/>
      <c r="B9" s="68"/>
      <c r="C9" s="405"/>
      <c r="D9" s="405"/>
      <c r="E9" s="411" t="s">
        <v>16</v>
      </c>
      <c r="F9" s="412"/>
      <c r="G9" s="412"/>
      <c r="H9" s="412"/>
      <c r="I9" s="412"/>
      <c r="J9" s="412"/>
      <c r="K9" s="348"/>
      <c r="L9" s="348"/>
      <c r="M9" s="348"/>
      <c r="N9" s="153">
        <f>+'Service Cost Sheet'!L20</f>
        <v>5.53</v>
      </c>
    </row>
    <row r="10" spans="1:14" ht="14.25" customHeight="1" x14ac:dyDescent="0.25">
      <c r="A10" s="155"/>
      <c r="B10" s="68"/>
      <c r="C10" s="405"/>
      <c r="D10" s="405"/>
      <c r="E10" s="408" t="s">
        <v>17</v>
      </c>
      <c r="F10" s="409"/>
      <c r="G10" s="409"/>
      <c r="H10" s="409"/>
      <c r="I10" s="409"/>
      <c r="J10" s="409"/>
      <c r="K10" s="410"/>
      <c r="L10" s="410"/>
      <c r="M10" s="410"/>
      <c r="N10" s="154">
        <f>+'Service Cost Sheet'!L21</f>
        <v>6.3133333333333335</v>
      </c>
    </row>
    <row r="11" spans="1:14" ht="18" x14ac:dyDescent="0.25">
      <c r="A11" s="155"/>
      <c r="B11" s="68"/>
      <c r="C11" s="405"/>
      <c r="D11" s="405"/>
      <c r="E11" s="411" t="s">
        <v>18</v>
      </c>
      <c r="F11" s="412"/>
      <c r="G11" s="412"/>
      <c r="H11" s="412"/>
      <c r="I11" s="412"/>
      <c r="J11" s="412"/>
      <c r="K11" s="348"/>
      <c r="L11" s="348"/>
      <c r="M11" s="348"/>
      <c r="N11" s="153">
        <f>+'Service Cost Sheet'!L22</f>
        <v>10.203333333333333</v>
      </c>
    </row>
    <row r="12" spans="1:14" ht="15" customHeight="1" x14ac:dyDescent="0.25">
      <c r="A12" s="155"/>
      <c r="B12" s="68"/>
      <c r="C12" s="405"/>
      <c r="D12" s="405"/>
      <c r="E12" s="408" t="s">
        <v>19</v>
      </c>
      <c r="F12" s="409"/>
      <c r="G12" s="409"/>
      <c r="H12" s="409"/>
      <c r="I12" s="409"/>
      <c r="J12" s="409"/>
      <c r="K12" s="410"/>
      <c r="L12" s="410"/>
      <c r="M12" s="410"/>
      <c r="N12" s="154">
        <f>+'Service Cost Sheet'!L23</f>
        <v>11.093333333333334</v>
      </c>
    </row>
    <row r="13" spans="1:14" x14ac:dyDescent="0.2">
      <c r="A13" s="68"/>
      <c r="B13" s="68"/>
      <c r="C13" s="93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</row>
    <row r="14" spans="1:14" x14ac:dyDescent="0.2">
      <c r="A14" s="156" t="s">
        <v>105</v>
      </c>
      <c r="B14" s="68"/>
      <c r="C14" s="93"/>
      <c r="D14" s="68"/>
      <c r="E14" s="88"/>
      <c r="F14" s="89"/>
      <c r="G14" s="68"/>
      <c r="H14" s="68"/>
      <c r="I14" s="68"/>
      <c r="J14" s="68"/>
      <c r="K14" s="68"/>
      <c r="L14" s="68"/>
      <c r="M14" s="68"/>
      <c r="N14" s="68"/>
    </row>
    <row r="15" spans="1:14" x14ac:dyDescent="0.2">
      <c r="A15" s="156"/>
      <c r="B15" s="68"/>
      <c r="C15" s="93"/>
      <c r="D15" s="68"/>
      <c r="E15" s="88"/>
      <c r="F15" s="89"/>
      <c r="G15" s="68"/>
      <c r="H15" s="68"/>
      <c r="I15" s="68"/>
      <c r="J15" s="68"/>
      <c r="K15" s="68"/>
      <c r="L15" s="68"/>
      <c r="M15" s="68"/>
      <c r="N15" s="68"/>
    </row>
    <row r="16" spans="1:14" x14ac:dyDescent="0.2">
      <c r="B16" s="68"/>
      <c r="C16" s="93"/>
      <c r="D16" s="68"/>
      <c r="E16" s="88"/>
      <c r="F16" s="89"/>
      <c r="G16" s="68"/>
      <c r="H16" s="68"/>
      <c r="I16" s="68"/>
      <c r="J16" s="68"/>
      <c r="K16" s="68"/>
      <c r="L16" s="68"/>
      <c r="M16" s="68"/>
      <c r="N16" s="68"/>
    </row>
    <row r="17" spans="3:3" x14ac:dyDescent="0.2">
      <c r="C17" s="3"/>
    </row>
    <row r="18" spans="3:3" x14ac:dyDescent="0.2">
      <c r="C18" s="24"/>
    </row>
  </sheetData>
  <sheetProtection sheet="1" objects="1" scenarios="1" selectLockedCells="1"/>
  <mergeCells count="20">
    <mergeCell ref="E10:M10"/>
    <mergeCell ref="E11:M11"/>
    <mergeCell ref="E12:M12"/>
    <mergeCell ref="M5:M6"/>
    <mergeCell ref="A4:A5"/>
    <mergeCell ref="A6:A9"/>
    <mergeCell ref="E5:J6"/>
    <mergeCell ref="K5:K6"/>
    <mergeCell ref="L5:L6"/>
    <mergeCell ref="E2:J4"/>
    <mergeCell ref="K2:K4"/>
    <mergeCell ref="L2:N2"/>
    <mergeCell ref="L3:L4"/>
    <mergeCell ref="M3:M4"/>
    <mergeCell ref="N3:N4"/>
    <mergeCell ref="N5:N6"/>
    <mergeCell ref="C6:D12"/>
    <mergeCell ref="E7:M7"/>
    <mergeCell ref="E8:M8"/>
    <mergeCell ref="E9:M9"/>
  </mergeCells>
  <hyperlinks>
    <hyperlink ref="A14" location="'Histology Request Form'!A1" display="Return to Histology Request Form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5"/>
  <sheetViews>
    <sheetView workbookViewId="0">
      <selection activeCell="C1" sqref="C1:C2"/>
    </sheetView>
  </sheetViews>
  <sheetFormatPr defaultRowHeight="12.75" x14ac:dyDescent="0.2"/>
  <cols>
    <col min="3" max="3" width="13.28515625" customWidth="1"/>
  </cols>
  <sheetData>
    <row r="1" spans="1:3" x14ac:dyDescent="0.2">
      <c r="A1" s="19" t="s">
        <v>24</v>
      </c>
      <c r="C1" s="19" t="s">
        <v>79</v>
      </c>
    </row>
    <row r="2" spans="1:3" x14ac:dyDescent="0.2">
      <c r="A2" s="19" t="s">
        <v>25</v>
      </c>
      <c r="C2" s="19" t="s">
        <v>80</v>
      </c>
    </row>
    <row r="3" spans="1:3" x14ac:dyDescent="0.2">
      <c r="A3" s="19" t="s">
        <v>35</v>
      </c>
    </row>
    <row r="4" spans="1:3" x14ac:dyDescent="0.2">
      <c r="A4" s="19" t="s">
        <v>27</v>
      </c>
    </row>
    <row r="5" spans="1:3" x14ac:dyDescent="0.2">
      <c r="A5" s="19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28"/>
  <sheetViews>
    <sheetView showGridLines="0" showRowColHeaders="0" workbookViewId="0">
      <selection activeCell="A10" sqref="A10:G10"/>
    </sheetView>
  </sheetViews>
  <sheetFormatPr defaultRowHeight="12.75" x14ac:dyDescent="0.2"/>
  <cols>
    <col min="1" max="12" width="9.140625" style="1"/>
    <col min="13" max="13" width="9.7109375" style="1" customWidth="1"/>
    <col min="14" max="16384" width="9.140625" style="1"/>
  </cols>
  <sheetData>
    <row r="1" spans="1:15" ht="13.5" thickBot="1" x14ac:dyDescent="0.25">
      <c r="A1" s="68" t="s">
        <v>64</v>
      </c>
    </row>
    <row r="2" spans="1:15" ht="13.5" customHeight="1" thickBot="1" x14ac:dyDescent="0.25">
      <c r="A2" s="427" t="s">
        <v>31</v>
      </c>
      <c r="B2" s="428"/>
      <c r="C2" s="428"/>
      <c r="D2" s="428"/>
      <c r="E2" s="428"/>
      <c r="F2" s="428"/>
      <c r="G2" s="429"/>
      <c r="H2" s="458" t="s">
        <v>5</v>
      </c>
      <c r="I2" s="460" t="s">
        <v>29</v>
      </c>
      <c r="J2" s="462" t="s">
        <v>7</v>
      </c>
      <c r="K2" s="463"/>
      <c r="L2" s="464"/>
      <c r="M2" s="453" t="s">
        <v>10</v>
      </c>
      <c r="N2" s="454"/>
      <c r="O2" s="455"/>
    </row>
    <row r="3" spans="1:15" ht="36.75" thickBot="1" x14ac:dyDescent="0.25">
      <c r="A3" s="430"/>
      <c r="B3" s="431"/>
      <c r="C3" s="431"/>
      <c r="D3" s="431"/>
      <c r="E3" s="431"/>
      <c r="F3" s="431"/>
      <c r="G3" s="432"/>
      <c r="H3" s="459"/>
      <c r="I3" s="461" t="s">
        <v>6</v>
      </c>
      <c r="J3" s="15" t="s">
        <v>26</v>
      </c>
      <c r="K3" s="16" t="s">
        <v>38</v>
      </c>
      <c r="L3" s="42" t="s">
        <v>66</v>
      </c>
      <c r="M3" s="43" t="s">
        <v>26</v>
      </c>
      <c r="N3" s="44" t="s">
        <v>8</v>
      </c>
      <c r="O3" s="45" t="s">
        <v>66</v>
      </c>
    </row>
    <row r="4" spans="1:15" ht="13.5" thickBot="1" x14ac:dyDescent="0.25">
      <c r="A4" s="23"/>
      <c r="B4" s="14"/>
      <c r="C4" s="456"/>
      <c r="D4" s="457"/>
      <c r="E4" s="457"/>
      <c r="F4" s="457"/>
      <c r="G4" s="151"/>
      <c r="H4" s="33"/>
      <c r="I4" s="33"/>
      <c r="J4" s="50" t="s">
        <v>28</v>
      </c>
      <c r="K4" s="51">
        <v>47</v>
      </c>
      <c r="L4" s="34"/>
      <c r="M4" s="59" t="s">
        <v>73</v>
      </c>
      <c r="N4" s="60">
        <f>+K4*3</f>
        <v>141</v>
      </c>
      <c r="O4" s="34"/>
    </row>
    <row r="5" spans="1:15" x14ac:dyDescent="0.2">
      <c r="A5" s="465" t="s">
        <v>3</v>
      </c>
      <c r="B5" s="466"/>
      <c r="C5" s="467"/>
      <c r="D5" s="467"/>
      <c r="E5" s="467"/>
      <c r="F5" s="467"/>
      <c r="G5" s="467"/>
      <c r="H5" s="417"/>
      <c r="I5" s="417"/>
      <c r="J5" s="440"/>
      <c r="K5" s="440"/>
      <c r="L5" s="440"/>
      <c r="M5" s="440"/>
      <c r="N5" s="440"/>
      <c r="O5" s="441"/>
    </row>
    <row r="6" spans="1:15" x14ac:dyDescent="0.2">
      <c r="A6" s="414" t="s">
        <v>40</v>
      </c>
      <c r="B6" s="415"/>
      <c r="C6" s="416"/>
      <c r="D6" s="416"/>
      <c r="E6" s="417"/>
      <c r="F6" s="417"/>
      <c r="G6" s="418"/>
      <c r="H6" s="4" t="s">
        <v>24</v>
      </c>
      <c r="I6" s="4">
        <v>15</v>
      </c>
      <c r="J6" s="8">
        <v>1.0900000000000001</v>
      </c>
      <c r="K6" s="5">
        <f>+I6/60*$K$4</f>
        <v>11.75</v>
      </c>
      <c r="L6" s="6">
        <f>+J6+K6</f>
        <v>12.84</v>
      </c>
      <c r="M6" s="7">
        <f t="shared" ref="M6:N11" si="0">+J6*3</f>
        <v>3.2700000000000005</v>
      </c>
      <c r="N6" s="7">
        <f t="shared" si="0"/>
        <v>35.25</v>
      </c>
      <c r="O6" s="39">
        <f t="shared" ref="O6:O11" si="1">+M6+N6</f>
        <v>38.520000000000003</v>
      </c>
    </row>
    <row r="7" spans="1:15" x14ac:dyDescent="0.2">
      <c r="A7" s="414" t="s">
        <v>4</v>
      </c>
      <c r="B7" s="415"/>
      <c r="C7" s="416"/>
      <c r="D7" s="416"/>
      <c r="E7" s="417"/>
      <c r="F7" s="417"/>
      <c r="G7" s="418"/>
      <c r="H7" s="4" t="s">
        <v>25</v>
      </c>
      <c r="I7" s="4">
        <v>3</v>
      </c>
      <c r="J7" s="8">
        <v>1.4</v>
      </c>
      <c r="K7" s="5">
        <f t="shared" ref="K7:K11" si="2">+I7/60*$K$4</f>
        <v>2.35</v>
      </c>
      <c r="L7" s="6">
        <f t="shared" ref="L7:L20" si="3">+J7+K7</f>
        <v>3.75</v>
      </c>
      <c r="M7" s="7">
        <f t="shared" si="0"/>
        <v>4.1999999999999993</v>
      </c>
      <c r="N7" s="7">
        <f t="shared" si="0"/>
        <v>7.0500000000000007</v>
      </c>
      <c r="O7" s="39">
        <f t="shared" si="1"/>
        <v>11.25</v>
      </c>
    </row>
    <row r="8" spans="1:15" x14ac:dyDescent="0.2">
      <c r="A8" s="414" t="s">
        <v>41</v>
      </c>
      <c r="B8" s="415"/>
      <c r="C8" s="416"/>
      <c r="D8" s="416"/>
      <c r="E8" s="417"/>
      <c r="F8" s="417"/>
      <c r="G8" s="418"/>
      <c r="H8" s="4" t="s">
        <v>24</v>
      </c>
      <c r="I8" s="4">
        <v>13</v>
      </c>
      <c r="J8" s="8">
        <v>2.73</v>
      </c>
      <c r="K8" s="5">
        <f t="shared" si="2"/>
        <v>10.183333333333334</v>
      </c>
      <c r="L8" s="6">
        <f t="shared" si="3"/>
        <v>12.913333333333334</v>
      </c>
      <c r="M8" s="7">
        <f t="shared" si="0"/>
        <v>8.19</v>
      </c>
      <c r="N8" s="7">
        <f t="shared" si="0"/>
        <v>30.55</v>
      </c>
      <c r="O8" s="39">
        <f t="shared" si="1"/>
        <v>38.74</v>
      </c>
    </row>
    <row r="9" spans="1:15" x14ac:dyDescent="0.2">
      <c r="A9" s="414" t="s">
        <v>11</v>
      </c>
      <c r="B9" s="415"/>
      <c r="C9" s="416"/>
      <c r="D9" s="416"/>
      <c r="E9" s="417"/>
      <c r="F9" s="417"/>
      <c r="G9" s="418"/>
      <c r="H9" s="4" t="s">
        <v>25</v>
      </c>
      <c r="I9" s="4">
        <v>3</v>
      </c>
      <c r="J9" s="8">
        <v>1.4</v>
      </c>
      <c r="K9" s="5">
        <f t="shared" si="2"/>
        <v>2.35</v>
      </c>
      <c r="L9" s="6">
        <f t="shared" si="3"/>
        <v>3.75</v>
      </c>
      <c r="M9" s="7">
        <f t="shared" si="0"/>
        <v>4.1999999999999993</v>
      </c>
      <c r="N9" s="7">
        <f t="shared" si="0"/>
        <v>7.0500000000000007</v>
      </c>
      <c r="O9" s="39">
        <f t="shared" si="1"/>
        <v>11.25</v>
      </c>
    </row>
    <row r="10" spans="1:15" x14ac:dyDescent="0.2">
      <c r="A10" s="414" t="s">
        <v>55</v>
      </c>
      <c r="B10" s="415"/>
      <c r="C10" s="416"/>
      <c r="D10" s="416"/>
      <c r="E10" s="417"/>
      <c r="F10" s="417"/>
      <c r="G10" s="418"/>
      <c r="H10" s="4" t="s">
        <v>24</v>
      </c>
      <c r="I10" s="4">
        <v>5</v>
      </c>
      <c r="J10" s="10"/>
      <c r="K10" s="5">
        <f t="shared" si="2"/>
        <v>3.9166666666666665</v>
      </c>
      <c r="L10" s="6">
        <f t="shared" si="3"/>
        <v>3.9166666666666665</v>
      </c>
      <c r="M10" s="7">
        <f t="shared" si="0"/>
        <v>0</v>
      </c>
      <c r="N10" s="7">
        <f t="shared" si="0"/>
        <v>11.75</v>
      </c>
      <c r="O10" s="39">
        <f t="shared" si="1"/>
        <v>11.75</v>
      </c>
    </row>
    <row r="11" spans="1:15" x14ac:dyDescent="0.2">
      <c r="A11" s="414" t="s">
        <v>56</v>
      </c>
      <c r="B11" s="415"/>
      <c r="C11" s="416"/>
      <c r="D11" s="416"/>
      <c r="E11" s="417"/>
      <c r="F11" s="417"/>
      <c r="G11" s="418"/>
      <c r="H11" s="4" t="s">
        <v>25</v>
      </c>
      <c r="I11" s="4">
        <v>30</v>
      </c>
      <c r="J11" s="10"/>
      <c r="K11" s="5">
        <f t="shared" si="2"/>
        <v>23.5</v>
      </c>
      <c r="L11" s="6">
        <f t="shared" si="3"/>
        <v>23.5</v>
      </c>
      <c r="M11" s="7">
        <f t="shared" si="0"/>
        <v>0</v>
      </c>
      <c r="N11" s="7">
        <f t="shared" si="0"/>
        <v>70.5</v>
      </c>
      <c r="O11" s="39">
        <f t="shared" si="1"/>
        <v>70.5</v>
      </c>
    </row>
    <row r="12" spans="1:15" x14ac:dyDescent="0.2">
      <c r="A12" s="437" t="s">
        <v>12</v>
      </c>
      <c r="B12" s="438"/>
      <c r="C12" s="439"/>
      <c r="D12" s="439"/>
      <c r="E12" s="439"/>
      <c r="F12" s="439"/>
      <c r="G12" s="439"/>
      <c r="H12" s="440"/>
      <c r="I12" s="440"/>
      <c r="J12" s="440"/>
      <c r="K12" s="440"/>
      <c r="L12" s="440"/>
      <c r="M12" s="440"/>
      <c r="N12" s="440"/>
      <c r="O12" s="441"/>
    </row>
    <row r="13" spans="1:15" x14ac:dyDescent="0.2">
      <c r="A13" s="414" t="s">
        <v>13</v>
      </c>
      <c r="B13" s="415"/>
      <c r="C13" s="416"/>
      <c r="D13" s="416"/>
      <c r="E13" s="417"/>
      <c r="F13" s="417"/>
      <c r="G13" s="418"/>
      <c r="H13" s="4" t="s">
        <v>25</v>
      </c>
      <c r="I13" s="4">
        <v>1</v>
      </c>
      <c r="J13" s="8">
        <v>1.02</v>
      </c>
      <c r="K13" s="5">
        <f>+I13/60*$K$4</f>
        <v>0.78333333333333333</v>
      </c>
      <c r="L13" s="6">
        <f t="shared" ref="L13:L15" si="4">+J13+K13</f>
        <v>1.8033333333333332</v>
      </c>
      <c r="M13" s="7">
        <f>+J13*3</f>
        <v>3.06</v>
      </c>
      <c r="N13" s="7">
        <f>+K13*3</f>
        <v>2.35</v>
      </c>
      <c r="O13" s="39">
        <f t="shared" ref="O13:O20" si="5">+M13+N13</f>
        <v>5.41</v>
      </c>
    </row>
    <row r="14" spans="1:15" ht="36" x14ac:dyDescent="0.2">
      <c r="A14" s="442" t="s">
        <v>117</v>
      </c>
      <c r="B14" s="443"/>
      <c r="C14" s="444"/>
      <c r="D14" s="444"/>
      <c r="E14" s="445"/>
      <c r="F14" s="445"/>
      <c r="G14" s="446"/>
      <c r="H14" s="18" t="s">
        <v>118</v>
      </c>
      <c r="I14" s="164" t="s">
        <v>122</v>
      </c>
      <c r="J14" s="8">
        <v>3.05</v>
      </c>
      <c r="K14" s="8" t="s">
        <v>119</v>
      </c>
      <c r="L14" s="38" t="s">
        <v>120</v>
      </c>
      <c r="M14" s="7">
        <f t="shared" ref="M14:M20" si="6">+J14*3</f>
        <v>9.1499999999999986</v>
      </c>
      <c r="N14" s="7" t="s">
        <v>123</v>
      </c>
      <c r="O14" s="40" t="s">
        <v>121</v>
      </c>
    </row>
    <row r="15" spans="1:15" x14ac:dyDescent="0.2">
      <c r="A15" s="447" t="s">
        <v>20</v>
      </c>
      <c r="B15" s="448"/>
      <c r="C15" s="448"/>
      <c r="D15" s="449"/>
      <c r="E15" s="433" t="s">
        <v>14</v>
      </c>
      <c r="F15" s="434"/>
      <c r="G15" s="435"/>
      <c r="H15" s="4" t="s">
        <v>25</v>
      </c>
      <c r="I15" s="4">
        <v>6</v>
      </c>
      <c r="J15" s="8">
        <v>1.37</v>
      </c>
      <c r="K15" s="5">
        <f t="shared" ref="K15:K20" si="7">+I15/60*$K$4</f>
        <v>4.7</v>
      </c>
      <c r="L15" s="6">
        <f t="shared" si="4"/>
        <v>6.07</v>
      </c>
      <c r="M15" s="7">
        <f t="shared" si="6"/>
        <v>4.1100000000000003</v>
      </c>
      <c r="N15" s="7">
        <f t="shared" ref="N15:N20" si="8">+K15*3</f>
        <v>14.100000000000001</v>
      </c>
      <c r="O15" s="39">
        <f t="shared" si="5"/>
        <v>18.21</v>
      </c>
    </row>
    <row r="16" spans="1:15" x14ac:dyDescent="0.2">
      <c r="A16" s="450"/>
      <c r="B16" s="451"/>
      <c r="C16" s="451"/>
      <c r="D16" s="452"/>
      <c r="E16" s="433" t="s">
        <v>15</v>
      </c>
      <c r="F16" s="434"/>
      <c r="G16" s="435"/>
      <c r="H16" s="4" t="s">
        <v>25</v>
      </c>
      <c r="I16" s="4">
        <v>6</v>
      </c>
      <c r="J16" s="8">
        <v>0.83</v>
      </c>
      <c r="K16" s="5">
        <f t="shared" si="7"/>
        <v>4.7</v>
      </c>
      <c r="L16" s="6">
        <f t="shared" si="3"/>
        <v>5.53</v>
      </c>
      <c r="M16" s="7">
        <f t="shared" si="6"/>
        <v>2.4899999999999998</v>
      </c>
      <c r="N16" s="7">
        <f t="shared" si="8"/>
        <v>14.100000000000001</v>
      </c>
      <c r="O16" s="39">
        <f t="shared" si="5"/>
        <v>16.59</v>
      </c>
    </row>
    <row r="17" spans="1:15" x14ac:dyDescent="0.2">
      <c r="A17" s="450"/>
      <c r="B17" s="451"/>
      <c r="C17" s="451"/>
      <c r="D17" s="452"/>
      <c r="E17" s="433" t="s">
        <v>16</v>
      </c>
      <c r="F17" s="434"/>
      <c r="G17" s="435"/>
      <c r="H17" s="4" t="s">
        <v>25</v>
      </c>
      <c r="I17" s="4">
        <v>6</v>
      </c>
      <c r="J17" s="8">
        <v>0.83</v>
      </c>
      <c r="K17" s="5">
        <f t="shared" si="7"/>
        <v>4.7</v>
      </c>
      <c r="L17" s="6">
        <f t="shared" si="3"/>
        <v>5.53</v>
      </c>
      <c r="M17" s="7">
        <f t="shared" si="6"/>
        <v>2.4899999999999998</v>
      </c>
      <c r="N17" s="7">
        <f t="shared" si="8"/>
        <v>14.100000000000001</v>
      </c>
      <c r="O17" s="39">
        <f t="shared" si="5"/>
        <v>16.59</v>
      </c>
    </row>
    <row r="18" spans="1:15" x14ac:dyDescent="0.2">
      <c r="A18" s="450"/>
      <c r="B18" s="451"/>
      <c r="C18" s="451"/>
      <c r="D18" s="452"/>
      <c r="E18" s="433" t="s">
        <v>17</v>
      </c>
      <c r="F18" s="434"/>
      <c r="G18" s="435"/>
      <c r="H18" s="4" t="s">
        <v>25</v>
      </c>
      <c r="I18" s="4">
        <v>7</v>
      </c>
      <c r="J18" s="8">
        <v>0.83</v>
      </c>
      <c r="K18" s="5">
        <f t="shared" si="7"/>
        <v>5.4833333333333334</v>
      </c>
      <c r="L18" s="6">
        <f t="shared" si="3"/>
        <v>6.3133333333333335</v>
      </c>
      <c r="M18" s="7">
        <f t="shared" si="6"/>
        <v>2.4899999999999998</v>
      </c>
      <c r="N18" s="7">
        <f t="shared" si="8"/>
        <v>16.45</v>
      </c>
      <c r="O18" s="39">
        <f t="shared" si="5"/>
        <v>18.939999999999998</v>
      </c>
    </row>
    <row r="19" spans="1:15" x14ac:dyDescent="0.2">
      <c r="A19" s="450"/>
      <c r="B19" s="451"/>
      <c r="C19" s="451"/>
      <c r="D19" s="452"/>
      <c r="E19" s="433" t="s">
        <v>18</v>
      </c>
      <c r="F19" s="434"/>
      <c r="G19" s="435"/>
      <c r="H19" s="4" t="s">
        <v>25</v>
      </c>
      <c r="I19" s="4">
        <v>10</v>
      </c>
      <c r="J19" s="8">
        <v>2.37</v>
      </c>
      <c r="K19" s="5">
        <f t="shared" si="7"/>
        <v>7.833333333333333</v>
      </c>
      <c r="L19" s="6">
        <f t="shared" si="3"/>
        <v>10.203333333333333</v>
      </c>
      <c r="M19" s="7">
        <f t="shared" si="6"/>
        <v>7.11</v>
      </c>
      <c r="N19" s="7">
        <f t="shared" si="8"/>
        <v>23.5</v>
      </c>
      <c r="O19" s="39">
        <f t="shared" si="5"/>
        <v>30.61</v>
      </c>
    </row>
    <row r="20" spans="1:15" x14ac:dyDescent="0.2">
      <c r="A20" s="450"/>
      <c r="B20" s="451"/>
      <c r="C20" s="451"/>
      <c r="D20" s="452"/>
      <c r="E20" s="433" t="s">
        <v>19</v>
      </c>
      <c r="F20" s="434"/>
      <c r="G20" s="435"/>
      <c r="H20" s="4" t="s">
        <v>25</v>
      </c>
      <c r="I20" s="4">
        <v>10</v>
      </c>
      <c r="J20" s="8">
        <v>3.26</v>
      </c>
      <c r="K20" s="5">
        <f t="shared" si="7"/>
        <v>7.833333333333333</v>
      </c>
      <c r="L20" s="6">
        <f t="shared" si="3"/>
        <v>11.093333333333334</v>
      </c>
      <c r="M20" s="7">
        <f t="shared" si="6"/>
        <v>9.7799999999999994</v>
      </c>
      <c r="N20" s="7">
        <f t="shared" si="8"/>
        <v>23.5</v>
      </c>
      <c r="O20" s="39">
        <f t="shared" si="5"/>
        <v>33.28</v>
      </c>
    </row>
    <row r="21" spans="1:15" ht="29.25" customHeight="1" x14ac:dyDescent="0.2">
      <c r="A21" s="424"/>
      <c r="B21" s="425"/>
      <c r="C21" s="425"/>
      <c r="D21" s="426"/>
      <c r="E21" s="436" t="s">
        <v>110</v>
      </c>
      <c r="F21" s="417"/>
      <c r="G21" s="418"/>
      <c r="H21" s="4" t="s">
        <v>25</v>
      </c>
      <c r="I21" s="164" t="s">
        <v>67</v>
      </c>
      <c r="J21" s="164" t="s">
        <v>67</v>
      </c>
      <c r="K21" s="8" t="s">
        <v>65</v>
      </c>
      <c r="L21" s="61" t="s">
        <v>74</v>
      </c>
      <c r="M21" s="164" t="s">
        <v>67</v>
      </c>
      <c r="N21" s="7" t="s">
        <v>68</v>
      </c>
      <c r="O21" s="62" t="s">
        <v>75</v>
      </c>
    </row>
    <row r="22" spans="1:15" x14ac:dyDescent="0.2">
      <c r="A22" s="437" t="s">
        <v>21</v>
      </c>
      <c r="B22" s="438"/>
      <c r="C22" s="439"/>
      <c r="D22" s="439"/>
      <c r="E22" s="439"/>
      <c r="F22" s="439"/>
      <c r="G22" s="439"/>
      <c r="H22" s="440"/>
      <c r="I22" s="440"/>
      <c r="J22" s="440"/>
      <c r="K22" s="440"/>
      <c r="L22" s="440"/>
      <c r="M22" s="440"/>
      <c r="N22" s="440"/>
      <c r="O22" s="441"/>
    </row>
    <row r="23" spans="1:15" x14ac:dyDescent="0.2">
      <c r="A23" s="414" t="s">
        <v>111</v>
      </c>
      <c r="B23" s="415"/>
      <c r="C23" s="416"/>
      <c r="D23" s="416"/>
      <c r="E23" s="417"/>
      <c r="F23" s="417"/>
      <c r="G23" s="418"/>
      <c r="H23" s="4" t="s">
        <v>35</v>
      </c>
      <c r="I23" s="164" t="s">
        <v>67</v>
      </c>
      <c r="J23" s="10"/>
      <c r="K23" s="8" t="s">
        <v>65</v>
      </c>
      <c r="L23" s="6" t="str">
        <f>+K23</f>
        <v>$47/hr</v>
      </c>
      <c r="M23" s="11"/>
      <c r="N23" s="7" t="s">
        <v>68</v>
      </c>
      <c r="O23" s="39" t="s">
        <v>68</v>
      </c>
    </row>
    <row r="24" spans="1:15" x14ac:dyDescent="0.2">
      <c r="A24" s="414" t="s">
        <v>112</v>
      </c>
      <c r="B24" s="415"/>
      <c r="C24" s="416"/>
      <c r="D24" s="416"/>
      <c r="E24" s="417"/>
      <c r="F24" s="417"/>
      <c r="G24" s="418"/>
      <c r="H24" s="4" t="s">
        <v>35</v>
      </c>
      <c r="I24" s="164" t="s">
        <v>67</v>
      </c>
      <c r="J24" s="10"/>
      <c r="K24" s="8" t="s">
        <v>65</v>
      </c>
      <c r="L24" s="6" t="str">
        <f t="shared" ref="L24:L26" si="9">+K24</f>
        <v>$47/hr</v>
      </c>
      <c r="M24" s="11"/>
      <c r="N24" s="7" t="s">
        <v>68</v>
      </c>
      <c r="O24" s="39" t="s">
        <v>68</v>
      </c>
    </row>
    <row r="25" spans="1:15" x14ac:dyDescent="0.2">
      <c r="A25" s="414" t="s">
        <v>113</v>
      </c>
      <c r="B25" s="415"/>
      <c r="C25" s="416"/>
      <c r="D25" s="416"/>
      <c r="E25" s="417"/>
      <c r="F25" s="417"/>
      <c r="G25" s="418"/>
      <c r="H25" s="4" t="s">
        <v>35</v>
      </c>
      <c r="I25" s="164" t="s">
        <v>67</v>
      </c>
      <c r="J25" s="10"/>
      <c r="K25" s="8" t="s">
        <v>65</v>
      </c>
      <c r="L25" s="6" t="str">
        <f t="shared" si="9"/>
        <v>$47/hr</v>
      </c>
      <c r="M25" s="11"/>
      <c r="N25" s="7" t="s">
        <v>68</v>
      </c>
      <c r="O25" s="39" t="s">
        <v>68</v>
      </c>
    </row>
    <row r="26" spans="1:15" x14ac:dyDescent="0.2">
      <c r="A26" s="414" t="s">
        <v>60</v>
      </c>
      <c r="B26" s="415"/>
      <c r="C26" s="416"/>
      <c r="D26" s="416"/>
      <c r="E26" s="417"/>
      <c r="F26" s="417"/>
      <c r="G26" s="418"/>
      <c r="H26" s="4" t="s">
        <v>35</v>
      </c>
      <c r="I26" s="164" t="s">
        <v>67</v>
      </c>
      <c r="J26" s="10"/>
      <c r="K26" s="8" t="s">
        <v>65</v>
      </c>
      <c r="L26" s="6" t="str">
        <f t="shared" si="9"/>
        <v>$47/hr</v>
      </c>
      <c r="M26" s="11"/>
      <c r="N26" s="7" t="s">
        <v>68</v>
      </c>
      <c r="O26" s="39" t="s">
        <v>68</v>
      </c>
    </row>
    <row r="27" spans="1:15" x14ac:dyDescent="0.2">
      <c r="A27" s="414" t="s">
        <v>23</v>
      </c>
      <c r="B27" s="415"/>
      <c r="C27" s="416"/>
      <c r="D27" s="416"/>
      <c r="E27" s="417"/>
      <c r="F27" s="417"/>
      <c r="G27" s="418"/>
      <c r="H27" s="4" t="s">
        <v>27</v>
      </c>
      <c r="I27" s="9"/>
      <c r="J27" s="10"/>
      <c r="K27" s="12"/>
      <c r="L27" s="6">
        <v>100</v>
      </c>
      <c r="M27" s="11"/>
      <c r="N27" s="11"/>
      <c r="O27" s="39">
        <f>100*3</f>
        <v>300</v>
      </c>
    </row>
    <row r="28" spans="1:15" ht="13.5" thickBot="1" x14ac:dyDescent="0.25">
      <c r="A28" s="419" t="s">
        <v>22</v>
      </c>
      <c r="B28" s="420"/>
      <c r="C28" s="421"/>
      <c r="D28" s="421"/>
      <c r="E28" s="422"/>
      <c r="F28" s="422"/>
      <c r="G28" s="423"/>
      <c r="H28" s="46" t="s">
        <v>27</v>
      </c>
      <c r="I28" s="47"/>
      <c r="J28" s="48"/>
      <c r="K28" s="48"/>
      <c r="L28" s="13">
        <v>100</v>
      </c>
      <c r="M28" s="49"/>
      <c r="N28" s="49"/>
      <c r="O28" s="41">
        <f>100*3</f>
        <v>300</v>
      </c>
    </row>
  </sheetData>
  <sheetProtection sheet="1" objects="1" scenarios="1"/>
  <mergeCells count="32">
    <mergeCell ref="M2:O2"/>
    <mergeCell ref="A10:G10"/>
    <mergeCell ref="C4:F4"/>
    <mergeCell ref="H2:H3"/>
    <mergeCell ref="I2:I3"/>
    <mergeCell ref="J2:L2"/>
    <mergeCell ref="A5:O5"/>
    <mergeCell ref="A6:G6"/>
    <mergeCell ref="A7:G7"/>
    <mergeCell ref="A8:G8"/>
    <mergeCell ref="A9:G9"/>
    <mergeCell ref="E15:G15"/>
    <mergeCell ref="E16:G16"/>
    <mergeCell ref="E17:G17"/>
    <mergeCell ref="E18:G18"/>
    <mergeCell ref="E19:G19"/>
    <mergeCell ref="A26:G26"/>
    <mergeCell ref="A27:G27"/>
    <mergeCell ref="A28:G28"/>
    <mergeCell ref="A21:D21"/>
    <mergeCell ref="A2:G3"/>
    <mergeCell ref="E20:G20"/>
    <mergeCell ref="E21:G21"/>
    <mergeCell ref="A22:O22"/>
    <mergeCell ref="A23:G23"/>
    <mergeCell ref="A24:G24"/>
    <mergeCell ref="A25:G25"/>
    <mergeCell ref="A11:G11"/>
    <mergeCell ref="A12:O12"/>
    <mergeCell ref="A13:G13"/>
    <mergeCell ref="A14:G14"/>
    <mergeCell ref="A15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Histology Request Form</vt:lpstr>
      <vt:lpstr>Document Attachment</vt:lpstr>
      <vt:lpstr>Service Cost Sheet</vt:lpstr>
      <vt:lpstr>Special Stains Cost Sheet</vt:lpstr>
      <vt:lpstr>Lists</vt:lpstr>
      <vt:lpstr>Price List</vt:lpstr>
      <vt:lpstr>'Histology Request Form'!Print_Area</vt:lpstr>
      <vt:lpstr>'Service Cost Sheet'!Print_Area</vt:lpstr>
      <vt:lpstr>StudyType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Coulter</dc:creator>
  <cp:lastModifiedBy>Coulter, Lisa C.</cp:lastModifiedBy>
  <cp:lastPrinted>2018-10-10T19:11:27Z</cp:lastPrinted>
  <dcterms:created xsi:type="dcterms:W3CDTF">1996-10-14T23:33:28Z</dcterms:created>
  <dcterms:modified xsi:type="dcterms:W3CDTF">2019-05-02T17:52:39Z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